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alpatel/Downloads/Nexthikes IT Solutions Internship Projects/Project 1/"/>
    </mc:Choice>
  </mc:AlternateContent>
  <xr:revisionPtr revIDLastSave="0" documentId="13_ncr:1_{643414FD-20CD-AE49-BF5E-A30C6E935128}" xr6:coauthVersionLast="47" xr6:coauthVersionMax="47" xr10:uidLastSave="{00000000-0000-0000-0000-000000000000}"/>
  <bookViews>
    <workbookView xWindow="0" yWindow="0" windowWidth="28800" windowHeight="18000" xr2:uid="{9432FF53-1C68-5444-A110-DEA05DFAA215}"/>
  </bookViews>
  <sheets>
    <sheet name="Merged 1 and 2" sheetId="3" r:id="rId1"/>
  </sheets>
  <definedNames>
    <definedName name="ExternalData_2" localSheetId="0" hidden="1">'Merged 1 and 2'!$A$1:$M$611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6" i="3" l="1"/>
  <c r="AB26" i="3"/>
  <c r="AA26" i="3"/>
  <c r="AA19" i="3"/>
  <c r="AB19" i="3"/>
  <c r="AC19" i="3"/>
  <c r="AC17" i="3"/>
  <c r="AB17" i="3"/>
  <c r="AA17" i="3"/>
  <c r="AA15" i="3"/>
  <c r="AB15" i="3"/>
  <c r="AC15" i="3"/>
  <c r="AC13" i="3"/>
  <c r="AB13" i="3"/>
  <c r="AA13" i="3"/>
  <c r="AC6" i="3"/>
  <c r="AB6" i="3"/>
  <c r="AA6" i="3"/>
  <c r="T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S2" i="3" a="1"/>
  <c r="S2" i="3" s="1"/>
  <c r="S3" i="3" a="1"/>
  <c r="S3" i="3" s="1"/>
  <c r="S4" i="3" a="1"/>
  <c r="S4" i="3"/>
  <c r="S5" i="3" a="1"/>
  <c r="S5" i="3" s="1"/>
  <c r="S6" i="3" a="1"/>
  <c r="S6" i="3" s="1"/>
  <c r="S7" i="3" a="1"/>
  <c r="S7" i="3" s="1"/>
  <c r="S8" i="3" a="1"/>
  <c r="S8" i="3" s="1"/>
  <c r="S9" i="3" a="1"/>
  <c r="S9" i="3" s="1"/>
  <c r="S10" i="3" a="1"/>
  <c r="S10" i="3"/>
  <c r="S11" i="3" a="1"/>
  <c r="S11" i="3" s="1"/>
  <c r="S12" i="3" a="1"/>
  <c r="S12" i="3" s="1"/>
  <c r="S13" i="3" a="1"/>
  <c r="S13" i="3" s="1"/>
  <c r="S14" i="3" a="1"/>
  <c r="S14" i="3"/>
  <c r="S15" i="3" a="1"/>
  <c r="S15" i="3" s="1"/>
  <c r="S16" i="3" a="1"/>
  <c r="S16" i="3"/>
  <c r="S17" i="3" a="1"/>
  <c r="S17" i="3" s="1"/>
  <c r="S18" i="3" a="1"/>
  <c r="S18" i="3" s="1"/>
  <c r="S19" i="3" a="1"/>
  <c r="S19" i="3" s="1"/>
  <c r="S20" i="3" a="1"/>
  <c r="S20" i="3" s="1"/>
  <c r="S21" i="3" a="1"/>
  <c r="S21" i="3" s="1"/>
  <c r="S22" i="3" a="1"/>
  <c r="S22" i="3" s="1"/>
  <c r="S23" i="3" a="1"/>
  <c r="S23" i="3" s="1"/>
  <c r="S24" i="3" a="1"/>
  <c r="S24" i="3" s="1"/>
  <c r="S25" i="3" a="1"/>
  <c r="S25" i="3" s="1"/>
  <c r="S26" i="3" a="1"/>
  <c r="S26" i="3"/>
  <c r="S27" i="3" a="1"/>
  <c r="S27" i="3" s="1"/>
  <c r="S28" i="3" a="1"/>
  <c r="S28" i="3" s="1"/>
  <c r="S29" i="3" a="1"/>
  <c r="S29" i="3" s="1"/>
  <c r="S30" i="3" a="1"/>
  <c r="S30" i="3"/>
  <c r="S31" i="3" a="1"/>
  <c r="S31" i="3" s="1"/>
  <c r="S32" i="3" a="1"/>
  <c r="S32" i="3" s="1"/>
  <c r="S33" i="3" a="1"/>
  <c r="S33" i="3" s="1"/>
  <c r="S34" i="3" a="1"/>
  <c r="S34" i="3" s="1"/>
  <c r="S35" i="3" a="1"/>
  <c r="S35" i="3" s="1"/>
  <c r="S36" i="3" a="1"/>
  <c r="S36" i="3" s="1"/>
  <c r="S37" i="3" a="1"/>
  <c r="S37" i="3" s="1"/>
  <c r="S38" i="3" a="1"/>
  <c r="S38" i="3" s="1"/>
  <c r="S39" i="3" a="1"/>
  <c r="S39" i="3" s="1"/>
  <c r="S40" i="3" a="1"/>
  <c r="S40" i="3" s="1"/>
  <c r="S41" i="3" a="1"/>
  <c r="S41" i="3" s="1"/>
  <c r="S42" i="3" a="1"/>
  <c r="S42" i="3"/>
  <c r="S43" i="3" a="1"/>
  <c r="S43" i="3" s="1"/>
  <c r="S44" i="3" a="1"/>
  <c r="S44" i="3" s="1"/>
  <c r="S45" i="3" a="1"/>
  <c r="S45" i="3" s="1"/>
  <c r="S46" i="3" a="1"/>
  <c r="S46" i="3"/>
  <c r="S47" i="3" a="1"/>
  <c r="S47" i="3" s="1"/>
  <c r="S48" i="3" a="1"/>
  <c r="S48" i="3"/>
  <c r="S49" i="3" a="1"/>
  <c r="S49" i="3" s="1"/>
  <c r="S50" i="3" a="1"/>
  <c r="S50" i="3" s="1"/>
  <c r="S51" i="3" a="1"/>
  <c r="S51" i="3" s="1"/>
  <c r="S52" i="3" a="1"/>
  <c r="S52" i="3" s="1"/>
  <c r="S53" i="3" a="1"/>
  <c r="S53" i="3" s="1"/>
  <c r="S54" i="3" a="1"/>
  <c r="S54" i="3" s="1"/>
  <c r="S55" i="3" a="1"/>
  <c r="S55" i="3" s="1"/>
  <c r="S56" i="3" a="1"/>
  <c r="S56" i="3" s="1"/>
  <c r="S57" i="3" a="1"/>
  <c r="S57" i="3" s="1"/>
  <c r="S58" i="3" a="1"/>
  <c r="S58" i="3"/>
  <c r="S59" i="3" a="1"/>
  <c r="S59" i="3" s="1"/>
  <c r="S60" i="3" a="1"/>
  <c r="S60" i="3" s="1"/>
  <c r="S61" i="3" a="1"/>
  <c r="S61" i="3" s="1"/>
  <c r="S62" i="3" a="1"/>
  <c r="S62" i="3"/>
  <c r="S63" i="3" a="1"/>
  <c r="S63" i="3" s="1"/>
  <c r="S64" i="3" a="1"/>
  <c r="S64" i="3" s="1"/>
  <c r="S65" i="3" a="1"/>
  <c r="S65" i="3" s="1"/>
  <c r="S66" i="3" a="1"/>
  <c r="S66" i="3" s="1"/>
  <c r="S67" i="3" a="1"/>
  <c r="S67" i="3" s="1"/>
  <c r="S68" i="3" a="1"/>
  <c r="S68" i="3" s="1"/>
  <c r="S69" i="3" a="1"/>
  <c r="S69" i="3" s="1"/>
  <c r="S70" i="3" a="1"/>
  <c r="S70" i="3"/>
  <c r="S71" i="3" a="1"/>
  <c r="S71" i="3" s="1"/>
  <c r="S72" i="3" a="1"/>
  <c r="S72" i="3" s="1"/>
  <c r="S73" i="3" a="1"/>
  <c r="S73" i="3" s="1"/>
  <c r="S74" i="3" a="1"/>
  <c r="S74" i="3"/>
  <c r="S75" i="3" a="1"/>
  <c r="S75" i="3" s="1"/>
  <c r="S76" i="3" a="1"/>
  <c r="S76" i="3" s="1"/>
  <c r="S77" i="3" a="1"/>
  <c r="S77" i="3" s="1"/>
  <c r="S78" i="3" a="1"/>
  <c r="S78" i="3"/>
  <c r="S79" i="3" a="1"/>
  <c r="S79" i="3" s="1"/>
  <c r="S80" i="3" a="1"/>
  <c r="S80" i="3" s="1"/>
  <c r="S81" i="3" a="1"/>
  <c r="S81" i="3" s="1"/>
  <c r="S82" i="3" a="1"/>
  <c r="S82" i="3" s="1"/>
  <c r="S83" i="3" a="1"/>
  <c r="S83" i="3" s="1"/>
  <c r="S84" i="3" a="1"/>
  <c r="S84" i="3" s="1"/>
  <c r="S85" i="3" a="1"/>
  <c r="S85" i="3" s="1"/>
  <c r="S86" i="3" a="1"/>
  <c r="S86" i="3"/>
  <c r="S87" i="3" a="1"/>
  <c r="S87" i="3" s="1"/>
  <c r="S88" i="3" a="1"/>
  <c r="S88" i="3" s="1"/>
  <c r="S89" i="3" a="1"/>
  <c r="S89" i="3" s="1"/>
  <c r="S90" i="3" a="1"/>
  <c r="S90" i="3"/>
  <c r="S91" i="3" a="1"/>
  <c r="S91" i="3" s="1"/>
  <c r="S92" i="3" a="1"/>
  <c r="S92" i="3"/>
  <c r="S93" i="3" a="1"/>
  <c r="S93" i="3" s="1"/>
  <c r="S94" i="3" a="1"/>
  <c r="S94" i="3"/>
  <c r="S95" i="3" a="1"/>
  <c r="S95" i="3" s="1"/>
  <c r="S96" i="3" a="1"/>
  <c r="S96" i="3"/>
  <c r="S97" i="3" a="1"/>
  <c r="S97" i="3" s="1"/>
  <c r="S98" i="3" a="1"/>
  <c r="S98" i="3" s="1"/>
  <c r="S99" i="3" a="1"/>
  <c r="S99" i="3" s="1"/>
  <c r="S100" i="3" a="1"/>
  <c r="S100" i="3" s="1"/>
  <c r="S101" i="3" a="1"/>
  <c r="S101" i="3" s="1"/>
  <c r="S102" i="3" a="1"/>
  <c r="S102" i="3"/>
  <c r="S103" i="3" a="1"/>
  <c r="S103" i="3" s="1"/>
  <c r="S104" i="3" a="1"/>
  <c r="S104" i="3" s="1"/>
  <c r="S105" i="3" a="1"/>
  <c r="S105" i="3" s="1"/>
  <c r="S106" i="3" a="1"/>
  <c r="S106" i="3"/>
  <c r="S107" i="3" a="1"/>
  <c r="S107" i="3" s="1"/>
  <c r="S108" i="3" a="1"/>
  <c r="S108" i="3"/>
  <c r="S109" i="3" a="1"/>
  <c r="S109" i="3" s="1"/>
  <c r="S110" i="3" a="1"/>
  <c r="S110" i="3"/>
  <c r="S111" i="3" a="1"/>
  <c r="S111" i="3" s="1"/>
  <c r="S112" i="3" a="1"/>
  <c r="S112" i="3" s="1"/>
  <c r="S113" i="3" a="1"/>
  <c r="S113" i="3" s="1"/>
  <c r="S114" i="3" a="1"/>
  <c r="S114" i="3" s="1"/>
  <c r="S115" i="3" a="1"/>
  <c r="S115" i="3" s="1"/>
  <c r="S116" i="3" a="1"/>
  <c r="S116" i="3" s="1"/>
  <c r="S117" i="3" a="1"/>
  <c r="S117" i="3" s="1"/>
  <c r="S118" i="3" a="1"/>
  <c r="S118" i="3"/>
  <c r="S119" i="3" a="1"/>
  <c r="S119" i="3" s="1"/>
  <c r="S120" i="3" a="1"/>
  <c r="S120" i="3" s="1"/>
  <c r="S121" i="3" a="1"/>
  <c r="S121" i="3" s="1"/>
  <c r="S122" i="3" a="1"/>
  <c r="S122" i="3"/>
  <c r="S123" i="3" a="1"/>
  <c r="S123" i="3" s="1"/>
  <c r="S124" i="3" a="1"/>
  <c r="S124" i="3"/>
  <c r="S125" i="3" a="1"/>
  <c r="S125" i="3" s="1"/>
  <c r="S126" i="3" a="1"/>
  <c r="S126" i="3"/>
  <c r="S127" i="3" a="1"/>
  <c r="S127" i="3" s="1"/>
  <c r="S128" i="3" a="1"/>
  <c r="S128" i="3"/>
  <c r="S129" i="3" a="1"/>
  <c r="S129" i="3" s="1"/>
  <c r="S130" i="3" a="1"/>
  <c r="S130" i="3" s="1"/>
  <c r="S131" i="3" a="1"/>
  <c r="S131" i="3" s="1"/>
  <c r="S132" i="3" a="1"/>
  <c r="S132" i="3" s="1"/>
  <c r="S133" i="3" a="1"/>
  <c r="S133" i="3" s="1"/>
  <c r="S134" i="3" a="1"/>
  <c r="S134" i="3"/>
  <c r="S135" i="3" a="1"/>
  <c r="S135" i="3" s="1"/>
  <c r="S136" i="3" a="1"/>
  <c r="S136" i="3" s="1"/>
  <c r="S137" i="3" a="1"/>
  <c r="S137" i="3" s="1"/>
  <c r="S138" i="3" a="1"/>
  <c r="S138" i="3"/>
  <c r="S139" i="3" a="1"/>
  <c r="S139" i="3" s="1"/>
  <c r="S140" i="3" a="1"/>
  <c r="S140" i="3"/>
  <c r="S141" i="3" a="1"/>
  <c r="S141" i="3" s="1"/>
  <c r="S142" i="3" a="1"/>
  <c r="S142" i="3"/>
  <c r="S143" i="3" a="1"/>
  <c r="S143" i="3" s="1"/>
  <c r="S144" i="3" a="1"/>
  <c r="S144" i="3"/>
  <c r="S145" i="3" a="1"/>
  <c r="S145" i="3" s="1"/>
  <c r="S146" i="3" a="1"/>
  <c r="S146" i="3" s="1"/>
  <c r="S147" i="3" a="1"/>
  <c r="S147" i="3" s="1"/>
  <c r="S148" i="3" a="1"/>
  <c r="S148" i="3" s="1"/>
  <c r="S149" i="3" a="1"/>
  <c r="S149" i="3" s="1"/>
  <c r="S150" i="3" a="1"/>
  <c r="S150" i="3" s="1"/>
  <c r="S151" i="3" a="1"/>
  <c r="S151" i="3" s="1"/>
  <c r="S152" i="3" a="1"/>
  <c r="S152" i="3" s="1"/>
  <c r="S153" i="3" a="1"/>
  <c r="S153" i="3" s="1"/>
  <c r="S154" i="3" a="1"/>
  <c r="S154" i="3"/>
  <c r="S155" i="3" a="1"/>
  <c r="S155" i="3" s="1"/>
  <c r="S156" i="3" a="1"/>
  <c r="S156" i="3" s="1"/>
  <c r="S157" i="3" a="1"/>
  <c r="S157" i="3" s="1"/>
  <c r="S158" i="3" a="1"/>
  <c r="S158" i="3"/>
  <c r="S159" i="3" a="1"/>
  <c r="S159" i="3" s="1"/>
  <c r="S160" i="3" a="1"/>
  <c r="S160" i="3"/>
  <c r="S161" i="3" a="1"/>
  <c r="S161" i="3" s="1"/>
  <c r="S162" i="3" a="1"/>
  <c r="S162" i="3" s="1"/>
  <c r="S163" i="3" a="1"/>
  <c r="S163" i="3"/>
  <c r="S164" i="3" a="1"/>
  <c r="S164" i="3"/>
  <c r="S165" i="3" a="1"/>
  <c r="S165" i="3" s="1"/>
  <c r="S166" i="3" a="1"/>
  <c r="S166" i="3" s="1"/>
  <c r="S167" i="3" a="1"/>
  <c r="S167" i="3" s="1"/>
  <c r="S168" i="3" a="1"/>
  <c r="S168" i="3" s="1"/>
  <c r="S169" i="3" a="1"/>
  <c r="S169" i="3" s="1"/>
  <c r="S170" i="3" a="1"/>
  <c r="S170" i="3"/>
  <c r="S171" i="3" a="1"/>
  <c r="S171" i="3" s="1"/>
  <c r="S172" i="3" a="1"/>
  <c r="S172" i="3"/>
  <c r="S173" i="3" a="1"/>
  <c r="S173" i="3" s="1"/>
  <c r="S174" i="3" a="1"/>
  <c r="S174" i="3" s="1"/>
  <c r="S175" i="3" a="1"/>
  <c r="S175" i="3"/>
  <c r="S176" i="3" a="1"/>
  <c r="S176" i="3" s="1"/>
  <c r="S177" i="3" a="1"/>
  <c r="S177" i="3" s="1"/>
  <c r="S178" i="3" a="1"/>
  <c r="S178" i="3"/>
  <c r="S179" i="3" a="1"/>
  <c r="S179" i="3" s="1"/>
  <c r="S180" i="3" a="1"/>
  <c r="S180" i="3" s="1"/>
  <c r="S181" i="3" a="1"/>
  <c r="S181" i="3" s="1"/>
  <c r="S182" i="3" a="1"/>
  <c r="S182" i="3" s="1"/>
  <c r="S183" i="3" a="1"/>
  <c r="S183" i="3" s="1"/>
  <c r="S184" i="3" a="1"/>
  <c r="S184" i="3"/>
  <c r="S185" i="3" a="1"/>
  <c r="S185" i="3" s="1"/>
  <c r="S186" i="3" a="1"/>
  <c r="S186" i="3"/>
  <c r="S187" i="3" a="1"/>
  <c r="S187" i="3"/>
  <c r="S188" i="3" a="1"/>
  <c r="S188" i="3" s="1"/>
  <c r="S189" i="3" a="1"/>
  <c r="S189" i="3" s="1"/>
  <c r="S190" i="3" a="1"/>
  <c r="S190" i="3" s="1"/>
  <c r="S191" i="3" a="1"/>
  <c r="S191" i="3" s="1"/>
  <c r="S192" i="3" a="1"/>
  <c r="S192" i="3" s="1"/>
  <c r="S193" i="3" a="1"/>
  <c r="S193" i="3" s="1"/>
  <c r="S194" i="3" a="1"/>
  <c r="S194" i="3" s="1"/>
  <c r="S195" i="3" a="1"/>
  <c r="S195" i="3"/>
  <c r="S196" i="3" a="1"/>
  <c r="S196" i="3"/>
  <c r="S197" i="3" a="1"/>
  <c r="S197" i="3" s="1"/>
  <c r="S198" i="3" a="1"/>
  <c r="S198" i="3"/>
  <c r="S199" i="3" a="1"/>
  <c r="S199" i="3" s="1"/>
  <c r="S200" i="3" a="1"/>
  <c r="S200" i="3" s="1"/>
  <c r="S201" i="3" a="1"/>
  <c r="S201" i="3" s="1"/>
  <c r="S202" i="3" a="1"/>
  <c r="S202" i="3"/>
  <c r="S203" i="3" a="1"/>
  <c r="S203" i="3" s="1"/>
  <c r="S204" i="3" a="1"/>
  <c r="S204" i="3"/>
  <c r="S205" i="3" a="1"/>
  <c r="S205" i="3" s="1"/>
  <c r="S206" i="3" a="1"/>
  <c r="S206" i="3"/>
  <c r="S207" i="3" a="1"/>
  <c r="S207" i="3"/>
  <c r="S208" i="3" a="1"/>
  <c r="S208" i="3" s="1"/>
  <c r="S209" i="3" a="1"/>
  <c r="S209" i="3" s="1"/>
  <c r="S210" i="3" a="1"/>
  <c r="S210" i="3"/>
  <c r="S211" i="3" a="1"/>
  <c r="S211" i="3"/>
  <c r="S212" i="3" a="1"/>
  <c r="S212" i="3" s="1"/>
  <c r="S213" i="3" a="1"/>
  <c r="S213" i="3" s="1"/>
  <c r="S214" i="3" a="1"/>
  <c r="S214" i="3" s="1"/>
  <c r="S215" i="3" a="1"/>
  <c r="S215" i="3"/>
  <c r="S216" i="3" a="1"/>
  <c r="S216" i="3" s="1"/>
  <c r="S217" i="3" a="1"/>
  <c r="S217" i="3" s="1"/>
  <c r="S218" i="3" a="1"/>
  <c r="S218" i="3"/>
  <c r="S219" i="3" a="1"/>
  <c r="S219" i="3"/>
  <c r="S220" i="3" a="1"/>
  <c r="S220" i="3" s="1"/>
  <c r="S221" i="3" a="1"/>
  <c r="S221" i="3" s="1"/>
  <c r="S222" i="3" a="1"/>
  <c r="S222" i="3" s="1"/>
  <c r="S223" i="3" a="1"/>
  <c r="S223" i="3" s="1"/>
  <c r="S224" i="3" a="1"/>
  <c r="S224" i="3"/>
  <c r="S225" i="3" a="1"/>
  <c r="S225" i="3" s="1"/>
  <c r="S226" i="3" a="1"/>
  <c r="S226" i="3" s="1"/>
  <c r="S227" i="3" a="1"/>
  <c r="S227" i="3"/>
  <c r="S228" i="3" a="1"/>
  <c r="S228" i="3"/>
  <c r="S229" i="3" a="1"/>
  <c r="S229" i="3" s="1"/>
  <c r="S230" i="3" a="1"/>
  <c r="S230" i="3" s="1"/>
  <c r="S231" i="3" a="1"/>
  <c r="S231" i="3" s="1"/>
  <c r="S232" i="3" a="1"/>
  <c r="S232" i="3" s="1"/>
  <c r="S233" i="3" a="1"/>
  <c r="S233" i="3" s="1"/>
  <c r="S234" i="3" a="1"/>
  <c r="S234" i="3" s="1"/>
  <c r="S235" i="3" a="1"/>
  <c r="S235" i="3" s="1"/>
  <c r="S236" i="3" a="1"/>
  <c r="S236" i="3"/>
  <c r="S237" i="3" a="1"/>
  <c r="S237" i="3" s="1"/>
  <c r="S238" i="3" a="1"/>
  <c r="S238" i="3" s="1"/>
  <c r="S239" i="3" a="1"/>
  <c r="S239" i="3" s="1"/>
  <c r="S240" i="3" a="1"/>
  <c r="S240" i="3" s="1"/>
  <c r="S241" i="3" a="1"/>
  <c r="S241" i="3" s="1"/>
  <c r="S242" i="3" a="1"/>
  <c r="S242" i="3"/>
  <c r="S243" i="3" a="1"/>
  <c r="S243" i="3" s="1"/>
  <c r="S244" i="3" a="1"/>
  <c r="S244" i="3" s="1"/>
  <c r="S245" i="3" a="1"/>
  <c r="S245" i="3" s="1"/>
  <c r="S246" i="3" a="1"/>
  <c r="S246" i="3" s="1"/>
  <c r="S247" i="3" a="1"/>
  <c r="S247" i="3" s="1"/>
  <c r="S248" i="3" a="1"/>
  <c r="S248" i="3" s="1"/>
  <c r="S249" i="3" a="1"/>
  <c r="S249" i="3" s="1"/>
  <c r="S250" i="3" a="1"/>
  <c r="S250" i="3"/>
  <c r="S251" i="3" a="1"/>
  <c r="S251" i="3"/>
  <c r="S252" i="3" a="1"/>
  <c r="S252" i="3"/>
  <c r="S253" i="3" a="1"/>
  <c r="S253" i="3" s="1"/>
  <c r="S254" i="3" a="1"/>
  <c r="S254" i="3" s="1"/>
  <c r="S255" i="3" a="1"/>
  <c r="S255" i="3" s="1"/>
  <c r="S256" i="3" a="1"/>
  <c r="S256" i="3"/>
  <c r="S257" i="3" a="1"/>
  <c r="S257" i="3" s="1"/>
  <c r="S258" i="3" a="1"/>
  <c r="S258" i="3" s="1"/>
  <c r="S259" i="3" a="1"/>
  <c r="S259" i="3"/>
  <c r="S260" i="3" a="1"/>
  <c r="S260" i="3"/>
  <c r="S261" i="3" a="1"/>
  <c r="S261" i="3" s="1"/>
  <c r="S262" i="3" a="1"/>
  <c r="S262" i="3"/>
  <c r="S263" i="3" a="1"/>
  <c r="S263" i="3" s="1"/>
  <c r="S264" i="3" a="1"/>
  <c r="S264" i="3" s="1"/>
  <c r="S265" i="3" a="1"/>
  <c r="S265" i="3" s="1"/>
  <c r="S266" i="3" a="1"/>
  <c r="S266" i="3"/>
  <c r="S267" i="3" a="1"/>
  <c r="S267" i="3" s="1"/>
  <c r="S268" i="3" a="1"/>
  <c r="S268" i="3"/>
  <c r="S269" i="3" a="1"/>
  <c r="S269" i="3" s="1"/>
  <c r="S270" i="3" a="1"/>
  <c r="S270" i="3" s="1"/>
  <c r="S271" i="3" a="1"/>
  <c r="S271" i="3"/>
  <c r="S272" i="3" a="1"/>
  <c r="S272" i="3" s="1"/>
  <c r="S273" i="3" a="1"/>
  <c r="S273" i="3" s="1"/>
  <c r="S274" i="3" a="1"/>
  <c r="S274" i="3"/>
  <c r="S275" i="3" a="1"/>
  <c r="S275" i="3" s="1"/>
  <c r="S276" i="3" a="1"/>
  <c r="S276" i="3" s="1"/>
  <c r="S277" i="3" a="1"/>
  <c r="S277" i="3" s="1"/>
  <c r="S278" i="3" a="1"/>
  <c r="S278" i="3" s="1"/>
  <c r="S279" i="3" a="1"/>
  <c r="S279" i="3"/>
  <c r="S280" i="3" a="1"/>
  <c r="S280" i="3"/>
  <c r="S281" i="3" a="1"/>
  <c r="S281" i="3" s="1"/>
  <c r="S282" i="3" a="1"/>
  <c r="S282" i="3"/>
  <c r="S283" i="3" a="1"/>
  <c r="S283" i="3"/>
  <c r="S284" i="3" a="1"/>
  <c r="S284" i="3" s="1"/>
  <c r="S285" i="3" a="1"/>
  <c r="S285" i="3" s="1"/>
  <c r="S286" i="3" a="1"/>
  <c r="S286" i="3" s="1"/>
  <c r="S287" i="3" a="1"/>
  <c r="S287" i="3" s="1"/>
  <c r="S288" i="3" a="1"/>
  <c r="S288" i="3" s="1"/>
  <c r="S289" i="3" a="1"/>
  <c r="S289" i="3" s="1"/>
  <c r="S290" i="3" a="1"/>
  <c r="S290" i="3" s="1"/>
  <c r="S291" i="3" a="1"/>
  <c r="S291" i="3"/>
  <c r="S292" i="3" a="1"/>
  <c r="S292" i="3"/>
  <c r="S293" i="3" a="1"/>
  <c r="S293" i="3" s="1"/>
  <c r="S294" i="3" a="1"/>
  <c r="S294" i="3"/>
  <c r="S295" i="3" a="1"/>
  <c r="S295" i="3" s="1"/>
  <c r="S296" i="3" a="1"/>
  <c r="S296" i="3" s="1"/>
  <c r="S297" i="3" a="1"/>
  <c r="S297" i="3" s="1"/>
  <c r="S298" i="3" a="1"/>
  <c r="S298" i="3"/>
  <c r="S299" i="3" a="1"/>
  <c r="S299" i="3" s="1"/>
  <c r="S300" i="3" a="1"/>
  <c r="S300" i="3"/>
  <c r="S301" i="3" a="1"/>
  <c r="S301" i="3" s="1"/>
  <c r="S302" i="3" a="1"/>
  <c r="S302" i="3"/>
  <c r="S303" i="3" a="1"/>
  <c r="S303" i="3"/>
  <c r="S304" i="3" a="1"/>
  <c r="S304" i="3" s="1"/>
  <c r="S305" i="3" a="1"/>
  <c r="S305" i="3" s="1"/>
  <c r="S306" i="3" a="1"/>
  <c r="S306" i="3"/>
  <c r="S307" i="3" a="1"/>
  <c r="S307" i="3"/>
  <c r="S308" i="3" a="1"/>
  <c r="S308" i="3" s="1"/>
  <c r="S309" i="3" a="1"/>
  <c r="S309" i="3" s="1"/>
  <c r="S310" i="3" a="1"/>
  <c r="S310" i="3"/>
  <c r="S311" i="3" a="1"/>
  <c r="S311" i="3"/>
  <c r="S312" i="3" a="1"/>
  <c r="S312" i="3"/>
  <c r="S313" i="3" a="1"/>
  <c r="S313" i="3" s="1"/>
  <c r="S314" i="3" a="1"/>
  <c r="S314" i="3"/>
  <c r="S315" i="3" a="1"/>
  <c r="S315" i="3"/>
  <c r="S316" i="3" a="1"/>
  <c r="S316" i="3" s="1"/>
  <c r="S317" i="3" a="1"/>
  <c r="S317" i="3" s="1"/>
  <c r="S318" i="3" a="1"/>
  <c r="S318" i="3" s="1"/>
  <c r="S319" i="3" a="1"/>
  <c r="S319" i="3"/>
  <c r="S320" i="3" a="1"/>
  <c r="S320" i="3"/>
  <c r="S321" i="3" a="1"/>
  <c r="S321" i="3" s="1"/>
  <c r="S322" i="3" a="1"/>
  <c r="S322" i="3"/>
  <c r="S323" i="3" a="1"/>
  <c r="S323" i="3"/>
  <c r="S324" i="3" a="1"/>
  <c r="S324" i="3"/>
  <c r="S325" i="3" a="1"/>
  <c r="S325" i="3" s="1"/>
  <c r="S326" i="3" a="1"/>
  <c r="S326" i="3" s="1"/>
  <c r="S327" i="3" a="1"/>
  <c r="S327" i="3" s="1"/>
  <c r="S328" i="3" a="1"/>
  <c r="S328" i="3"/>
  <c r="S329" i="3" a="1"/>
  <c r="S329" i="3" s="1"/>
  <c r="S330" i="3" a="1"/>
  <c r="S330" i="3"/>
  <c r="S331" i="3" a="1"/>
  <c r="S331" i="3" s="1"/>
  <c r="S332" i="3" a="1"/>
  <c r="S332" i="3"/>
  <c r="S333" i="3" a="1"/>
  <c r="S333" i="3" s="1"/>
  <c r="S334" i="3" a="1"/>
  <c r="S334" i="3"/>
  <c r="S335" i="3" a="1"/>
  <c r="S335" i="3"/>
  <c r="S336" i="3" a="1"/>
  <c r="S336" i="3" s="1"/>
  <c r="S337" i="3" a="1"/>
  <c r="S337" i="3" s="1"/>
  <c r="S338" i="3" a="1"/>
  <c r="S338" i="3"/>
  <c r="S339" i="3" a="1"/>
  <c r="S339" i="3"/>
  <c r="S340" i="3" a="1"/>
  <c r="S340" i="3"/>
  <c r="S341" i="3" a="1"/>
  <c r="S341" i="3" s="1"/>
  <c r="S342" i="3" a="1"/>
  <c r="S342" i="3" s="1"/>
  <c r="S343" i="3" a="1"/>
  <c r="S343" i="3"/>
  <c r="S344" i="3" a="1"/>
  <c r="S344" i="3"/>
  <c r="S345" i="3" a="1"/>
  <c r="S345" i="3" s="1"/>
  <c r="S346" i="3" a="1"/>
  <c r="S346" i="3"/>
  <c r="S347" i="3" a="1"/>
  <c r="S347" i="3"/>
  <c r="S348" i="3" a="1"/>
  <c r="S348" i="3"/>
  <c r="S349" i="3" a="1"/>
  <c r="S349" i="3" s="1"/>
  <c r="S350" i="3" a="1"/>
  <c r="S350" i="3" s="1"/>
  <c r="S351" i="3" a="1"/>
  <c r="S351" i="3" s="1"/>
  <c r="S352" i="3" a="1"/>
  <c r="S352" i="3"/>
  <c r="S353" i="3" a="1"/>
  <c r="S353" i="3" s="1"/>
  <c r="S354" i="3" a="1"/>
  <c r="S354" i="3"/>
  <c r="S355" i="3" a="1"/>
  <c r="S355" i="3"/>
  <c r="S356" i="3" a="1"/>
  <c r="S356" i="3"/>
  <c r="S357" i="3" a="1"/>
  <c r="S357" i="3" s="1"/>
  <c r="S358" i="3" a="1"/>
  <c r="S358" i="3"/>
  <c r="S359" i="3" a="1"/>
  <c r="S359" i="3" s="1"/>
  <c r="S360" i="3" a="1"/>
  <c r="S360" i="3" s="1"/>
  <c r="S361" i="3" a="1"/>
  <c r="S361" i="3" s="1"/>
  <c r="S362" i="3" a="1"/>
  <c r="S362" i="3"/>
  <c r="S363" i="3" a="1"/>
  <c r="S363" i="3"/>
  <c r="S364" i="3" a="1"/>
  <c r="S364" i="3"/>
  <c r="S365" i="3" a="1"/>
  <c r="S365" i="3" s="1"/>
  <c r="S366" i="3" a="1"/>
  <c r="S366" i="3"/>
  <c r="S367" i="3" a="1"/>
  <c r="S367" i="3"/>
  <c r="S368" i="3" a="1"/>
  <c r="S368" i="3" s="1"/>
  <c r="S369" i="3" a="1"/>
  <c r="S369" i="3" s="1"/>
  <c r="S370" i="3" a="1"/>
  <c r="S370" i="3"/>
  <c r="S371" i="3" a="1"/>
  <c r="S371" i="3"/>
  <c r="S372" i="3" a="1"/>
  <c r="S372" i="3"/>
  <c r="S373" i="3" a="1"/>
  <c r="S373" i="3" s="1"/>
  <c r="S374" i="3" a="1"/>
  <c r="S374" i="3" s="1"/>
  <c r="S375" i="3" a="1"/>
  <c r="S375" i="3"/>
  <c r="S376" i="3" a="1"/>
  <c r="S376" i="3"/>
  <c r="S377" i="3" a="1"/>
  <c r="S377" i="3" s="1"/>
  <c r="S378" i="3" a="1"/>
  <c r="S378" i="3"/>
  <c r="S379" i="3" a="1"/>
  <c r="S379" i="3"/>
  <c r="S380" i="3" a="1"/>
  <c r="S380" i="3"/>
  <c r="S381" i="3" a="1"/>
  <c r="S381" i="3" s="1"/>
  <c r="S382" i="3" a="1"/>
  <c r="S382" i="3" s="1"/>
  <c r="S383" i="3" a="1"/>
  <c r="S383" i="3" s="1"/>
  <c r="S384" i="3" a="1"/>
  <c r="S384" i="3"/>
  <c r="S385" i="3" a="1"/>
  <c r="S385" i="3" s="1"/>
  <c r="S386" i="3" a="1"/>
  <c r="S386" i="3"/>
  <c r="S387" i="3" a="1"/>
  <c r="S387" i="3"/>
  <c r="S388" i="3" a="1"/>
  <c r="S388" i="3"/>
  <c r="S389" i="3" a="1"/>
  <c r="S389" i="3" s="1"/>
  <c r="S390" i="3" a="1"/>
  <c r="S390" i="3"/>
  <c r="S391" i="3" a="1"/>
  <c r="S391" i="3" s="1"/>
  <c r="S392" i="3" a="1"/>
  <c r="S392" i="3" s="1"/>
  <c r="S393" i="3" a="1"/>
  <c r="S393" i="3" s="1"/>
  <c r="S394" i="3" a="1"/>
  <c r="S394" i="3"/>
  <c r="S395" i="3" a="1"/>
  <c r="S395" i="3"/>
  <c r="S396" i="3" a="1"/>
  <c r="S396" i="3"/>
  <c r="S397" i="3" a="1"/>
  <c r="S397" i="3" s="1"/>
  <c r="S398" i="3" a="1"/>
  <c r="S398" i="3"/>
  <c r="S399" i="3" a="1"/>
  <c r="S399" i="3"/>
  <c r="S400" i="3" a="1"/>
  <c r="S400" i="3" s="1"/>
  <c r="S401" i="3" a="1"/>
  <c r="S401" i="3" s="1"/>
  <c r="S402" i="3" a="1"/>
  <c r="S402" i="3"/>
  <c r="S403" i="3" a="1"/>
  <c r="S403" i="3"/>
  <c r="S404" i="3" a="1"/>
  <c r="S404" i="3"/>
  <c r="S405" i="3" a="1"/>
  <c r="S405" i="3" s="1"/>
  <c r="S406" i="3" a="1"/>
  <c r="S406" i="3" s="1"/>
  <c r="S407" i="3" a="1"/>
  <c r="S407" i="3"/>
  <c r="S408" i="3" a="1"/>
  <c r="S408" i="3"/>
  <c r="S409" i="3" a="1"/>
  <c r="S409" i="3" s="1"/>
  <c r="S410" i="3" a="1"/>
  <c r="S410" i="3"/>
  <c r="S411" i="3" a="1"/>
  <c r="S411" i="3"/>
  <c r="S412" i="3" a="1"/>
  <c r="S412" i="3"/>
  <c r="S413" i="3" a="1"/>
  <c r="S413" i="3" s="1"/>
  <c r="S414" i="3" a="1"/>
  <c r="S414" i="3" s="1"/>
  <c r="S415" i="3" a="1"/>
  <c r="S415" i="3" s="1"/>
  <c r="S416" i="3" a="1"/>
  <c r="S416" i="3"/>
  <c r="S417" i="3" a="1"/>
  <c r="S417" i="3" s="1"/>
  <c r="S418" i="3" a="1"/>
  <c r="S418" i="3"/>
  <c r="S419" i="3" a="1"/>
  <c r="S419" i="3"/>
  <c r="S420" i="3" a="1"/>
  <c r="S420" i="3" s="1"/>
  <c r="S421" i="3" a="1"/>
  <c r="S421" i="3" s="1"/>
  <c r="S422" i="3" a="1"/>
  <c r="S422" i="3" s="1"/>
  <c r="S423" i="3" a="1"/>
  <c r="S423" i="3" s="1"/>
  <c r="S424" i="3" a="1"/>
  <c r="S424" i="3" s="1"/>
  <c r="S425" i="3" a="1"/>
  <c r="S425" i="3" s="1"/>
  <c r="S426" i="3" a="1"/>
  <c r="S426" i="3"/>
  <c r="S427" i="3" a="1"/>
  <c r="S427" i="3"/>
  <c r="S428" i="3" a="1"/>
  <c r="S428" i="3"/>
  <c r="S429" i="3" a="1"/>
  <c r="S429" i="3" s="1"/>
  <c r="S430" i="3" a="1"/>
  <c r="S430" i="3"/>
  <c r="S431" i="3" a="1"/>
  <c r="S431" i="3"/>
  <c r="S432" i="3" a="1"/>
  <c r="S432" i="3" s="1"/>
  <c r="S433" i="3" a="1"/>
  <c r="S433" i="3" s="1"/>
  <c r="S434" i="3" a="1"/>
  <c r="S434" i="3"/>
  <c r="S435" i="3" a="1"/>
  <c r="S435" i="3"/>
  <c r="S436" i="3" a="1"/>
  <c r="S436" i="3"/>
  <c r="S437" i="3" a="1"/>
  <c r="S437" i="3" s="1"/>
  <c r="S438" i="3" a="1"/>
  <c r="S438" i="3" s="1"/>
  <c r="S439" i="3" a="1"/>
  <c r="S439" i="3"/>
  <c r="S440" i="3" a="1"/>
  <c r="S440" i="3"/>
  <c r="S441" i="3" a="1"/>
  <c r="S441" i="3" s="1"/>
  <c r="S442" i="3" a="1"/>
  <c r="S442" i="3"/>
  <c r="S443" i="3" a="1"/>
  <c r="S443" i="3" s="1"/>
  <c r="S444" i="3" a="1"/>
  <c r="S444" i="3"/>
  <c r="S445" i="3" a="1"/>
  <c r="S445" i="3" s="1"/>
  <c r="S446" i="3" a="1"/>
  <c r="S446" i="3" s="1"/>
  <c r="S447" i="3" a="1"/>
  <c r="S447" i="3" s="1"/>
  <c r="S448" i="3" a="1"/>
  <c r="S448" i="3"/>
  <c r="S449" i="3" a="1"/>
  <c r="S449" i="3" s="1"/>
  <c r="S450" i="3" a="1"/>
  <c r="S450" i="3"/>
  <c r="S451" i="3" a="1"/>
  <c r="S451" i="3"/>
  <c r="S452" i="3" a="1"/>
  <c r="S452" i="3"/>
  <c r="S453" i="3" a="1"/>
  <c r="S453" i="3" s="1"/>
  <c r="S454" i="3" a="1"/>
  <c r="S454" i="3"/>
  <c r="S455" i="3" a="1"/>
  <c r="S455" i="3" s="1"/>
  <c r="S456" i="3" a="1"/>
  <c r="S456" i="3" s="1"/>
  <c r="S457" i="3" a="1"/>
  <c r="S457" i="3" s="1"/>
  <c r="S458" i="3" a="1"/>
  <c r="S458" i="3"/>
  <c r="S459" i="3" a="1"/>
  <c r="S459" i="3"/>
  <c r="S460" i="3" a="1"/>
  <c r="S460" i="3"/>
  <c r="S461" i="3" a="1"/>
  <c r="S461" i="3" s="1"/>
  <c r="S462" i="3" a="1"/>
  <c r="S462" i="3"/>
  <c r="S463" i="3" a="1"/>
  <c r="S463" i="3"/>
  <c r="S464" i="3" a="1"/>
  <c r="S464" i="3" s="1"/>
  <c r="S465" i="3" a="1"/>
  <c r="S465" i="3" s="1"/>
  <c r="S466" i="3" a="1"/>
  <c r="S466" i="3"/>
  <c r="S467" i="3" a="1"/>
  <c r="S467" i="3"/>
  <c r="S468" i="3" a="1"/>
  <c r="S468" i="3"/>
  <c r="S469" i="3" a="1"/>
  <c r="S469" i="3" s="1"/>
  <c r="S470" i="3" a="1"/>
  <c r="S470" i="3" s="1"/>
  <c r="S471" i="3" a="1"/>
  <c r="S471" i="3"/>
  <c r="S472" i="3" a="1"/>
  <c r="S472" i="3"/>
  <c r="S473" i="3" a="1"/>
  <c r="S473" i="3" s="1"/>
  <c r="S474" i="3" a="1"/>
  <c r="S474" i="3"/>
  <c r="S475" i="3" a="1"/>
  <c r="S475" i="3"/>
  <c r="S476" i="3" a="1"/>
  <c r="S476" i="3"/>
  <c r="S477" i="3" a="1"/>
  <c r="S477" i="3" s="1"/>
  <c r="S478" i="3" a="1"/>
  <c r="S478" i="3" s="1"/>
  <c r="S479" i="3" a="1"/>
  <c r="S479" i="3" s="1"/>
  <c r="S480" i="3" a="1"/>
  <c r="S480" i="3"/>
  <c r="S481" i="3" a="1"/>
  <c r="S481" i="3" s="1"/>
  <c r="S482" i="3" a="1"/>
  <c r="S482" i="3"/>
  <c r="S483" i="3" a="1"/>
  <c r="S483" i="3"/>
  <c r="S484" i="3" a="1"/>
  <c r="S484" i="3"/>
  <c r="S485" i="3" a="1"/>
  <c r="S485" i="3" s="1"/>
  <c r="S486" i="3" a="1"/>
  <c r="S486" i="3"/>
  <c r="S487" i="3" a="1"/>
  <c r="S487" i="3" s="1"/>
  <c r="S488" i="3" a="1"/>
  <c r="S488" i="3" s="1"/>
  <c r="S489" i="3" a="1"/>
  <c r="S489" i="3" s="1"/>
  <c r="S490" i="3" a="1"/>
  <c r="S490" i="3"/>
  <c r="S491" i="3" a="1"/>
  <c r="S491" i="3"/>
  <c r="S492" i="3" a="1"/>
  <c r="S492" i="3"/>
  <c r="S493" i="3" a="1"/>
  <c r="S493" i="3" s="1"/>
  <c r="S494" i="3" a="1"/>
  <c r="S494" i="3"/>
  <c r="S495" i="3" a="1"/>
  <c r="S495" i="3"/>
  <c r="S496" i="3" a="1"/>
  <c r="S496" i="3" s="1"/>
  <c r="S497" i="3" a="1"/>
  <c r="S497" i="3" s="1"/>
  <c r="S498" i="3" a="1"/>
  <c r="S498" i="3"/>
  <c r="S499" i="3" a="1"/>
  <c r="S499" i="3"/>
  <c r="S500" i="3" a="1"/>
  <c r="S500" i="3"/>
  <c r="S501" i="3" a="1"/>
  <c r="S501" i="3" s="1"/>
  <c r="S502" i="3" a="1"/>
  <c r="S502" i="3" s="1"/>
  <c r="S503" i="3" a="1"/>
  <c r="S503" i="3"/>
  <c r="S504" i="3" a="1"/>
  <c r="S504" i="3"/>
  <c r="S505" i="3" a="1"/>
  <c r="S505" i="3" s="1"/>
  <c r="S506" i="3" a="1"/>
  <c r="S506" i="3"/>
  <c r="S507" i="3" a="1"/>
  <c r="S507" i="3"/>
  <c r="S508" i="3" a="1"/>
  <c r="S508" i="3"/>
  <c r="S509" i="3" a="1"/>
  <c r="S509" i="3" s="1"/>
  <c r="S510" i="3" a="1"/>
  <c r="S510" i="3" s="1"/>
  <c r="S511" i="3" a="1"/>
  <c r="S511" i="3" s="1"/>
  <c r="S512" i="3" a="1"/>
  <c r="S512" i="3"/>
  <c r="S513" i="3" a="1"/>
  <c r="S513" i="3" s="1"/>
  <c r="S514" i="3" a="1"/>
  <c r="S514" i="3"/>
  <c r="S515" i="3" a="1"/>
  <c r="S515" i="3"/>
  <c r="S516" i="3" a="1"/>
  <c r="S516" i="3"/>
  <c r="S517" i="3" a="1"/>
  <c r="S517" i="3" s="1"/>
  <c r="S518" i="3" a="1"/>
  <c r="S518" i="3"/>
  <c r="S519" i="3" a="1"/>
  <c r="S519" i="3" s="1"/>
  <c r="S520" i="3" a="1"/>
  <c r="S520" i="3" s="1"/>
  <c r="S521" i="3" a="1"/>
  <c r="S521" i="3" s="1"/>
  <c r="S522" i="3" a="1"/>
  <c r="S522" i="3"/>
  <c r="S523" i="3" a="1"/>
  <c r="S523" i="3"/>
  <c r="S524" i="3" a="1"/>
  <c r="S524" i="3"/>
  <c r="S525" i="3" a="1"/>
  <c r="S525" i="3" s="1"/>
  <c r="S526" i="3" a="1"/>
  <c r="S526" i="3"/>
  <c r="S527" i="3" a="1"/>
  <c r="S527" i="3"/>
  <c r="S528" i="3" a="1"/>
  <c r="S528" i="3" s="1"/>
  <c r="S529" i="3" a="1"/>
  <c r="S529" i="3" s="1"/>
  <c r="S530" i="3" a="1"/>
  <c r="S530" i="3"/>
  <c r="S531" i="3" a="1"/>
  <c r="S531" i="3"/>
  <c r="S532" i="3" a="1"/>
  <c r="S532" i="3"/>
  <c r="S533" i="3" a="1"/>
  <c r="S533" i="3" s="1"/>
  <c r="S534" i="3" a="1"/>
  <c r="S534" i="3" s="1"/>
  <c r="S535" i="3" a="1"/>
  <c r="S535" i="3"/>
  <c r="S536" i="3" a="1"/>
  <c r="S536" i="3"/>
  <c r="S537" i="3" a="1"/>
  <c r="S537" i="3" s="1"/>
  <c r="S538" i="3" a="1"/>
  <c r="S538" i="3"/>
  <c r="S539" i="3" a="1"/>
  <c r="S539" i="3"/>
  <c r="S540" i="3" a="1"/>
  <c r="S540" i="3"/>
  <c r="S541" i="3" a="1"/>
  <c r="S541" i="3" s="1"/>
  <c r="S542" i="3" a="1"/>
  <c r="S542" i="3" s="1"/>
  <c r="S543" i="3" a="1"/>
  <c r="S543" i="3" s="1"/>
  <c r="S544" i="3" a="1"/>
  <c r="S544" i="3"/>
  <c r="S545" i="3" a="1"/>
  <c r="S545" i="3" s="1"/>
  <c r="S546" i="3" a="1"/>
  <c r="S546" i="3"/>
  <c r="S547" i="3" a="1"/>
  <c r="S547" i="3"/>
  <c r="S548" i="3" a="1"/>
  <c r="S548" i="3"/>
  <c r="S549" i="3" a="1"/>
  <c r="S549" i="3" s="1"/>
  <c r="S550" i="3" a="1"/>
  <c r="S550" i="3"/>
  <c r="S551" i="3" a="1"/>
  <c r="S551" i="3" s="1"/>
  <c r="S552" i="3" a="1"/>
  <c r="S552" i="3" s="1"/>
  <c r="S553" i="3" a="1"/>
  <c r="S553" i="3" s="1"/>
  <c r="S554" i="3" a="1"/>
  <c r="S554" i="3"/>
  <c r="S555" i="3" a="1"/>
  <c r="S555" i="3"/>
  <c r="S556" i="3" a="1"/>
  <c r="S556" i="3"/>
  <c r="S557" i="3" a="1"/>
  <c r="S557" i="3" s="1"/>
  <c r="S558" i="3" a="1"/>
  <c r="S558" i="3"/>
  <c r="S559" i="3" a="1"/>
  <c r="S559" i="3"/>
  <c r="S560" i="3" a="1"/>
  <c r="S560" i="3" s="1"/>
  <c r="S561" i="3" a="1"/>
  <c r="S561" i="3" s="1"/>
  <c r="S562" i="3" a="1"/>
  <c r="S562" i="3"/>
  <c r="S563" i="3" a="1"/>
  <c r="S563" i="3"/>
  <c r="S564" i="3" a="1"/>
  <c r="S564" i="3"/>
  <c r="S565" i="3" a="1"/>
  <c r="S565" i="3" s="1"/>
  <c r="S566" i="3" a="1"/>
  <c r="S566" i="3" s="1"/>
  <c r="S567" i="3" a="1"/>
  <c r="S567" i="3"/>
  <c r="S568" i="3" a="1"/>
  <c r="S568" i="3"/>
  <c r="S569" i="3" a="1"/>
  <c r="S569" i="3" s="1"/>
  <c r="S570" i="3" a="1"/>
  <c r="S570" i="3"/>
  <c r="S571" i="3" a="1"/>
  <c r="S571" i="3"/>
  <c r="S572" i="3" a="1"/>
  <c r="S572" i="3"/>
  <c r="S573" i="3" a="1"/>
  <c r="S573" i="3" s="1"/>
  <c r="S574" i="3" a="1"/>
  <c r="S574" i="3" s="1"/>
  <c r="S575" i="3" a="1"/>
  <c r="S575" i="3" s="1"/>
  <c r="S576" i="3" a="1"/>
  <c r="S576" i="3"/>
  <c r="S577" i="3" a="1"/>
  <c r="S577" i="3"/>
  <c r="S578" i="3" a="1"/>
  <c r="S578" i="3" s="1"/>
  <c r="S579" i="3" a="1"/>
  <c r="S579" i="3" s="1"/>
  <c r="S580" i="3" a="1"/>
  <c r="S580" i="3"/>
  <c r="S581" i="3" a="1"/>
  <c r="S581" i="3"/>
  <c r="S582" i="3" a="1"/>
  <c r="S582" i="3" s="1"/>
  <c r="S583" i="3" a="1"/>
  <c r="S583" i="3" s="1"/>
  <c r="S584" i="3" a="1"/>
  <c r="S584" i="3"/>
  <c r="S585" i="3" a="1"/>
  <c r="S585" i="3"/>
  <c r="S586" i="3" a="1"/>
  <c r="S586" i="3" s="1"/>
  <c r="S587" i="3" a="1"/>
  <c r="S587" i="3" s="1"/>
  <c r="S588" i="3" a="1"/>
  <c r="S588" i="3"/>
  <c r="S589" i="3" a="1"/>
  <c r="S589" i="3"/>
  <c r="S590" i="3" a="1"/>
  <c r="S590" i="3" s="1"/>
  <c r="S591" i="3" a="1"/>
  <c r="S591" i="3" s="1"/>
  <c r="S592" i="3" a="1"/>
  <c r="S592" i="3"/>
  <c r="S593" i="3" a="1"/>
  <c r="S593" i="3"/>
  <c r="S594" i="3" a="1"/>
  <c r="S594" i="3" s="1"/>
  <c r="S595" i="3" a="1"/>
  <c r="S595" i="3" s="1"/>
  <c r="S596" i="3" a="1"/>
  <c r="S596" i="3"/>
  <c r="S597" i="3" a="1"/>
  <c r="S597" i="3"/>
  <c r="S598" i="3" a="1"/>
  <c r="S598" i="3" s="1"/>
  <c r="S599" i="3" a="1"/>
  <c r="S599" i="3" s="1"/>
  <c r="S600" i="3" a="1"/>
  <c r="S600" i="3"/>
  <c r="S601" i="3" a="1"/>
  <c r="S601" i="3"/>
  <c r="S602" i="3" a="1"/>
  <c r="S602" i="3" s="1"/>
  <c r="S603" i="3" a="1"/>
  <c r="S603" i="3" s="1"/>
  <c r="S604" i="3" a="1"/>
  <c r="S604" i="3"/>
  <c r="S605" i="3" a="1"/>
  <c r="S605" i="3"/>
  <c r="S606" i="3" a="1"/>
  <c r="S606" i="3" s="1"/>
  <c r="S607" i="3" a="1"/>
  <c r="S607" i="3" s="1"/>
  <c r="S608" i="3" a="1"/>
  <c r="S608" i="3"/>
  <c r="S609" i="3" a="1"/>
  <c r="S609" i="3"/>
  <c r="S610" i="3" a="1"/>
  <c r="S610" i="3" s="1"/>
  <c r="S611" i="3" a="1"/>
  <c r="S611" i="3" s="1"/>
  <c r="W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473" i="3"/>
  <c r="W474" i="3"/>
  <c r="W475" i="3"/>
  <c r="W476" i="3"/>
  <c r="W477" i="3"/>
  <c r="W478" i="3"/>
  <c r="W479" i="3"/>
  <c r="W480" i="3"/>
  <c r="W481" i="3"/>
  <c r="W482" i="3"/>
  <c r="W483" i="3"/>
  <c r="W484" i="3"/>
  <c r="W485" i="3"/>
  <c r="W486" i="3"/>
  <c r="W487" i="3"/>
  <c r="W488" i="3"/>
  <c r="W489" i="3"/>
  <c r="W490" i="3"/>
  <c r="W491" i="3"/>
  <c r="W492" i="3"/>
  <c r="W493" i="3"/>
  <c r="W494" i="3"/>
  <c r="W495" i="3"/>
  <c r="W496" i="3"/>
  <c r="W497" i="3"/>
  <c r="W498" i="3"/>
  <c r="W499" i="3"/>
  <c r="W500" i="3"/>
  <c r="W501" i="3"/>
  <c r="W502" i="3"/>
  <c r="W503" i="3"/>
  <c r="W504" i="3"/>
  <c r="W505" i="3"/>
  <c r="W506" i="3"/>
  <c r="W507" i="3"/>
  <c r="W508" i="3"/>
  <c r="W509" i="3"/>
  <c r="W510" i="3"/>
  <c r="W511" i="3"/>
  <c r="W512" i="3"/>
  <c r="W513" i="3"/>
  <c r="W514" i="3"/>
  <c r="W515" i="3"/>
  <c r="W516" i="3"/>
  <c r="W517" i="3"/>
  <c r="W518" i="3"/>
  <c r="W519" i="3"/>
  <c r="W520" i="3"/>
  <c r="W521" i="3"/>
  <c r="W522" i="3"/>
  <c r="W523" i="3"/>
  <c r="W524" i="3"/>
  <c r="W525" i="3"/>
  <c r="W526" i="3"/>
  <c r="W527" i="3"/>
  <c r="W528" i="3"/>
  <c r="W529" i="3"/>
  <c r="W530" i="3"/>
  <c r="W531" i="3"/>
  <c r="W532" i="3"/>
  <c r="W533" i="3"/>
  <c r="W534" i="3"/>
  <c r="W535" i="3"/>
  <c r="W536" i="3"/>
  <c r="W537" i="3"/>
  <c r="W538" i="3"/>
  <c r="W539" i="3"/>
  <c r="W540" i="3"/>
  <c r="W541" i="3"/>
  <c r="W542" i="3"/>
  <c r="W543" i="3"/>
  <c r="W544" i="3"/>
  <c r="W545" i="3"/>
  <c r="W546" i="3"/>
  <c r="W547" i="3"/>
  <c r="W548" i="3"/>
  <c r="W549" i="3"/>
  <c r="W550" i="3"/>
  <c r="W551" i="3"/>
  <c r="W552" i="3"/>
  <c r="W553" i="3"/>
  <c r="W554" i="3"/>
  <c r="W555" i="3"/>
  <c r="W556" i="3"/>
  <c r="W557" i="3"/>
  <c r="W558" i="3"/>
  <c r="W559" i="3"/>
  <c r="W560" i="3"/>
  <c r="W561" i="3"/>
  <c r="W562" i="3"/>
  <c r="W563" i="3"/>
  <c r="W564" i="3"/>
  <c r="W565" i="3"/>
  <c r="W566" i="3"/>
  <c r="W567" i="3"/>
  <c r="W568" i="3"/>
  <c r="W569" i="3"/>
  <c r="W570" i="3"/>
  <c r="W571" i="3"/>
  <c r="W572" i="3"/>
  <c r="W573" i="3"/>
  <c r="W574" i="3"/>
  <c r="W575" i="3"/>
  <c r="W576" i="3"/>
  <c r="W577" i="3"/>
  <c r="W578" i="3"/>
  <c r="W579" i="3"/>
  <c r="W580" i="3"/>
  <c r="W581" i="3"/>
  <c r="W582" i="3"/>
  <c r="W583" i="3"/>
  <c r="W584" i="3"/>
  <c r="W585" i="3"/>
  <c r="W586" i="3"/>
  <c r="W587" i="3"/>
  <c r="W588" i="3"/>
  <c r="W589" i="3"/>
  <c r="W590" i="3"/>
  <c r="W591" i="3"/>
  <c r="W592" i="3"/>
  <c r="W593" i="3"/>
  <c r="W594" i="3"/>
  <c r="W595" i="3"/>
  <c r="W596" i="3"/>
  <c r="W597" i="3"/>
  <c r="W598" i="3"/>
  <c r="W599" i="3"/>
  <c r="W600" i="3"/>
  <c r="W601" i="3"/>
  <c r="W602" i="3"/>
  <c r="W603" i="3"/>
  <c r="W604" i="3"/>
  <c r="W605" i="3"/>
  <c r="W606" i="3"/>
  <c r="W607" i="3"/>
  <c r="W608" i="3"/>
  <c r="W609" i="3"/>
  <c r="W610" i="3"/>
  <c r="W611" i="3"/>
  <c r="V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V462" i="3"/>
  <c r="V463" i="3"/>
  <c r="V464" i="3"/>
  <c r="V465" i="3"/>
  <c r="V466" i="3"/>
  <c r="V467" i="3"/>
  <c r="V468" i="3"/>
  <c r="V469" i="3"/>
  <c r="V470" i="3"/>
  <c r="V471" i="3"/>
  <c r="V472" i="3"/>
  <c r="V473" i="3"/>
  <c r="V474" i="3"/>
  <c r="V475" i="3"/>
  <c r="V476" i="3"/>
  <c r="V477" i="3"/>
  <c r="V478" i="3"/>
  <c r="V479" i="3"/>
  <c r="V480" i="3"/>
  <c r="V481" i="3"/>
  <c r="V482" i="3"/>
  <c r="V483" i="3"/>
  <c r="V484" i="3"/>
  <c r="V485" i="3"/>
  <c r="V486" i="3"/>
  <c r="V487" i="3"/>
  <c r="V488" i="3"/>
  <c r="V489" i="3"/>
  <c r="V490" i="3"/>
  <c r="V491" i="3"/>
  <c r="V492" i="3"/>
  <c r="V493" i="3"/>
  <c r="V494" i="3"/>
  <c r="V495" i="3"/>
  <c r="V496" i="3"/>
  <c r="V497" i="3"/>
  <c r="V498" i="3"/>
  <c r="V499" i="3"/>
  <c r="V500" i="3"/>
  <c r="V501" i="3"/>
  <c r="V502" i="3"/>
  <c r="V503" i="3"/>
  <c r="V504" i="3"/>
  <c r="V505" i="3"/>
  <c r="V506" i="3"/>
  <c r="V507" i="3"/>
  <c r="V508" i="3"/>
  <c r="V509" i="3"/>
  <c r="V510" i="3"/>
  <c r="V511" i="3"/>
  <c r="V512" i="3"/>
  <c r="V513" i="3"/>
  <c r="V514" i="3"/>
  <c r="V515" i="3"/>
  <c r="V516" i="3"/>
  <c r="V517" i="3"/>
  <c r="V518" i="3"/>
  <c r="V519" i="3"/>
  <c r="V520" i="3"/>
  <c r="V521" i="3"/>
  <c r="V522" i="3"/>
  <c r="V523" i="3"/>
  <c r="V524" i="3"/>
  <c r="V525" i="3"/>
  <c r="V526" i="3"/>
  <c r="V527" i="3"/>
  <c r="V528" i="3"/>
  <c r="V529" i="3"/>
  <c r="V530" i="3"/>
  <c r="V531" i="3"/>
  <c r="V532" i="3"/>
  <c r="V533" i="3"/>
  <c r="V534" i="3"/>
  <c r="V535" i="3"/>
  <c r="V536" i="3"/>
  <c r="V537" i="3"/>
  <c r="V538" i="3"/>
  <c r="V539" i="3"/>
  <c r="V540" i="3"/>
  <c r="V541" i="3"/>
  <c r="V542" i="3"/>
  <c r="V543" i="3"/>
  <c r="V544" i="3"/>
  <c r="V545" i="3"/>
  <c r="V546" i="3"/>
  <c r="V547" i="3"/>
  <c r="V548" i="3"/>
  <c r="V549" i="3"/>
  <c r="V550" i="3"/>
  <c r="V551" i="3"/>
  <c r="V552" i="3"/>
  <c r="V553" i="3"/>
  <c r="V554" i="3"/>
  <c r="V555" i="3"/>
  <c r="V556" i="3"/>
  <c r="V557" i="3"/>
  <c r="V558" i="3"/>
  <c r="V559" i="3"/>
  <c r="V560" i="3"/>
  <c r="V561" i="3"/>
  <c r="V562" i="3"/>
  <c r="V563" i="3"/>
  <c r="V564" i="3"/>
  <c r="V565" i="3"/>
  <c r="V566" i="3"/>
  <c r="V567" i="3"/>
  <c r="V568" i="3"/>
  <c r="V569" i="3"/>
  <c r="V570" i="3"/>
  <c r="V571" i="3"/>
  <c r="V572" i="3"/>
  <c r="V573" i="3"/>
  <c r="V574" i="3"/>
  <c r="V575" i="3"/>
  <c r="V576" i="3"/>
  <c r="V577" i="3"/>
  <c r="V578" i="3"/>
  <c r="V579" i="3"/>
  <c r="V580" i="3"/>
  <c r="V581" i="3"/>
  <c r="V582" i="3"/>
  <c r="V583" i="3"/>
  <c r="V584" i="3"/>
  <c r="V585" i="3"/>
  <c r="V586" i="3"/>
  <c r="V587" i="3"/>
  <c r="V588" i="3"/>
  <c r="V589" i="3"/>
  <c r="V590" i="3"/>
  <c r="V591" i="3"/>
  <c r="V592" i="3"/>
  <c r="V593" i="3"/>
  <c r="V594" i="3"/>
  <c r="V595" i="3"/>
  <c r="V596" i="3"/>
  <c r="V597" i="3"/>
  <c r="V598" i="3"/>
  <c r="V599" i="3"/>
  <c r="V600" i="3"/>
  <c r="V601" i="3"/>
  <c r="V602" i="3"/>
  <c r="V603" i="3"/>
  <c r="V604" i="3"/>
  <c r="V605" i="3"/>
  <c r="V606" i="3"/>
  <c r="V607" i="3"/>
  <c r="V608" i="3"/>
  <c r="V609" i="3"/>
  <c r="V610" i="3"/>
  <c r="V611" i="3"/>
  <c r="O2" i="3" l="1" a="1"/>
  <c r="O2" i="3" s="1"/>
  <c r="Q2" i="3" a="1"/>
  <c r="Q2" i="3" s="1"/>
  <c r="Q3" i="3" a="1"/>
  <c r="Q3" i="3" s="1"/>
  <c r="Q4" i="3" a="1"/>
  <c r="Q4" i="3" s="1"/>
  <c r="Q5" i="3" a="1"/>
  <c r="Q5" i="3" s="1"/>
  <c r="Q6" i="3" a="1"/>
  <c r="Q6" i="3" s="1"/>
  <c r="Q7" i="3" a="1"/>
  <c r="Q7" i="3" s="1"/>
  <c r="Q8" i="3" a="1"/>
  <c r="Q8" i="3" s="1"/>
  <c r="Q9" i="3" a="1"/>
  <c r="Q9" i="3" s="1"/>
  <c r="Q10" i="3" a="1"/>
  <c r="Q10" i="3" s="1"/>
  <c r="Q11" i="3" a="1"/>
  <c r="Q11" i="3" s="1"/>
  <c r="Q12" i="3" a="1"/>
  <c r="Q12" i="3" s="1"/>
  <c r="Q13" i="3" a="1"/>
  <c r="Q13" i="3" s="1"/>
  <c r="Q14" i="3" a="1"/>
  <c r="Q14" i="3" s="1"/>
  <c r="Q15" i="3" a="1"/>
  <c r="Q15" i="3" s="1"/>
  <c r="Q16" i="3" a="1"/>
  <c r="Q16" i="3" s="1"/>
  <c r="Q17" i="3" a="1"/>
  <c r="Q17" i="3" s="1"/>
  <c r="Q18" i="3" a="1"/>
  <c r="Q18" i="3" s="1"/>
  <c r="Q19" i="3" a="1"/>
  <c r="Q19" i="3" s="1"/>
  <c r="Q20" i="3" a="1"/>
  <c r="Q20" i="3" s="1"/>
  <c r="Q21" i="3" a="1"/>
  <c r="Q21" i="3" s="1"/>
  <c r="Q22" i="3" a="1"/>
  <c r="Q22" i="3" s="1"/>
  <c r="Q23" i="3" a="1"/>
  <c r="Q23" i="3" s="1"/>
  <c r="Q24" i="3" a="1"/>
  <c r="Q24" i="3" s="1"/>
  <c r="Q25" i="3" a="1"/>
  <c r="Q25" i="3" s="1"/>
  <c r="Q26" i="3" a="1"/>
  <c r="Q26" i="3" s="1"/>
  <c r="Q27" i="3" a="1"/>
  <c r="Q27" i="3" s="1"/>
  <c r="Q28" i="3" a="1"/>
  <c r="Q28" i="3" s="1"/>
  <c r="Q29" i="3" a="1"/>
  <c r="Q29" i="3" s="1"/>
  <c r="Q30" i="3" a="1"/>
  <c r="Q30" i="3" s="1"/>
  <c r="Q31" i="3" a="1"/>
  <c r="Q31" i="3" s="1"/>
  <c r="Q32" i="3" a="1"/>
  <c r="Q32" i="3" s="1"/>
  <c r="Q33" i="3" a="1"/>
  <c r="Q33" i="3" s="1"/>
  <c r="Q34" i="3" a="1"/>
  <c r="Q34" i="3" s="1"/>
  <c r="Q35" i="3" a="1"/>
  <c r="Q35" i="3" s="1"/>
  <c r="Q36" i="3" a="1"/>
  <c r="Q36" i="3" s="1"/>
  <c r="Q37" i="3" a="1"/>
  <c r="Q37" i="3" s="1"/>
  <c r="Q38" i="3" a="1"/>
  <c r="Q38" i="3" s="1"/>
  <c r="Q39" i="3" a="1"/>
  <c r="Q39" i="3" s="1"/>
  <c r="Q40" i="3" a="1"/>
  <c r="Q40" i="3" s="1"/>
  <c r="Q41" i="3" a="1"/>
  <c r="Q41" i="3" s="1"/>
  <c r="Q42" i="3" a="1"/>
  <c r="Q42" i="3" s="1"/>
  <c r="Q43" i="3" a="1"/>
  <c r="Q43" i="3" s="1"/>
  <c r="Q44" i="3" a="1"/>
  <c r="Q44" i="3" s="1"/>
  <c r="Q45" i="3" a="1"/>
  <c r="Q45" i="3" s="1"/>
  <c r="Q46" i="3" a="1"/>
  <c r="Q46" i="3" s="1"/>
  <c r="Q47" i="3" a="1"/>
  <c r="Q47" i="3" s="1"/>
  <c r="Q48" i="3" a="1"/>
  <c r="Q48" i="3" s="1"/>
  <c r="Q49" i="3" a="1"/>
  <c r="Q49" i="3" s="1"/>
  <c r="Q50" i="3" a="1"/>
  <c r="Q50" i="3" s="1"/>
  <c r="Q51" i="3" a="1"/>
  <c r="Q51" i="3" s="1"/>
  <c r="Q52" i="3" a="1"/>
  <c r="Q52" i="3" s="1"/>
  <c r="Q53" i="3" a="1"/>
  <c r="Q53" i="3" s="1"/>
  <c r="Q54" i="3" a="1"/>
  <c r="Q54" i="3" s="1"/>
  <c r="Q55" i="3" a="1"/>
  <c r="Q55" i="3" s="1"/>
  <c r="Q56" i="3" a="1"/>
  <c r="Q56" i="3" s="1"/>
  <c r="Q57" i="3" a="1"/>
  <c r="Q57" i="3" s="1"/>
  <c r="Q58" i="3" a="1"/>
  <c r="Q58" i="3" s="1"/>
  <c r="Q59" i="3" a="1"/>
  <c r="Q59" i="3" s="1"/>
  <c r="Q60" i="3" a="1"/>
  <c r="Q60" i="3" s="1"/>
  <c r="Q61" i="3" a="1"/>
  <c r="Q61" i="3" s="1"/>
  <c r="Q62" i="3" a="1"/>
  <c r="Q62" i="3" s="1"/>
  <c r="Q63" i="3" a="1"/>
  <c r="Q63" i="3" s="1"/>
  <c r="Q64" i="3" a="1"/>
  <c r="Q64" i="3" s="1"/>
  <c r="Q65" i="3" a="1"/>
  <c r="Q65" i="3" s="1"/>
  <c r="Q66" i="3" a="1"/>
  <c r="Q66" i="3" s="1"/>
  <c r="Q67" i="3" a="1"/>
  <c r="Q67" i="3" s="1"/>
  <c r="Q68" i="3" a="1"/>
  <c r="Q68" i="3" s="1"/>
  <c r="Q69" i="3" a="1"/>
  <c r="Q69" i="3" s="1"/>
  <c r="Q70" i="3" a="1"/>
  <c r="Q70" i="3" s="1"/>
  <c r="Q71" i="3" a="1"/>
  <c r="Q71" i="3" s="1"/>
  <c r="Q72" i="3" a="1"/>
  <c r="Q72" i="3" s="1"/>
  <c r="Q73" i="3" a="1"/>
  <c r="Q73" i="3" s="1"/>
  <c r="Q74" i="3" a="1"/>
  <c r="Q74" i="3" s="1"/>
  <c r="Q75" i="3" a="1"/>
  <c r="Q75" i="3" s="1"/>
  <c r="Q76" i="3" a="1"/>
  <c r="Q76" i="3" s="1"/>
  <c r="Q77" i="3" a="1"/>
  <c r="Q77" i="3" s="1"/>
  <c r="Q78" i="3" a="1"/>
  <c r="Q78" i="3" s="1"/>
  <c r="Q79" i="3" a="1"/>
  <c r="Q79" i="3" s="1"/>
  <c r="Q80" i="3" a="1"/>
  <c r="Q80" i="3" s="1"/>
  <c r="Q81" i="3" a="1"/>
  <c r="Q81" i="3" s="1"/>
  <c r="Q82" i="3" a="1"/>
  <c r="Q82" i="3" s="1"/>
  <c r="Q83" i="3" a="1"/>
  <c r="Q83" i="3" s="1"/>
  <c r="Q84" i="3" a="1"/>
  <c r="Q84" i="3" s="1"/>
  <c r="Q85" i="3" a="1"/>
  <c r="Q85" i="3" s="1"/>
  <c r="Q86" i="3" a="1"/>
  <c r="Q86" i="3" s="1"/>
  <c r="Q87" i="3" a="1"/>
  <c r="Q87" i="3" s="1"/>
  <c r="Q88" i="3" a="1"/>
  <c r="Q88" i="3" s="1"/>
  <c r="Q89" i="3" a="1"/>
  <c r="Q89" i="3" s="1"/>
  <c r="Q90" i="3" a="1"/>
  <c r="Q90" i="3" s="1"/>
  <c r="Q91" i="3" a="1"/>
  <c r="Q91" i="3" s="1"/>
  <c r="Q92" i="3" a="1"/>
  <c r="Q92" i="3" s="1"/>
  <c r="Q93" i="3" a="1"/>
  <c r="Q93" i="3" s="1"/>
  <c r="Q94" i="3" a="1"/>
  <c r="Q94" i="3" s="1"/>
  <c r="Q95" i="3" a="1"/>
  <c r="Q95" i="3" s="1"/>
  <c r="Q96" i="3" a="1"/>
  <c r="Q96" i="3" s="1"/>
  <c r="Q97" i="3" a="1"/>
  <c r="Q97" i="3" s="1"/>
  <c r="Q98" i="3" a="1"/>
  <c r="Q98" i="3" s="1"/>
  <c r="Q99" i="3" a="1"/>
  <c r="Q99" i="3" s="1"/>
  <c r="Q100" i="3" a="1"/>
  <c r="Q100" i="3" s="1"/>
  <c r="Q101" i="3" a="1"/>
  <c r="Q101" i="3" s="1"/>
  <c r="Q102" i="3" a="1"/>
  <c r="Q102" i="3" s="1"/>
  <c r="Q103" i="3" a="1"/>
  <c r="Q103" i="3" s="1"/>
  <c r="Q104" i="3" a="1"/>
  <c r="Q104" i="3" s="1"/>
  <c r="Q105" i="3" a="1"/>
  <c r="Q105" i="3" s="1"/>
  <c r="Q106" i="3" a="1"/>
  <c r="Q106" i="3" s="1"/>
  <c r="Q107" i="3" a="1"/>
  <c r="Q107" i="3" s="1"/>
  <c r="Q108" i="3" a="1"/>
  <c r="Q108" i="3" s="1"/>
  <c r="Q109" i="3" a="1"/>
  <c r="Q109" i="3" s="1"/>
  <c r="Q110" i="3" a="1"/>
  <c r="Q110" i="3" s="1"/>
  <c r="Q111" i="3" a="1"/>
  <c r="Q111" i="3" s="1"/>
  <c r="Q112" i="3" a="1"/>
  <c r="Q112" i="3" s="1"/>
  <c r="Q113" i="3" a="1"/>
  <c r="Q113" i="3" s="1"/>
  <c r="Q114" i="3" a="1"/>
  <c r="Q114" i="3" s="1"/>
  <c r="Q115" i="3" a="1"/>
  <c r="Q115" i="3" s="1"/>
  <c r="Q116" i="3" a="1"/>
  <c r="Q116" i="3" s="1"/>
  <c r="Q117" i="3" a="1"/>
  <c r="Q117" i="3" s="1"/>
  <c r="Q118" i="3" a="1"/>
  <c r="Q118" i="3" s="1"/>
  <c r="Q119" i="3" a="1"/>
  <c r="Q119" i="3" s="1"/>
  <c r="Q120" i="3" a="1"/>
  <c r="Q120" i="3" s="1"/>
  <c r="Q121" i="3" a="1"/>
  <c r="Q121" i="3" s="1"/>
  <c r="Q122" i="3" a="1"/>
  <c r="Q122" i="3" s="1"/>
  <c r="Q123" i="3" a="1"/>
  <c r="Q123" i="3" s="1"/>
  <c r="Q124" i="3" a="1"/>
  <c r="Q124" i="3" s="1"/>
  <c r="Q125" i="3" a="1"/>
  <c r="Q125" i="3" s="1"/>
  <c r="Q126" i="3" a="1"/>
  <c r="Q126" i="3" s="1"/>
  <c r="Q127" i="3" a="1"/>
  <c r="Q127" i="3" s="1"/>
  <c r="Q128" i="3" a="1"/>
  <c r="Q128" i="3" s="1"/>
  <c r="Q129" i="3" a="1"/>
  <c r="Q129" i="3" s="1"/>
  <c r="Q130" i="3" a="1"/>
  <c r="Q130" i="3" s="1"/>
  <c r="Q131" i="3" a="1"/>
  <c r="Q131" i="3" s="1"/>
  <c r="Q132" i="3" a="1"/>
  <c r="Q132" i="3" s="1"/>
  <c r="Q133" i="3" a="1"/>
  <c r="Q133" i="3" s="1"/>
  <c r="Q134" i="3" a="1"/>
  <c r="Q134" i="3" s="1"/>
  <c r="Q135" i="3" a="1"/>
  <c r="Q135" i="3" s="1"/>
  <c r="Q136" i="3" a="1"/>
  <c r="Q136" i="3" s="1"/>
  <c r="Q137" i="3" a="1"/>
  <c r="Q137" i="3" s="1"/>
  <c r="Q138" i="3" a="1"/>
  <c r="Q138" i="3" s="1"/>
  <c r="Q139" i="3" a="1"/>
  <c r="Q139" i="3" s="1"/>
  <c r="Q140" i="3" a="1"/>
  <c r="Q140" i="3" s="1"/>
  <c r="Q141" i="3" a="1"/>
  <c r="Q141" i="3" s="1"/>
  <c r="Q142" i="3" a="1"/>
  <c r="Q142" i="3" s="1"/>
  <c r="Q143" i="3" a="1"/>
  <c r="Q143" i="3" s="1"/>
  <c r="Q144" i="3" a="1"/>
  <c r="Q144" i="3" s="1"/>
  <c r="Q145" i="3" a="1"/>
  <c r="Q145" i="3" s="1"/>
  <c r="Q146" i="3" a="1"/>
  <c r="Q146" i="3" s="1"/>
  <c r="Q147" i="3" a="1"/>
  <c r="Q147" i="3" s="1"/>
  <c r="Q148" i="3" a="1"/>
  <c r="Q148" i="3" s="1"/>
  <c r="Q149" i="3" a="1"/>
  <c r="Q149" i="3" s="1"/>
  <c r="Q150" i="3" a="1"/>
  <c r="Q150" i="3" s="1"/>
  <c r="Q151" i="3" a="1"/>
  <c r="Q151" i="3" s="1"/>
  <c r="Q152" i="3" a="1"/>
  <c r="Q152" i="3" s="1"/>
  <c r="Q153" i="3" a="1"/>
  <c r="Q153" i="3" s="1"/>
  <c r="Q154" i="3" a="1"/>
  <c r="Q154" i="3" s="1"/>
  <c r="Q155" i="3" a="1"/>
  <c r="Q155" i="3" s="1"/>
  <c r="Q156" i="3" a="1"/>
  <c r="Q156" i="3" s="1"/>
  <c r="Q157" i="3" a="1"/>
  <c r="Q157" i="3" s="1"/>
  <c r="Q158" i="3" a="1"/>
  <c r="Q158" i="3" s="1"/>
  <c r="Q159" i="3" a="1"/>
  <c r="Q159" i="3" s="1"/>
  <c r="Q160" i="3" a="1"/>
  <c r="Q160" i="3" s="1"/>
  <c r="Q161" i="3" a="1"/>
  <c r="Q161" i="3" s="1"/>
  <c r="Q162" i="3" a="1"/>
  <c r="Q162" i="3" s="1"/>
  <c r="Q163" i="3" a="1"/>
  <c r="Q163" i="3" s="1"/>
  <c r="Q164" i="3" a="1"/>
  <c r="Q164" i="3" s="1"/>
  <c r="Q165" i="3" a="1"/>
  <c r="Q165" i="3" s="1"/>
  <c r="Q166" i="3" a="1"/>
  <c r="Q166" i="3" s="1"/>
  <c r="Q167" i="3" a="1"/>
  <c r="Q167" i="3" s="1"/>
  <c r="Q168" i="3" a="1"/>
  <c r="Q168" i="3" s="1"/>
  <c r="Q169" i="3" a="1"/>
  <c r="Q169" i="3" s="1"/>
  <c r="Q170" i="3" a="1"/>
  <c r="Q170" i="3" s="1"/>
  <c r="Q171" i="3" a="1"/>
  <c r="Q171" i="3" s="1"/>
  <c r="Q172" i="3" a="1"/>
  <c r="Q172" i="3" s="1"/>
  <c r="Q173" i="3" a="1"/>
  <c r="Q173" i="3" s="1"/>
  <c r="Q174" i="3" a="1"/>
  <c r="Q174" i="3" s="1"/>
  <c r="Q175" i="3" a="1"/>
  <c r="Q175" i="3" s="1"/>
  <c r="Q176" i="3" a="1"/>
  <c r="Q176" i="3" s="1"/>
  <c r="Q177" i="3" a="1"/>
  <c r="Q177" i="3" s="1"/>
  <c r="Q178" i="3" a="1"/>
  <c r="Q178" i="3" s="1"/>
  <c r="Q179" i="3" a="1"/>
  <c r="Q179" i="3" s="1"/>
  <c r="Q180" i="3" a="1"/>
  <c r="Q180" i="3" s="1"/>
  <c r="Q181" i="3" a="1"/>
  <c r="Q181" i="3" s="1"/>
  <c r="Q182" i="3" a="1"/>
  <c r="Q182" i="3" s="1"/>
  <c r="Q183" i="3" a="1"/>
  <c r="Q183" i="3" s="1"/>
  <c r="Q184" i="3" a="1"/>
  <c r="Q184" i="3" s="1"/>
  <c r="Q185" i="3" a="1"/>
  <c r="Q185" i="3" s="1"/>
  <c r="Q186" i="3" a="1"/>
  <c r="Q186" i="3" s="1"/>
  <c r="Q187" i="3" a="1"/>
  <c r="Q187" i="3" s="1"/>
  <c r="Q188" i="3" a="1"/>
  <c r="Q188" i="3" s="1"/>
  <c r="Q189" i="3" a="1"/>
  <c r="Q189" i="3" s="1"/>
  <c r="Q190" i="3" a="1"/>
  <c r="Q190" i="3" s="1"/>
  <c r="Q191" i="3" a="1"/>
  <c r="Q191" i="3" s="1"/>
  <c r="Q192" i="3" a="1"/>
  <c r="Q192" i="3" s="1"/>
  <c r="Q193" i="3" a="1"/>
  <c r="Q193" i="3" s="1"/>
  <c r="Q194" i="3" a="1"/>
  <c r="Q194" i="3" s="1"/>
  <c r="Q195" i="3" a="1"/>
  <c r="Q195" i="3" s="1"/>
  <c r="Q196" i="3" a="1"/>
  <c r="Q196" i="3" s="1"/>
  <c r="Q197" i="3" a="1"/>
  <c r="Q197" i="3" s="1"/>
  <c r="Q198" i="3" a="1"/>
  <c r="Q198" i="3" s="1"/>
  <c r="Q199" i="3" a="1"/>
  <c r="Q199" i="3" s="1"/>
  <c r="Q200" i="3" a="1"/>
  <c r="Q200" i="3" s="1"/>
  <c r="Q201" i="3" a="1"/>
  <c r="Q201" i="3" s="1"/>
  <c r="Q202" i="3" a="1"/>
  <c r="Q202" i="3" s="1"/>
  <c r="Q203" i="3" a="1"/>
  <c r="Q203" i="3" s="1"/>
  <c r="Q204" i="3" a="1"/>
  <c r="Q204" i="3" s="1"/>
  <c r="Q205" i="3" a="1"/>
  <c r="Q205" i="3" s="1"/>
  <c r="Q206" i="3" a="1"/>
  <c r="Q206" i="3" s="1"/>
  <c r="Q207" i="3" a="1"/>
  <c r="Q207" i="3" s="1"/>
  <c r="Q208" i="3" a="1"/>
  <c r="Q208" i="3" s="1"/>
  <c r="Q209" i="3" a="1"/>
  <c r="Q209" i="3" s="1"/>
  <c r="Q210" i="3" a="1"/>
  <c r="Q210" i="3" s="1"/>
  <c r="Q211" i="3" a="1"/>
  <c r="Q211" i="3" s="1"/>
  <c r="Q212" i="3" a="1"/>
  <c r="Q212" i="3" s="1"/>
  <c r="Q213" i="3" a="1"/>
  <c r="Q213" i="3" s="1"/>
  <c r="Q214" i="3" a="1"/>
  <c r="Q214" i="3" s="1"/>
  <c r="Q215" i="3" a="1"/>
  <c r="Q215" i="3" s="1"/>
  <c r="Q216" i="3" a="1"/>
  <c r="Q216" i="3" s="1"/>
  <c r="Q217" i="3" a="1"/>
  <c r="Q217" i="3" s="1"/>
  <c r="Q218" i="3" a="1"/>
  <c r="Q218" i="3" s="1"/>
  <c r="Q219" i="3" a="1"/>
  <c r="Q219" i="3" s="1"/>
  <c r="Q220" i="3" a="1"/>
  <c r="Q220" i="3" s="1"/>
  <c r="Q221" i="3" a="1"/>
  <c r="Q221" i="3" s="1"/>
  <c r="Q222" i="3" a="1"/>
  <c r="Q222" i="3" s="1"/>
  <c r="Q223" i="3" a="1"/>
  <c r="Q223" i="3" s="1"/>
  <c r="Q224" i="3" a="1"/>
  <c r="Q224" i="3" s="1"/>
  <c r="Q225" i="3" a="1"/>
  <c r="Q225" i="3" s="1"/>
  <c r="Q226" i="3" a="1"/>
  <c r="Q226" i="3" s="1"/>
  <c r="Q227" i="3" a="1"/>
  <c r="Q227" i="3" s="1"/>
  <c r="Q228" i="3" a="1"/>
  <c r="Q228" i="3" s="1"/>
  <c r="Q229" i="3" a="1"/>
  <c r="Q229" i="3" s="1"/>
  <c r="Q230" i="3" a="1"/>
  <c r="Q230" i="3" s="1"/>
  <c r="Q231" i="3" a="1"/>
  <c r="Q231" i="3" s="1"/>
  <c r="Q232" i="3" a="1"/>
  <c r="Q232" i="3" s="1"/>
  <c r="Q233" i="3" a="1"/>
  <c r="Q233" i="3" s="1"/>
  <c r="Q234" i="3" a="1"/>
  <c r="Q234" i="3" s="1"/>
  <c r="Q235" i="3" a="1"/>
  <c r="Q235" i="3" s="1"/>
  <c r="Q236" i="3" a="1"/>
  <c r="Q236" i="3" s="1"/>
  <c r="Q237" i="3" a="1"/>
  <c r="Q237" i="3" s="1"/>
  <c r="Q238" i="3" a="1"/>
  <c r="Q238" i="3" s="1"/>
  <c r="Q239" i="3" a="1"/>
  <c r="Q239" i="3" s="1"/>
  <c r="Q240" i="3" a="1"/>
  <c r="Q240" i="3" s="1"/>
  <c r="Q241" i="3" a="1"/>
  <c r="Q241" i="3" s="1"/>
  <c r="Q242" i="3" a="1"/>
  <c r="Q242" i="3" s="1"/>
  <c r="Q243" i="3" a="1"/>
  <c r="Q243" i="3" s="1"/>
  <c r="Q244" i="3" a="1"/>
  <c r="Q244" i="3" s="1"/>
  <c r="Q245" i="3" a="1"/>
  <c r="Q245" i="3" s="1"/>
  <c r="Q246" i="3" a="1"/>
  <c r="Q246" i="3" s="1"/>
  <c r="Q247" i="3" a="1"/>
  <c r="Q247" i="3" s="1"/>
  <c r="Q248" i="3" a="1"/>
  <c r="Q248" i="3" s="1"/>
  <c r="Q249" i="3" a="1"/>
  <c r="Q249" i="3" s="1"/>
  <c r="Q250" i="3" a="1"/>
  <c r="Q250" i="3" s="1"/>
  <c r="Q251" i="3" a="1"/>
  <c r="Q251" i="3" s="1"/>
  <c r="Q252" i="3" a="1"/>
  <c r="Q252" i="3" s="1"/>
  <c r="Q253" i="3" a="1"/>
  <c r="Q253" i="3" s="1"/>
  <c r="Q254" i="3" a="1"/>
  <c r="Q254" i="3" s="1"/>
  <c r="Q255" i="3" a="1"/>
  <c r="Q255" i="3" s="1"/>
  <c r="Q256" i="3" a="1"/>
  <c r="Q256" i="3" s="1"/>
  <c r="Q257" i="3" a="1"/>
  <c r="Q257" i="3" s="1"/>
  <c r="Q258" i="3" a="1"/>
  <c r="Q258" i="3" s="1"/>
  <c r="Q259" i="3" a="1"/>
  <c r="Q259" i="3" s="1"/>
  <c r="Q260" i="3" a="1"/>
  <c r="Q260" i="3" s="1"/>
  <c r="Q261" i="3" a="1"/>
  <c r="Q261" i="3" s="1"/>
  <c r="Q262" i="3" a="1"/>
  <c r="Q262" i="3" s="1"/>
  <c r="Q263" i="3" a="1"/>
  <c r="Q263" i="3" s="1"/>
  <c r="Q264" i="3" a="1"/>
  <c r="Q264" i="3" s="1"/>
  <c r="Q265" i="3" a="1"/>
  <c r="Q265" i="3" s="1"/>
  <c r="Q266" i="3" a="1"/>
  <c r="Q266" i="3" s="1"/>
  <c r="Q267" i="3" a="1"/>
  <c r="Q267" i="3" s="1"/>
  <c r="Q268" i="3" a="1"/>
  <c r="Q268" i="3" s="1"/>
  <c r="Q269" i="3" a="1"/>
  <c r="Q269" i="3" s="1"/>
  <c r="Q270" i="3" a="1"/>
  <c r="Q270" i="3" s="1"/>
  <c r="Q271" i="3" a="1"/>
  <c r="Q271" i="3" s="1"/>
  <c r="Q272" i="3" a="1"/>
  <c r="Q272" i="3" s="1"/>
  <c r="Q273" i="3" a="1"/>
  <c r="Q273" i="3" s="1"/>
  <c r="Q274" i="3" a="1"/>
  <c r="Q274" i="3" s="1"/>
  <c r="Q275" i="3" a="1"/>
  <c r="Q275" i="3" s="1"/>
  <c r="Q276" i="3" a="1"/>
  <c r="Q276" i="3" s="1"/>
  <c r="Q277" i="3" a="1"/>
  <c r="Q277" i="3" s="1"/>
  <c r="Q278" i="3" a="1"/>
  <c r="Q278" i="3" s="1"/>
  <c r="Q279" i="3" a="1"/>
  <c r="Q279" i="3" s="1"/>
  <c r="Q280" i="3" a="1"/>
  <c r="Q280" i="3" s="1"/>
  <c r="Q281" i="3" a="1"/>
  <c r="Q281" i="3" s="1"/>
  <c r="Q282" i="3" a="1"/>
  <c r="Q282" i="3" s="1"/>
  <c r="Q283" i="3" a="1"/>
  <c r="Q283" i="3" s="1"/>
  <c r="Q284" i="3" a="1"/>
  <c r="Q284" i="3" s="1"/>
  <c r="Q285" i="3" a="1"/>
  <c r="Q285" i="3" s="1"/>
  <c r="Q286" i="3" a="1"/>
  <c r="Q286" i="3" s="1"/>
  <c r="Q287" i="3" a="1"/>
  <c r="Q287" i="3" s="1"/>
  <c r="Q288" i="3" a="1"/>
  <c r="Q288" i="3" s="1"/>
  <c r="Q289" i="3" a="1"/>
  <c r="Q289" i="3" s="1"/>
  <c r="Q290" i="3" a="1"/>
  <c r="Q290" i="3" s="1"/>
  <c r="Q291" i="3" a="1"/>
  <c r="Q291" i="3" s="1"/>
  <c r="Q292" i="3" a="1"/>
  <c r="Q292" i="3" s="1"/>
  <c r="Q293" i="3" a="1"/>
  <c r="Q293" i="3" s="1"/>
  <c r="Q294" i="3" a="1"/>
  <c r="Q294" i="3" s="1"/>
  <c r="Q295" i="3" a="1"/>
  <c r="Q295" i="3" s="1"/>
  <c r="Q296" i="3" a="1"/>
  <c r="Q296" i="3" s="1"/>
  <c r="Q297" i="3" a="1"/>
  <c r="Q297" i="3" s="1"/>
  <c r="Q298" i="3" a="1"/>
  <c r="Q298" i="3" s="1"/>
  <c r="Q299" i="3" a="1"/>
  <c r="Q299" i="3" s="1"/>
  <c r="Q300" i="3" a="1"/>
  <c r="Q300" i="3" s="1"/>
  <c r="Q301" i="3" a="1"/>
  <c r="Q301" i="3" s="1"/>
  <c r="Q302" i="3" a="1"/>
  <c r="Q302" i="3" s="1"/>
  <c r="Q303" i="3" a="1"/>
  <c r="Q303" i="3" s="1"/>
  <c r="Q304" i="3" a="1"/>
  <c r="Q304" i="3" s="1"/>
  <c r="Q305" i="3" a="1"/>
  <c r="Q305" i="3" s="1"/>
  <c r="Q306" i="3" a="1"/>
  <c r="Q306" i="3" s="1"/>
  <c r="Q307" i="3" a="1"/>
  <c r="Q307" i="3" s="1"/>
  <c r="Q308" i="3" a="1"/>
  <c r="Q308" i="3" s="1"/>
  <c r="Q309" i="3" a="1"/>
  <c r="Q309" i="3" s="1"/>
  <c r="Q310" i="3" a="1"/>
  <c r="Q310" i="3" s="1"/>
  <c r="Q311" i="3" a="1"/>
  <c r="Q311" i="3" s="1"/>
  <c r="Q312" i="3" a="1"/>
  <c r="Q312" i="3" s="1"/>
  <c r="Q313" i="3" a="1"/>
  <c r="Q313" i="3" s="1"/>
  <c r="Q314" i="3" a="1"/>
  <c r="Q314" i="3" s="1"/>
  <c r="Q315" i="3" a="1"/>
  <c r="Q315" i="3" s="1"/>
  <c r="Q316" i="3" a="1"/>
  <c r="Q316" i="3" s="1"/>
  <c r="Q317" i="3" a="1"/>
  <c r="Q317" i="3" s="1"/>
  <c r="Q318" i="3" a="1"/>
  <c r="Q318" i="3" s="1"/>
  <c r="Q319" i="3" a="1"/>
  <c r="Q319" i="3" s="1"/>
  <c r="Q320" i="3" a="1"/>
  <c r="Q320" i="3"/>
  <c r="Q321" i="3" a="1"/>
  <c r="Q321" i="3" s="1"/>
  <c r="Q322" i="3" a="1"/>
  <c r="Q322" i="3" s="1"/>
  <c r="Q323" i="3" a="1"/>
  <c r="Q323" i="3" s="1"/>
  <c r="Q324" i="3" a="1"/>
  <c r="Q324" i="3" s="1"/>
  <c r="Q325" i="3" a="1"/>
  <c r="Q325" i="3" s="1"/>
  <c r="Q326" i="3" a="1"/>
  <c r="Q326" i="3" s="1"/>
  <c r="Q327" i="3" a="1"/>
  <c r="Q327" i="3" s="1"/>
  <c r="Q328" i="3" a="1"/>
  <c r="Q328" i="3" s="1"/>
  <c r="Q329" i="3" a="1"/>
  <c r="Q329" i="3" s="1"/>
  <c r="Q330" i="3" a="1"/>
  <c r="Q330" i="3" s="1"/>
  <c r="Q331" i="3" a="1"/>
  <c r="Q331" i="3" s="1"/>
  <c r="Q332" i="3" a="1"/>
  <c r="Q332" i="3" s="1"/>
  <c r="Q333" i="3" a="1"/>
  <c r="Q333" i="3" s="1"/>
  <c r="Q334" i="3" a="1"/>
  <c r="Q334" i="3" s="1"/>
  <c r="Q335" i="3" a="1"/>
  <c r="Q335" i="3" s="1"/>
  <c r="Q336" i="3" a="1"/>
  <c r="Q336" i="3" s="1"/>
  <c r="Q337" i="3" a="1"/>
  <c r="Q337" i="3" s="1"/>
  <c r="Q338" i="3" a="1"/>
  <c r="Q338" i="3" s="1"/>
  <c r="Q339" i="3" a="1"/>
  <c r="Q339" i="3" s="1"/>
  <c r="Q340" i="3" a="1"/>
  <c r="Q340" i="3" s="1"/>
  <c r="Q341" i="3" a="1"/>
  <c r="Q341" i="3" s="1"/>
  <c r="Q342" i="3" a="1"/>
  <c r="Q342" i="3" s="1"/>
  <c r="Q343" i="3" a="1"/>
  <c r="Q343" i="3" s="1"/>
  <c r="Q344" i="3" a="1"/>
  <c r="Q344" i="3" s="1"/>
  <c r="Q345" i="3" a="1"/>
  <c r="Q345" i="3" s="1"/>
  <c r="Q346" i="3" a="1"/>
  <c r="Q346" i="3" s="1"/>
  <c r="Q347" i="3" a="1"/>
  <c r="Q347" i="3" s="1"/>
  <c r="Q348" i="3" a="1"/>
  <c r="Q348" i="3" s="1"/>
  <c r="Q349" i="3" a="1"/>
  <c r="Q349" i="3" s="1"/>
  <c r="Q350" i="3" a="1"/>
  <c r="Q350" i="3" s="1"/>
  <c r="Q351" i="3" a="1"/>
  <c r="Q351" i="3" s="1"/>
  <c r="Q352" i="3" a="1"/>
  <c r="Q352" i="3" s="1"/>
  <c r="Q353" i="3" a="1"/>
  <c r="Q353" i="3" s="1"/>
  <c r="Q354" i="3" a="1"/>
  <c r="Q354" i="3" s="1"/>
  <c r="Q355" i="3" a="1"/>
  <c r="Q355" i="3" s="1"/>
  <c r="Q356" i="3" a="1"/>
  <c r="Q356" i="3" s="1"/>
  <c r="Q357" i="3" a="1"/>
  <c r="Q357" i="3" s="1"/>
  <c r="Q358" i="3" a="1"/>
  <c r="Q358" i="3" s="1"/>
  <c r="Q359" i="3" a="1"/>
  <c r="Q359" i="3" s="1"/>
  <c r="Q360" i="3" a="1"/>
  <c r="Q360" i="3" s="1"/>
  <c r="Q361" i="3" a="1"/>
  <c r="Q361" i="3" s="1"/>
  <c r="Q362" i="3" a="1"/>
  <c r="Q362" i="3" s="1"/>
  <c r="Q363" i="3" a="1"/>
  <c r="Q363" i="3" s="1"/>
  <c r="Q364" i="3" a="1"/>
  <c r="Q364" i="3" s="1"/>
  <c r="Q365" i="3" a="1"/>
  <c r="Q365" i="3" s="1"/>
  <c r="Q366" i="3" a="1"/>
  <c r="Q366" i="3" s="1"/>
  <c r="Q367" i="3" a="1"/>
  <c r="Q367" i="3" s="1"/>
  <c r="Q368" i="3" a="1"/>
  <c r="Q368" i="3" s="1"/>
  <c r="Q369" i="3" a="1"/>
  <c r="Q369" i="3" s="1"/>
  <c r="Q370" i="3" a="1"/>
  <c r="Q370" i="3" s="1"/>
  <c r="Q371" i="3" a="1"/>
  <c r="Q371" i="3" s="1"/>
  <c r="Q372" i="3" a="1"/>
  <c r="Q372" i="3" s="1"/>
  <c r="Q373" i="3" a="1"/>
  <c r="Q373" i="3" s="1"/>
  <c r="Q374" i="3" a="1"/>
  <c r="Q374" i="3" s="1"/>
  <c r="Q375" i="3" a="1"/>
  <c r="Q375" i="3" s="1"/>
  <c r="Q376" i="3" a="1"/>
  <c r="Q376" i="3" s="1"/>
  <c r="Q377" i="3" a="1"/>
  <c r="Q377" i="3" s="1"/>
  <c r="Q378" i="3" a="1"/>
  <c r="Q378" i="3" s="1"/>
  <c r="Q379" i="3" a="1"/>
  <c r="Q379" i="3" s="1"/>
  <c r="Q380" i="3" a="1"/>
  <c r="Q380" i="3" s="1"/>
  <c r="Q381" i="3" a="1"/>
  <c r="Q381" i="3" s="1"/>
  <c r="Q382" i="3" a="1"/>
  <c r="Q382" i="3" s="1"/>
  <c r="Q383" i="3" a="1"/>
  <c r="Q383" i="3" s="1"/>
  <c r="Q384" i="3" a="1"/>
  <c r="Q384" i="3" s="1"/>
  <c r="Q385" i="3" a="1"/>
  <c r="Q385" i="3" s="1"/>
  <c r="Q386" i="3" a="1"/>
  <c r="Q386" i="3" s="1"/>
  <c r="Q387" i="3" a="1"/>
  <c r="Q387" i="3" s="1"/>
  <c r="Q388" i="3" a="1"/>
  <c r="Q388" i="3" s="1"/>
  <c r="Q389" i="3" a="1"/>
  <c r="Q389" i="3" s="1"/>
  <c r="Q390" i="3" a="1"/>
  <c r="Q390" i="3" s="1"/>
  <c r="Q391" i="3" a="1"/>
  <c r="Q391" i="3" s="1"/>
  <c r="Q392" i="3" a="1"/>
  <c r="Q392" i="3" s="1"/>
  <c r="Q393" i="3" a="1"/>
  <c r="Q393" i="3" s="1"/>
  <c r="Q394" i="3" a="1"/>
  <c r="Q394" i="3" s="1"/>
  <c r="Q395" i="3" a="1"/>
  <c r="Q395" i="3" s="1"/>
  <c r="Q396" i="3" a="1"/>
  <c r="Q396" i="3" s="1"/>
  <c r="Q397" i="3" a="1"/>
  <c r="Q397" i="3" s="1"/>
  <c r="Q398" i="3" a="1"/>
  <c r="Q398" i="3" s="1"/>
  <c r="Q399" i="3" a="1"/>
  <c r="Q399" i="3" s="1"/>
  <c r="Q400" i="3" a="1"/>
  <c r="Q400" i="3" s="1"/>
  <c r="Q401" i="3" a="1"/>
  <c r="Q401" i="3" s="1"/>
  <c r="Q402" i="3" a="1"/>
  <c r="Q402" i="3" s="1"/>
  <c r="Q403" i="3" a="1"/>
  <c r="Q403" i="3" s="1"/>
  <c r="Q404" i="3" a="1"/>
  <c r="Q404" i="3" s="1"/>
  <c r="Q405" i="3" a="1"/>
  <c r="Q405" i="3" s="1"/>
  <c r="Q406" i="3" a="1"/>
  <c r="Q406" i="3" s="1"/>
  <c r="Q407" i="3" a="1"/>
  <c r="Q407" i="3" s="1"/>
  <c r="Q408" i="3" a="1"/>
  <c r="Q408" i="3" s="1"/>
  <c r="Q409" i="3" a="1"/>
  <c r="Q409" i="3" s="1"/>
  <c r="Q410" i="3" a="1"/>
  <c r="Q410" i="3" s="1"/>
  <c r="Q411" i="3" a="1"/>
  <c r="Q411" i="3" s="1"/>
  <c r="Q412" i="3" a="1"/>
  <c r="Q412" i="3" s="1"/>
  <c r="Q413" i="3" a="1"/>
  <c r="Q413" i="3" s="1"/>
  <c r="Q414" i="3" a="1"/>
  <c r="Q414" i="3" s="1"/>
  <c r="Q415" i="3" a="1"/>
  <c r="Q415" i="3" s="1"/>
  <c r="Q416" i="3" a="1"/>
  <c r="Q416" i="3" s="1"/>
  <c r="Q417" i="3" a="1"/>
  <c r="Q417" i="3" s="1"/>
  <c r="Q418" i="3" a="1"/>
  <c r="Q418" i="3" s="1"/>
  <c r="Q419" i="3" a="1"/>
  <c r="Q419" i="3" s="1"/>
  <c r="Q420" i="3" a="1"/>
  <c r="Q420" i="3" s="1"/>
  <c r="Q421" i="3" a="1"/>
  <c r="Q421" i="3" s="1"/>
  <c r="Q422" i="3" a="1"/>
  <c r="Q422" i="3" s="1"/>
  <c r="Q423" i="3" a="1"/>
  <c r="Q423" i="3" s="1"/>
  <c r="Q424" i="3" a="1"/>
  <c r="Q424" i="3" s="1"/>
  <c r="Q425" i="3" a="1"/>
  <c r="Q425" i="3" s="1"/>
  <c r="Q426" i="3" a="1"/>
  <c r="Q426" i="3" s="1"/>
  <c r="Q427" i="3" a="1"/>
  <c r="Q427" i="3" s="1"/>
  <c r="Q428" i="3" a="1"/>
  <c r="Q428" i="3" s="1"/>
  <c r="Q429" i="3" a="1"/>
  <c r="Q429" i="3" s="1"/>
  <c r="Q430" i="3" a="1"/>
  <c r="Q430" i="3" s="1"/>
  <c r="Q431" i="3" a="1"/>
  <c r="Q431" i="3" s="1"/>
  <c r="Q432" i="3" a="1"/>
  <c r="Q432" i="3" s="1"/>
  <c r="Q433" i="3" a="1"/>
  <c r="Q433" i="3" s="1"/>
  <c r="Q434" i="3" a="1"/>
  <c r="Q434" i="3" s="1"/>
  <c r="Q435" i="3" a="1"/>
  <c r="Q435" i="3" s="1"/>
  <c r="Q436" i="3" a="1"/>
  <c r="Q436" i="3" s="1"/>
  <c r="Q437" i="3" a="1"/>
  <c r="Q437" i="3" s="1"/>
  <c r="Q438" i="3" a="1"/>
  <c r="Q438" i="3" s="1"/>
  <c r="Q439" i="3" a="1"/>
  <c r="Q439" i="3" s="1"/>
  <c r="Q440" i="3" a="1"/>
  <c r="Q440" i="3" s="1"/>
  <c r="Q441" i="3" a="1"/>
  <c r="Q441" i="3" s="1"/>
  <c r="Q442" i="3" a="1"/>
  <c r="Q442" i="3" s="1"/>
  <c r="Q443" i="3" a="1"/>
  <c r="Q443" i="3" s="1"/>
  <c r="Q444" i="3" a="1"/>
  <c r="Q444" i="3" s="1"/>
  <c r="Q445" i="3" a="1"/>
  <c r="Q445" i="3" s="1"/>
  <c r="Q446" i="3" a="1"/>
  <c r="Q446" i="3" s="1"/>
  <c r="Q447" i="3" a="1"/>
  <c r="Q447" i="3" s="1"/>
  <c r="Q448" i="3" a="1"/>
  <c r="Q448" i="3" s="1"/>
  <c r="Q449" i="3" a="1"/>
  <c r="Q449" i="3" s="1"/>
  <c r="Q450" i="3" a="1"/>
  <c r="Q450" i="3" s="1"/>
  <c r="Q451" i="3" a="1"/>
  <c r="Q451" i="3" s="1"/>
  <c r="Q452" i="3" a="1"/>
  <c r="Q452" i="3" s="1"/>
  <c r="Q453" i="3" a="1"/>
  <c r="Q453" i="3" s="1"/>
  <c r="Q454" i="3" a="1"/>
  <c r="Q454" i="3" s="1"/>
  <c r="Q455" i="3" a="1"/>
  <c r="Q455" i="3" s="1"/>
  <c r="Q456" i="3" a="1"/>
  <c r="Q456" i="3" s="1"/>
  <c r="Q457" i="3" a="1"/>
  <c r="Q457" i="3" s="1"/>
  <c r="Q458" i="3" a="1"/>
  <c r="Q458" i="3" s="1"/>
  <c r="Q459" i="3" a="1"/>
  <c r="Q459" i="3" s="1"/>
  <c r="Q460" i="3" a="1"/>
  <c r="Q460" i="3" s="1"/>
  <c r="Q461" i="3" a="1"/>
  <c r="Q461" i="3" s="1"/>
  <c r="Q462" i="3" a="1"/>
  <c r="Q462" i="3" s="1"/>
  <c r="Q463" i="3" a="1"/>
  <c r="Q463" i="3" s="1"/>
  <c r="Q464" i="3" a="1"/>
  <c r="Q464" i="3" s="1"/>
  <c r="Q465" i="3" a="1"/>
  <c r="Q465" i="3" s="1"/>
  <c r="Q466" i="3" a="1"/>
  <c r="Q466" i="3" s="1"/>
  <c r="Q467" i="3" a="1"/>
  <c r="Q467" i="3" s="1"/>
  <c r="Q468" i="3" a="1"/>
  <c r="Q468" i="3" s="1"/>
  <c r="Q469" i="3" a="1"/>
  <c r="Q469" i="3" s="1"/>
  <c r="Q470" i="3" a="1"/>
  <c r="Q470" i="3" s="1"/>
  <c r="Q471" i="3" a="1"/>
  <c r="Q471" i="3" s="1"/>
  <c r="Q472" i="3" a="1"/>
  <c r="Q472" i="3" s="1"/>
  <c r="Q473" i="3" a="1"/>
  <c r="Q473" i="3" s="1"/>
  <c r="Q474" i="3" a="1"/>
  <c r="Q474" i="3" s="1"/>
  <c r="Q475" i="3" a="1"/>
  <c r="Q475" i="3" s="1"/>
  <c r="Q476" i="3" a="1"/>
  <c r="Q476" i="3" s="1"/>
  <c r="Q477" i="3" a="1"/>
  <c r="Q477" i="3" s="1"/>
  <c r="Q478" i="3" a="1"/>
  <c r="Q478" i="3" s="1"/>
  <c r="Q479" i="3" a="1"/>
  <c r="Q479" i="3" s="1"/>
  <c r="Q480" i="3" a="1"/>
  <c r="Q480" i="3" s="1"/>
  <c r="Q481" i="3" a="1"/>
  <c r="Q481" i="3" s="1"/>
  <c r="Q482" i="3" a="1"/>
  <c r="Q482" i="3" s="1"/>
  <c r="Q483" i="3" a="1"/>
  <c r="Q483" i="3" s="1"/>
  <c r="Q484" i="3" a="1"/>
  <c r="Q484" i="3" s="1"/>
  <c r="Q485" i="3" a="1"/>
  <c r="Q485" i="3" s="1"/>
  <c r="Q486" i="3" a="1"/>
  <c r="Q486" i="3" s="1"/>
  <c r="Q487" i="3" a="1"/>
  <c r="Q487" i="3" s="1"/>
  <c r="Q488" i="3" a="1"/>
  <c r="Q488" i="3" s="1"/>
  <c r="Q489" i="3" a="1"/>
  <c r="Q489" i="3" s="1"/>
  <c r="Q490" i="3" a="1"/>
  <c r="Q490" i="3" s="1"/>
  <c r="Q491" i="3" a="1"/>
  <c r="Q491" i="3" s="1"/>
  <c r="Q492" i="3" a="1"/>
  <c r="Q492" i="3" s="1"/>
  <c r="Q493" i="3" a="1"/>
  <c r="Q493" i="3" s="1"/>
  <c r="Q494" i="3" a="1"/>
  <c r="Q494" i="3" s="1"/>
  <c r="Q495" i="3" a="1"/>
  <c r="Q495" i="3" s="1"/>
  <c r="Q496" i="3" a="1"/>
  <c r="Q496" i="3" s="1"/>
  <c r="Q497" i="3" a="1"/>
  <c r="Q497" i="3" s="1"/>
  <c r="Q498" i="3" a="1"/>
  <c r="Q498" i="3" s="1"/>
  <c r="Q499" i="3" a="1"/>
  <c r="Q499" i="3" s="1"/>
  <c r="Q500" i="3" a="1"/>
  <c r="Q500" i="3" s="1"/>
  <c r="Q501" i="3" a="1"/>
  <c r="Q501" i="3" s="1"/>
  <c r="Q502" i="3" a="1"/>
  <c r="Q502" i="3" s="1"/>
  <c r="Q503" i="3" a="1"/>
  <c r="Q503" i="3" s="1"/>
  <c r="Q504" i="3" a="1"/>
  <c r="Q504" i="3" s="1"/>
  <c r="Q505" i="3" a="1"/>
  <c r="Q505" i="3" s="1"/>
  <c r="Q506" i="3" a="1"/>
  <c r="Q506" i="3" s="1"/>
  <c r="Q507" i="3" a="1"/>
  <c r="Q507" i="3" s="1"/>
  <c r="Q508" i="3" a="1"/>
  <c r="Q508" i="3" s="1"/>
  <c r="Q509" i="3" a="1"/>
  <c r="Q509" i="3" s="1"/>
  <c r="Q510" i="3" a="1"/>
  <c r="Q510" i="3" s="1"/>
  <c r="Q511" i="3" a="1"/>
  <c r="Q511" i="3" s="1"/>
  <c r="Q512" i="3" a="1"/>
  <c r="Q512" i="3" s="1"/>
  <c r="Q513" i="3" a="1"/>
  <c r="Q513" i="3" s="1"/>
  <c r="Q514" i="3" a="1"/>
  <c r="Q514" i="3" s="1"/>
  <c r="Q515" i="3" a="1"/>
  <c r="Q515" i="3" s="1"/>
  <c r="Q516" i="3" a="1"/>
  <c r="Q516" i="3" s="1"/>
  <c r="Q517" i="3" a="1"/>
  <c r="Q517" i="3" s="1"/>
  <c r="Q518" i="3" a="1"/>
  <c r="Q518" i="3" s="1"/>
  <c r="Q519" i="3" a="1"/>
  <c r="Q519" i="3" s="1"/>
  <c r="Q520" i="3" a="1"/>
  <c r="Q520" i="3" s="1"/>
  <c r="Q521" i="3" a="1"/>
  <c r="Q521" i="3" s="1"/>
  <c r="Q522" i="3" a="1"/>
  <c r="Q522" i="3" s="1"/>
  <c r="Q523" i="3" a="1"/>
  <c r="Q523" i="3" s="1"/>
  <c r="Q524" i="3" a="1"/>
  <c r="Q524" i="3" s="1"/>
  <c r="Q525" i="3" a="1"/>
  <c r="Q525" i="3" s="1"/>
  <c r="Q526" i="3" a="1"/>
  <c r="Q526" i="3" s="1"/>
  <c r="Q527" i="3" a="1"/>
  <c r="Q527" i="3" s="1"/>
  <c r="Q528" i="3" a="1"/>
  <c r="Q528" i="3" s="1"/>
  <c r="Q529" i="3" a="1"/>
  <c r="Q529" i="3" s="1"/>
  <c r="Q530" i="3" a="1"/>
  <c r="Q530" i="3" s="1"/>
  <c r="Q531" i="3" a="1"/>
  <c r="Q531" i="3" s="1"/>
  <c r="Q532" i="3" a="1"/>
  <c r="Q532" i="3" s="1"/>
  <c r="Q533" i="3" a="1"/>
  <c r="Q533" i="3" s="1"/>
  <c r="Q534" i="3" a="1"/>
  <c r="Q534" i="3" s="1"/>
  <c r="Q535" i="3" a="1"/>
  <c r="Q535" i="3" s="1"/>
  <c r="Q536" i="3" a="1"/>
  <c r="Q536" i="3" s="1"/>
  <c r="Q537" i="3" a="1"/>
  <c r="Q537" i="3" s="1"/>
  <c r="Q538" i="3" a="1"/>
  <c r="Q538" i="3" s="1"/>
  <c r="Q539" i="3" a="1"/>
  <c r="Q539" i="3" s="1"/>
  <c r="Q540" i="3" a="1"/>
  <c r="Q540" i="3" s="1"/>
  <c r="Q541" i="3" a="1"/>
  <c r="Q541" i="3" s="1"/>
  <c r="Q542" i="3" a="1"/>
  <c r="Q542" i="3" s="1"/>
  <c r="Q543" i="3" a="1"/>
  <c r="Q543" i="3" s="1"/>
  <c r="Q544" i="3" a="1"/>
  <c r="Q544" i="3" s="1"/>
  <c r="Q545" i="3" a="1"/>
  <c r="Q545" i="3" s="1"/>
  <c r="Q546" i="3" a="1"/>
  <c r="Q546" i="3" s="1"/>
  <c r="Q547" i="3" a="1"/>
  <c r="Q547" i="3" s="1"/>
  <c r="Q548" i="3" a="1"/>
  <c r="Q548" i="3" s="1"/>
  <c r="Q549" i="3" a="1"/>
  <c r="Q549" i="3" s="1"/>
  <c r="Q550" i="3" a="1"/>
  <c r="Q550" i="3" s="1"/>
  <c r="Q551" i="3" a="1"/>
  <c r="Q551" i="3" s="1"/>
  <c r="Q552" i="3" a="1"/>
  <c r="Q552" i="3" s="1"/>
  <c r="Q553" i="3" a="1"/>
  <c r="Q553" i="3" s="1"/>
  <c r="Q554" i="3" a="1"/>
  <c r="Q554" i="3" s="1"/>
  <c r="Q555" i="3" a="1"/>
  <c r="Q555" i="3" s="1"/>
  <c r="Q556" i="3" a="1"/>
  <c r="Q556" i="3" s="1"/>
  <c r="Q557" i="3" a="1"/>
  <c r="Q557" i="3" s="1"/>
  <c r="Q558" i="3" a="1"/>
  <c r="Q558" i="3" s="1"/>
  <c r="Q559" i="3" a="1"/>
  <c r="Q559" i="3" s="1"/>
  <c r="Q560" i="3" a="1"/>
  <c r="Q560" i="3" s="1"/>
  <c r="Q561" i="3" a="1"/>
  <c r="Q561" i="3" s="1"/>
  <c r="Q562" i="3" a="1"/>
  <c r="Q562" i="3" s="1"/>
  <c r="Q563" i="3" a="1"/>
  <c r="Q563" i="3" s="1"/>
  <c r="Q564" i="3" a="1"/>
  <c r="Q564" i="3" s="1"/>
  <c r="Q565" i="3" a="1"/>
  <c r="Q565" i="3" s="1"/>
  <c r="Q566" i="3" a="1"/>
  <c r="Q566" i="3" s="1"/>
  <c r="Q567" i="3" a="1"/>
  <c r="Q567" i="3" s="1"/>
  <c r="Q568" i="3" a="1"/>
  <c r="Q568" i="3" s="1"/>
  <c r="Q569" i="3" a="1"/>
  <c r="Q569" i="3" s="1"/>
  <c r="Q570" i="3" a="1"/>
  <c r="Q570" i="3" s="1"/>
  <c r="Q571" i="3" a="1"/>
  <c r="Q571" i="3" s="1"/>
  <c r="Q572" i="3" a="1"/>
  <c r="Q572" i="3" s="1"/>
  <c r="Q573" i="3" a="1"/>
  <c r="Q573" i="3" s="1"/>
  <c r="Q574" i="3" a="1"/>
  <c r="Q574" i="3" s="1"/>
  <c r="Q575" i="3" a="1"/>
  <c r="Q575" i="3" s="1"/>
  <c r="Q576" i="3" a="1"/>
  <c r="Q576" i="3" s="1"/>
  <c r="Q577" i="3" a="1"/>
  <c r="Q577" i="3" s="1"/>
  <c r="Q578" i="3" a="1"/>
  <c r="Q578" i="3" s="1"/>
  <c r="Q579" i="3" a="1"/>
  <c r="Q579" i="3" s="1"/>
  <c r="Q580" i="3" a="1"/>
  <c r="Q580" i="3" s="1"/>
  <c r="Q581" i="3" a="1"/>
  <c r="Q581" i="3" s="1"/>
  <c r="Q582" i="3" a="1"/>
  <c r="Q582" i="3" s="1"/>
  <c r="Q583" i="3" a="1"/>
  <c r="Q583" i="3" s="1"/>
  <c r="Q584" i="3" a="1"/>
  <c r="Q584" i="3" s="1"/>
  <c r="Q585" i="3" a="1"/>
  <c r="Q585" i="3" s="1"/>
  <c r="Q586" i="3" a="1"/>
  <c r="Q586" i="3" s="1"/>
  <c r="Q587" i="3" a="1"/>
  <c r="Q587" i="3" s="1"/>
  <c r="Q588" i="3" a="1"/>
  <c r="Q588" i="3" s="1"/>
  <c r="Q589" i="3" a="1"/>
  <c r="Q589" i="3" s="1"/>
  <c r="Q590" i="3" a="1"/>
  <c r="Q590" i="3" s="1"/>
  <c r="Q591" i="3" a="1"/>
  <c r="Q591" i="3" s="1"/>
  <c r="Q592" i="3" a="1"/>
  <c r="Q592" i="3" s="1"/>
  <c r="Q593" i="3" a="1"/>
  <c r="Q593" i="3" s="1"/>
  <c r="Q594" i="3" a="1"/>
  <c r="Q594" i="3" s="1"/>
  <c r="Q595" i="3" a="1"/>
  <c r="Q595" i="3" s="1"/>
  <c r="Q596" i="3" a="1"/>
  <c r="Q596" i="3" s="1"/>
  <c r="Q597" i="3" a="1"/>
  <c r="Q597" i="3" s="1"/>
  <c r="Q598" i="3" a="1"/>
  <c r="Q598" i="3" s="1"/>
  <c r="Q599" i="3" a="1"/>
  <c r="Q599" i="3" s="1"/>
  <c r="Q600" i="3" a="1"/>
  <c r="Q600" i="3" s="1"/>
  <c r="Q601" i="3" a="1"/>
  <c r="Q601" i="3" s="1"/>
  <c r="Q602" i="3" a="1"/>
  <c r="Q602" i="3" s="1"/>
  <c r="Q603" i="3" a="1"/>
  <c r="Q603" i="3" s="1"/>
  <c r="Q604" i="3" a="1"/>
  <c r="Q604" i="3" s="1"/>
  <c r="Q605" i="3" a="1"/>
  <c r="Q605" i="3" s="1"/>
  <c r="Q606" i="3" a="1"/>
  <c r="Q606" i="3" s="1"/>
  <c r="Q607" i="3" a="1"/>
  <c r="Q607" i="3" s="1"/>
  <c r="Q608" i="3" a="1"/>
  <c r="Q608" i="3" s="1"/>
  <c r="Q609" i="3" a="1"/>
  <c r="Q609" i="3" s="1"/>
  <c r="Q610" i="3" a="1"/>
  <c r="Q610" i="3" s="1"/>
  <c r="Q611" i="3" a="1"/>
  <c r="Q611" i="3" s="1"/>
  <c r="U2" i="3" a="1"/>
  <c r="U2" i="3" s="1"/>
  <c r="R2" i="3"/>
  <c r="P2" i="3" a="1"/>
  <c r="P2" i="3" s="1"/>
  <c r="P3" i="3" a="1"/>
  <c r="P3" i="3" s="1"/>
  <c r="P4" i="3" a="1"/>
  <c r="P4" i="3" s="1"/>
  <c r="P5" i="3" a="1"/>
  <c r="P5" i="3" s="1"/>
  <c r="P6" i="3" a="1"/>
  <c r="P6" i="3" s="1"/>
  <c r="P7" i="3" a="1"/>
  <c r="P7" i="3" s="1"/>
  <c r="P8" i="3" a="1"/>
  <c r="P8" i="3" s="1"/>
  <c r="P9" i="3" a="1"/>
  <c r="P9" i="3" s="1"/>
  <c r="P10" i="3" a="1"/>
  <c r="P10" i="3" s="1"/>
  <c r="P11" i="3" a="1"/>
  <c r="P11" i="3" s="1"/>
  <c r="P12" i="3" a="1"/>
  <c r="P12" i="3" s="1"/>
  <c r="P13" i="3" a="1"/>
  <c r="P13" i="3" s="1"/>
  <c r="P14" i="3" a="1"/>
  <c r="P14" i="3" s="1"/>
  <c r="P15" i="3" a="1"/>
  <c r="P15" i="3" s="1"/>
  <c r="P16" i="3" a="1"/>
  <c r="P16" i="3" s="1"/>
  <c r="P17" i="3" a="1"/>
  <c r="P17" i="3" s="1"/>
  <c r="P18" i="3" a="1"/>
  <c r="P18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P72" i="3" a="1"/>
  <c r="P72" i="3" s="1"/>
  <c r="P73" i="3" a="1"/>
  <c r="P73" i="3" s="1"/>
  <c r="P74" i="3" a="1"/>
  <c r="P74" i="3" s="1"/>
  <c r="P75" i="3" a="1"/>
  <c r="P75" i="3" s="1"/>
  <c r="P76" i="3" a="1"/>
  <c r="P76" i="3" s="1"/>
  <c r="P77" i="3" a="1"/>
  <c r="P77" i="3" s="1"/>
  <c r="P78" i="3" a="1"/>
  <c r="P78" i="3" s="1"/>
  <c r="P79" i="3" a="1"/>
  <c r="P79" i="3" s="1"/>
  <c r="P80" i="3" a="1"/>
  <c r="P80" i="3" s="1"/>
  <c r="P81" i="3" a="1"/>
  <c r="P81" i="3" s="1"/>
  <c r="P82" i="3" a="1"/>
  <c r="P82" i="3" s="1"/>
  <c r="P83" i="3" a="1"/>
  <c r="P83" i="3" s="1"/>
  <c r="P84" i="3" a="1"/>
  <c r="P84" i="3" s="1"/>
  <c r="P85" i="3" a="1"/>
  <c r="P85" i="3" s="1"/>
  <c r="P86" i="3" a="1"/>
  <c r="P86" i="3" s="1"/>
  <c r="P87" i="3" a="1"/>
  <c r="P87" i="3" s="1"/>
  <c r="P88" i="3" a="1"/>
  <c r="P88" i="3" s="1"/>
  <c r="P89" i="3" a="1"/>
  <c r="P89" i="3" s="1"/>
  <c r="P90" i="3" a="1"/>
  <c r="P90" i="3" s="1"/>
  <c r="P91" i="3" a="1"/>
  <c r="P91" i="3" s="1"/>
  <c r="P92" i="3" a="1"/>
  <c r="P92" i="3" s="1"/>
  <c r="P93" i="3" a="1"/>
  <c r="P93" i="3" s="1"/>
  <c r="P94" i="3" a="1"/>
  <c r="P94" i="3" s="1"/>
  <c r="P95" i="3" a="1"/>
  <c r="P95" i="3" s="1"/>
  <c r="P96" i="3" a="1"/>
  <c r="P96" i="3" s="1"/>
  <c r="P97" i="3" a="1"/>
  <c r="P97" i="3" s="1"/>
  <c r="P98" i="3" a="1"/>
  <c r="P98" i="3" s="1"/>
  <c r="P99" i="3" a="1"/>
  <c r="P99" i="3" s="1"/>
  <c r="P100" i="3" a="1"/>
  <c r="P100" i="3" s="1"/>
  <c r="P101" i="3" a="1"/>
  <c r="P101" i="3" s="1"/>
  <c r="P102" i="3" a="1"/>
  <c r="P102" i="3" s="1"/>
  <c r="P103" i="3" a="1"/>
  <c r="P103" i="3" s="1"/>
  <c r="P104" i="3" a="1"/>
  <c r="P104" i="3" s="1"/>
  <c r="P105" i="3" a="1"/>
  <c r="P105" i="3" s="1"/>
  <c r="P106" i="3" a="1"/>
  <c r="P106" i="3" s="1"/>
  <c r="P107" i="3" a="1"/>
  <c r="P107" i="3" s="1"/>
  <c r="P108" i="3" a="1"/>
  <c r="P108" i="3" s="1"/>
  <c r="P109" i="3" a="1"/>
  <c r="P109" i="3" s="1"/>
  <c r="P110" i="3" a="1"/>
  <c r="P110" i="3" s="1"/>
  <c r="P111" i="3" a="1"/>
  <c r="P111" i="3" s="1"/>
  <c r="P112" i="3" a="1"/>
  <c r="P112" i="3" s="1"/>
  <c r="P113" i="3" a="1"/>
  <c r="P113" i="3" s="1"/>
  <c r="P114" i="3" a="1"/>
  <c r="P114" i="3" s="1"/>
  <c r="P115" i="3" a="1"/>
  <c r="P115" i="3" s="1"/>
  <c r="P116" i="3" a="1"/>
  <c r="P116" i="3" s="1"/>
  <c r="P117" i="3" a="1"/>
  <c r="P117" i="3" s="1"/>
  <c r="P118" i="3" a="1"/>
  <c r="P118" i="3" s="1"/>
  <c r="P119" i="3" a="1"/>
  <c r="P119" i="3" s="1"/>
  <c r="P120" i="3" a="1"/>
  <c r="P120" i="3" s="1"/>
  <c r="P121" i="3" a="1"/>
  <c r="P121" i="3" s="1"/>
  <c r="P122" i="3" a="1"/>
  <c r="P122" i="3" s="1"/>
  <c r="P123" i="3" a="1"/>
  <c r="P123" i="3" s="1"/>
  <c r="P124" i="3" a="1"/>
  <c r="P124" i="3" s="1"/>
  <c r="P125" i="3" a="1"/>
  <c r="P125" i="3" s="1"/>
  <c r="P126" i="3" a="1"/>
  <c r="P126" i="3" s="1"/>
  <c r="P127" i="3" a="1"/>
  <c r="P127" i="3" s="1"/>
  <c r="P128" i="3" a="1"/>
  <c r="P128" i="3" s="1"/>
  <c r="P129" i="3" a="1"/>
  <c r="P129" i="3" s="1"/>
  <c r="P130" i="3" a="1"/>
  <c r="P130" i="3" s="1"/>
  <c r="P131" i="3" a="1"/>
  <c r="P131" i="3" s="1"/>
  <c r="P132" i="3" a="1"/>
  <c r="P132" i="3" s="1"/>
  <c r="P133" i="3" a="1"/>
  <c r="P133" i="3" s="1"/>
  <c r="P134" i="3" a="1"/>
  <c r="P134" i="3" s="1"/>
  <c r="P135" i="3" a="1"/>
  <c r="P135" i="3" s="1"/>
  <c r="P136" i="3" a="1"/>
  <c r="P136" i="3" s="1"/>
  <c r="P137" i="3" a="1"/>
  <c r="P137" i="3" s="1"/>
  <c r="P138" i="3" a="1"/>
  <c r="P138" i="3" s="1"/>
  <c r="P139" i="3" a="1"/>
  <c r="P139" i="3" s="1"/>
  <c r="P140" i="3" a="1"/>
  <c r="P140" i="3" s="1"/>
  <c r="P141" i="3" a="1"/>
  <c r="P141" i="3" s="1"/>
  <c r="P142" i="3" a="1"/>
  <c r="P142" i="3" s="1"/>
  <c r="P143" i="3" a="1"/>
  <c r="P143" i="3" s="1"/>
  <c r="P144" i="3" a="1"/>
  <c r="P144" i="3" s="1"/>
  <c r="P145" i="3" a="1"/>
  <c r="P145" i="3" s="1"/>
  <c r="P146" i="3" a="1"/>
  <c r="P146" i="3" s="1"/>
  <c r="P147" i="3" a="1"/>
  <c r="P147" i="3" s="1"/>
  <c r="P148" i="3" a="1"/>
  <c r="P148" i="3" s="1"/>
  <c r="P149" i="3" a="1"/>
  <c r="P149" i="3" s="1"/>
  <c r="P150" i="3" a="1"/>
  <c r="P150" i="3" s="1"/>
  <c r="P151" i="3" a="1"/>
  <c r="P151" i="3" s="1"/>
  <c r="P152" i="3" a="1"/>
  <c r="P152" i="3" s="1"/>
  <c r="P153" i="3" a="1"/>
  <c r="P153" i="3" s="1"/>
  <c r="P154" i="3" a="1"/>
  <c r="P154" i="3" s="1"/>
  <c r="P155" i="3" a="1"/>
  <c r="P155" i="3" s="1"/>
  <c r="P156" i="3" a="1"/>
  <c r="P156" i="3" s="1"/>
  <c r="P157" i="3" a="1"/>
  <c r="P157" i="3" s="1"/>
  <c r="P158" i="3" a="1"/>
  <c r="P158" i="3" s="1"/>
  <c r="P159" i="3" a="1"/>
  <c r="P159" i="3" s="1"/>
  <c r="P160" i="3" a="1"/>
  <c r="P160" i="3" s="1"/>
  <c r="P161" i="3" a="1"/>
  <c r="P161" i="3" s="1"/>
  <c r="P162" i="3" a="1"/>
  <c r="P162" i="3" s="1"/>
  <c r="P163" i="3" a="1"/>
  <c r="P163" i="3" s="1"/>
  <c r="P164" i="3" a="1"/>
  <c r="P164" i="3" s="1"/>
  <c r="P165" i="3" a="1"/>
  <c r="P165" i="3" s="1"/>
  <c r="P166" i="3" a="1"/>
  <c r="P166" i="3" s="1"/>
  <c r="P167" i="3" a="1"/>
  <c r="P167" i="3" s="1"/>
  <c r="P168" i="3" a="1"/>
  <c r="P168" i="3" s="1"/>
  <c r="P169" i="3" a="1"/>
  <c r="P169" i="3" s="1"/>
  <c r="P170" i="3" a="1"/>
  <c r="P170" i="3" s="1"/>
  <c r="P171" i="3" a="1"/>
  <c r="P171" i="3" s="1"/>
  <c r="P172" i="3" a="1"/>
  <c r="P172" i="3" s="1"/>
  <c r="P173" i="3" a="1"/>
  <c r="P173" i="3" s="1"/>
  <c r="P174" i="3" a="1"/>
  <c r="P174" i="3" s="1"/>
  <c r="P175" i="3" a="1"/>
  <c r="P175" i="3" s="1"/>
  <c r="P176" i="3" a="1"/>
  <c r="P176" i="3" s="1"/>
  <c r="P177" i="3" a="1"/>
  <c r="P177" i="3" s="1"/>
  <c r="P178" i="3" a="1"/>
  <c r="P178" i="3" s="1"/>
  <c r="P179" i="3" a="1"/>
  <c r="P179" i="3" s="1"/>
  <c r="P180" i="3" a="1"/>
  <c r="P180" i="3" s="1"/>
  <c r="P181" i="3" a="1"/>
  <c r="P181" i="3" s="1"/>
  <c r="P182" i="3" a="1"/>
  <c r="P182" i="3" s="1"/>
  <c r="P183" i="3" a="1"/>
  <c r="P183" i="3" s="1"/>
  <c r="P184" i="3" a="1"/>
  <c r="P184" i="3" s="1"/>
  <c r="P185" i="3" a="1"/>
  <c r="P185" i="3" s="1"/>
  <c r="P186" i="3" a="1"/>
  <c r="P186" i="3" s="1"/>
  <c r="P187" i="3" a="1"/>
  <c r="P187" i="3" s="1"/>
  <c r="P188" i="3" a="1"/>
  <c r="P188" i="3" s="1"/>
  <c r="P189" i="3" a="1"/>
  <c r="P189" i="3" s="1"/>
  <c r="P190" i="3" a="1"/>
  <c r="P190" i="3" s="1"/>
  <c r="P191" i="3" a="1"/>
  <c r="P191" i="3" s="1"/>
  <c r="P192" i="3" a="1"/>
  <c r="P192" i="3" s="1"/>
  <c r="P193" i="3" a="1"/>
  <c r="P193" i="3" s="1"/>
  <c r="P194" i="3" a="1"/>
  <c r="P194" i="3" s="1"/>
  <c r="P195" i="3" a="1"/>
  <c r="P195" i="3" s="1"/>
  <c r="P196" i="3" a="1"/>
  <c r="P196" i="3" s="1"/>
  <c r="P197" i="3" a="1"/>
  <c r="P197" i="3" s="1"/>
  <c r="P198" i="3" a="1"/>
  <c r="P198" i="3" s="1"/>
  <c r="P199" i="3" a="1"/>
  <c r="P199" i="3" s="1"/>
  <c r="P200" i="3" a="1"/>
  <c r="P200" i="3" s="1"/>
  <c r="P201" i="3" a="1"/>
  <c r="P201" i="3" s="1"/>
  <c r="P202" i="3" a="1"/>
  <c r="P202" i="3" s="1"/>
  <c r="P203" i="3" a="1"/>
  <c r="P203" i="3" s="1"/>
  <c r="P204" i="3" a="1"/>
  <c r="P204" i="3" s="1"/>
  <c r="P205" i="3" a="1"/>
  <c r="P205" i="3" s="1"/>
  <c r="P206" i="3" a="1"/>
  <c r="P206" i="3" s="1"/>
  <c r="P207" i="3" a="1"/>
  <c r="P207" i="3" s="1"/>
  <c r="P208" i="3" a="1"/>
  <c r="P208" i="3" s="1"/>
  <c r="P209" i="3" a="1"/>
  <c r="P209" i="3" s="1"/>
  <c r="P210" i="3" a="1"/>
  <c r="P210" i="3" s="1"/>
  <c r="P211" i="3" a="1"/>
  <c r="P211" i="3" s="1"/>
  <c r="P212" i="3" a="1"/>
  <c r="P212" i="3" s="1"/>
  <c r="P213" i="3" a="1"/>
  <c r="P213" i="3" s="1"/>
  <c r="P214" i="3" a="1"/>
  <c r="P214" i="3" s="1"/>
  <c r="P215" i="3" a="1"/>
  <c r="P215" i="3" s="1"/>
  <c r="P216" i="3" a="1"/>
  <c r="P216" i="3" s="1"/>
  <c r="P217" i="3" a="1"/>
  <c r="P217" i="3" s="1"/>
  <c r="P218" i="3" a="1"/>
  <c r="P218" i="3" s="1"/>
  <c r="P219" i="3" a="1"/>
  <c r="P219" i="3" s="1"/>
  <c r="P220" i="3" a="1"/>
  <c r="P220" i="3" s="1"/>
  <c r="P221" i="3" a="1"/>
  <c r="P221" i="3" s="1"/>
  <c r="P222" i="3" a="1"/>
  <c r="P222" i="3" s="1"/>
  <c r="P223" i="3" a="1"/>
  <c r="P223" i="3" s="1"/>
  <c r="P224" i="3" a="1"/>
  <c r="P224" i="3" s="1"/>
  <c r="P225" i="3" a="1"/>
  <c r="P225" i="3" s="1"/>
  <c r="P226" i="3" a="1"/>
  <c r="P226" i="3" s="1"/>
  <c r="P227" i="3" a="1"/>
  <c r="P227" i="3" s="1"/>
  <c r="P228" i="3" a="1"/>
  <c r="P228" i="3" s="1"/>
  <c r="P229" i="3" a="1"/>
  <c r="P229" i="3" s="1"/>
  <c r="P230" i="3" a="1"/>
  <c r="P230" i="3" s="1"/>
  <c r="P231" i="3" a="1"/>
  <c r="P231" i="3" s="1"/>
  <c r="P232" i="3" a="1"/>
  <c r="P232" i="3" s="1"/>
  <c r="P233" i="3" a="1"/>
  <c r="P233" i="3" s="1"/>
  <c r="P234" i="3" a="1"/>
  <c r="P234" i="3" s="1"/>
  <c r="P235" i="3" a="1"/>
  <c r="P235" i="3" s="1"/>
  <c r="P236" i="3" a="1"/>
  <c r="P236" i="3" s="1"/>
  <c r="P237" i="3" a="1"/>
  <c r="P237" i="3" s="1"/>
  <c r="P238" i="3" a="1"/>
  <c r="P238" i="3" s="1"/>
  <c r="P239" i="3" a="1"/>
  <c r="P239" i="3" s="1"/>
  <c r="P240" i="3" a="1"/>
  <c r="P240" i="3" s="1"/>
  <c r="P241" i="3" a="1"/>
  <c r="P241" i="3" s="1"/>
  <c r="P242" i="3" a="1"/>
  <c r="P242" i="3" s="1"/>
  <c r="P243" i="3" a="1"/>
  <c r="P243" i="3" s="1"/>
  <c r="P244" i="3" a="1"/>
  <c r="P244" i="3" s="1"/>
  <c r="P245" i="3" a="1"/>
  <c r="P245" i="3" s="1"/>
  <c r="P246" i="3" a="1"/>
  <c r="P246" i="3" s="1"/>
  <c r="P247" i="3" a="1"/>
  <c r="P247" i="3" s="1"/>
  <c r="P248" i="3" a="1"/>
  <c r="P248" i="3" s="1"/>
  <c r="P249" i="3" a="1"/>
  <c r="P249" i="3" s="1"/>
  <c r="P250" i="3" a="1"/>
  <c r="P250" i="3" s="1"/>
  <c r="P251" i="3" a="1"/>
  <c r="P251" i="3" s="1"/>
  <c r="P252" i="3" a="1"/>
  <c r="P252" i="3" s="1"/>
  <c r="P253" i="3" a="1"/>
  <c r="P253" i="3" s="1"/>
  <c r="P254" i="3" a="1"/>
  <c r="P254" i="3" s="1"/>
  <c r="P255" i="3" a="1"/>
  <c r="P255" i="3" s="1"/>
  <c r="P256" i="3" a="1"/>
  <c r="P256" i="3" s="1"/>
  <c r="P257" i="3" a="1"/>
  <c r="P257" i="3" s="1"/>
  <c r="P258" i="3" a="1"/>
  <c r="P258" i="3" s="1"/>
  <c r="P259" i="3" a="1"/>
  <c r="P259" i="3" s="1"/>
  <c r="P260" i="3" a="1"/>
  <c r="P260" i="3" s="1"/>
  <c r="P261" i="3" a="1"/>
  <c r="P261" i="3" s="1"/>
  <c r="P262" i="3" a="1"/>
  <c r="P262" i="3" s="1"/>
  <c r="P263" i="3" a="1"/>
  <c r="P263" i="3" s="1"/>
  <c r="P264" i="3" a="1"/>
  <c r="P264" i="3" s="1"/>
  <c r="P265" i="3" a="1"/>
  <c r="P265" i="3" s="1"/>
  <c r="P266" i="3" a="1"/>
  <c r="P266" i="3" s="1"/>
  <c r="P267" i="3" a="1"/>
  <c r="P267" i="3" s="1"/>
  <c r="P268" i="3" a="1"/>
  <c r="P268" i="3" s="1"/>
  <c r="P269" i="3" a="1"/>
  <c r="P269" i="3" s="1"/>
  <c r="P270" i="3" a="1"/>
  <c r="P270" i="3" s="1"/>
  <c r="P271" i="3" a="1"/>
  <c r="P271" i="3" s="1"/>
  <c r="P272" i="3" a="1"/>
  <c r="P272" i="3" s="1"/>
  <c r="P273" i="3" a="1"/>
  <c r="P273" i="3" s="1"/>
  <c r="P274" i="3" a="1"/>
  <c r="P274" i="3" s="1"/>
  <c r="P275" i="3" a="1"/>
  <c r="P275" i="3" s="1"/>
  <c r="P276" i="3" a="1"/>
  <c r="P276" i="3" s="1"/>
  <c r="P277" i="3" a="1"/>
  <c r="P277" i="3" s="1"/>
  <c r="P278" i="3" a="1"/>
  <c r="P278" i="3" s="1"/>
  <c r="P279" i="3" a="1"/>
  <c r="P279" i="3" s="1"/>
  <c r="P280" i="3" a="1"/>
  <c r="P280" i="3" s="1"/>
  <c r="P281" i="3" a="1"/>
  <c r="P281" i="3" s="1"/>
  <c r="P282" i="3" a="1"/>
  <c r="P282" i="3" s="1"/>
  <c r="P283" i="3" a="1"/>
  <c r="P283" i="3" s="1"/>
  <c r="P284" i="3" a="1"/>
  <c r="P284" i="3" s="1"/>
  <c r="P285" i="3" a="1"/>
  <c r="P285" i="3" s="1"/>
  <c r="P286" i="3" a="1"/>
  <c r="P286" i="3" s="1"/>
  <c r="P287" i="3" a="1"/>
  <c r="P287" i="3" s="1"/>
  <c r="P288" i="3" a="1"/>
  <c r="P288" i="3" s="1"/>
  <c r="P289" i="3" a="1"/>
  <c r="P289" i="3" s="1"/>
  <c r="P290" i="3" a="1"/>
  <c r="P290" i="3" s="1"/>
  <c r="P291" i="3" a="1"/>
  <c r="P291" i="3" s="1"/>
  <c r="P292" i="3" a="1"/>
  <c r="P292" i="3" s="1"/>
  <c r="P293" i="3" a="1"/>
  <c r="P293" i="3" s="1"/>
  <c r="P294" i="3" a="1"/>
  <c r="P294" i="3" s="1"/>
  <c r="P295" i="3" a="1"/>
  <c r="P295" i="3" s="1"/>
  <c r="P296" i="3" a="1"/>
  <c r="P296" i="3" s="1"/>
  <c r="P297" i="3" a="1"/>
  <c r="P297" i="3" s="1"/>
  <c r="P298" i="3" a="1"/>
  <c r="P298" i="3" s="1"/>
  <c r="P299" i="3" a="1"/>
  <c r="P299" i="3" s="1"/>
  <c r="P300" i="3" a="1"/>
  <c r="P300" i="3" s="1"/>
  <c r="P301" i="3" a="1"/>
  <c r="P301" i="3" s="1"/>
  <c r="P302" i="3" a="1"/>
  <c r="P302" i="3" s="1"/>
  <c r="P303" i="3" a="1"/>
  <c r="P303" i="3" s="1"/>
  <c r="P304" i="3" a="1"/>
  <c r="P304" i="3" s="1"/>
  <c r="P305" i="3" a="1"/>
  <c r="P305" i="3" s="1"/>
  <c r="P306" i="3" a="1"/>
  <c r="P306" i="3" s="1"/>
  <c r="P307" i="3" a="1"/>
  <c r="P307" i="3" s="1"/>
  <c r="P308" i="3" a="1"/>
  <c r="P308" i="3" s="1"/>
  <c r="P309" i="3" a="1"/>
  <c r="P309" i="3" s="1"/>
  <c r="P310" i="3" a="1"/>
  <c r="P310" i="3" s="1"/>
  <c r="P311" i="3" a="1"/>
  <c r="P311" i="3" s="1"/>
  <c r="P312" i="3" a="1"/>
  <c r="P312" i="3" s="1"/>
  <c r="P313" i="3" a="1"/>
  <c r="P313" i="3" s="1"/>
  <c r="P314" i="3" a="1"/>
  <c r="P314" i="3" s="1"/>
  <c r="P315" i="3" a="1"/>
  <c r="P315" i="3" s="1"/>
  <c r="P316" i="3" a="1"/>
  <c r="P316" i="3" s="1"/>
  <c r="P317" i="3" a="1"/>
  <c r="P317" i="3" s="1"/>
  <c r="P318" i="3" a="1"/>
  <c r="P318" i="3" s="1"/>
  <c r="P319" i="3" a="1"/>
  <c r="P319" i="3" s="1"/>
  <c r="P320" i="3" a="1"/>
  <c r="P320" i="3" s="1"/>
  <c r="P321" i="3" a="1"/>
  <c r="P321" i="3" s="1"/>
  <c r="P322" i="3" a="1"/>
  <c r="P322" i="3" s="1"/>
  <c r="P323" i="3" a="1"/>
  <c r="P323" i="3" s="1"/>
  <c r="P324" i="3" a="1"/>
  <c r="P324" i="3" s="1"/>
  <c r="P325" i="3" a="1"/>
  <c r="P325" i="3" s="1"/>
  <c r="P326" i="3" a="1"/>
  <c r="P326" i="3" s="1"/>
  <c r="P327" i="3" a="1"/>
  <c r="P327" i="3" s="1"/>
  <c r="P328" i="3" a="1"/>
  <c r="P328" i="3" s="1"/>
  <c r="P329" i="3" a="1"/>
  <c r="P329" i="3" s="1"/>
  <c r="P330" i="3" a="1"/>
  <c r="P330" i="3" s="1"/>
  <c r="P331" i="3" a="1"/>
  <c r="P331" i="3" s="1"/>
  <c r="P332" i="3" a="1"/>
  <c r="P332" i="3" s="1"/>
  <c r="P333" i="3" a="1"/>
  <c r="P333" i="3" s="1"/>
  <c r="P334" i="3" a="1"/>
  <c r="P334" i="3" s="1"/>
  <c r="P335" i="3" a="1"/>
  <c r="P335" i="3" s="1"/>
  <c r="P336" i="3" a="1"/>
  <c r="P336" i="3" s="1"/>
  <c r="P337" i="3" a="1"/>
  <c r="P337" i="3" s="1"/>
  <c r="P338" i="3" a="1"/>
  <c r="P338" i="3" s="1"/>
  <c r="P339" i="3" a="1"/>
  <c r="P339" i="3" s="1"/>
  <c r="P340" i="3" a="1"/>
  <c r="P340" i="3" s="1"/>
  <c r="P341" i="3" a="1"/>
  <c r="P341" i="3" s="1"/>
  <c r="P342" i="3" a="1"/>
  <c r="P342" i="3" s="1"/>
  <c r="P343" i="3" a="1"/>
  <c r="P343" i="3" s="1"/>
  <c r="P344" i="3" a="1"/>
  <c r="P344" i="3" s="1"/>
  <c r="P345" i="3" a="1"/>
  <c r="P345" i="3" s="1"/>
  <c r="P346" i="3" a="1"/>
  <c r="P346" i="3" s="1"/>
  <c r="P347" i="3" a="1"/>
  <c r="P347" i="3" s="1"/>
  <c r="P348" i="3" a="1"/>
  <c r="P348" i="3" s="1"/>
  <c r="P349" i="3" a="1"/>
  <c r="P349" i="3" s="1"/>
  <c r="P350" i="3" a="1"/>
  <c r="P350" i="3" s="1"/>
  <c r="P351" i="3" a="1"/>
  <c r="P351" i="3" s="1"/>
  <c r="P352" i="3" a="1"/>
  <c r="P352" i="3" s="1"/>
  <c r="P353" i="3" a="1"/>
  <c r="P353" i="3" s="1"/>
  <c r="P354" i="3" a="1"/>
  <c r="P354" i="3" s="1"/>
  <c r="P355" i="3" a="1"/>
  <c r="P355" i="3" s="1"/>
  <c r="P356" i="3" a="1"/>
  <c r="P356" i="3" s="1"/>
  <c r="P357" i="3" a="1"/>
  <c r="P357" i="3" s="1"/>
  <c r="P358" i="3" a="1"/>
  <c r="P358" i="3" s="1"/>
  <c r="P359" i="3" a="1"/>
  <c r="P359" i="3" s="1"/>
  <c r="P360" i="3" a="1"/>
  <c r="P360" i="3" s="1"/>
  <c r="P361" i="3" a="1"/>
  <c r="P361" i="3" s="1"/>
  <c r="P362" i="3" a="1"/>
  <c r="P362" i="3" s="1"/>
  <c r="P363" i="3" a="1"/>
  <c r="P363" i="3" s="1"/>
  <c r="P364" i="3" a="1"/>
  <c r="P364" i="3" s="1"/>
  <c r="P365" i="3" a="1"/>
  <c r="P365" i="3" s="1"/>
  <c r="P366" i="3" a="1"/>
  <c r="P366" i="3" s="1"/>
  <c r="P367" i="3" a="1"/>
  <c r="P367" i="3" s="1"/>
  <c r="P368" i="3" a="1"/>
  <c r="P368" i="3" s="1"/>
  <c r="P369" i="3" a="1"/>
  <c r="P369" i="3" s="1"/>
  <c r="P370" i="3" a="1"/>
  <c r="P370" i="3" s="1"/>
  <c r="P371" i="3" a="1"/>
  <c r="P371" i="3" s="1"/>
  <c r="P372" i="3" a="1"/>
  <c r="P372" i="3" s="1"/>
  <c r="P373" i="3" a="1"/>
  <c r="P373" i="3" s="1"/>
  <c r="P374" i="3" a="1"/>
  <c r="P374" i="3" s="1"/>
  <c r="P375" i="3" a="1"/>
  <c r="P375" i="3" s="1"/>
  <c r="P376" i="3" a="1"/>
  <c r="P376" i="3" s="1"/>
  <c r="P377" i="3" a="1"/>
  <c r="P377" i="3" s="1"/>
  <c r="P378" i="3" a="1"/>
  <c r="P378" i="3" s="1"/>
  <c r="P379" i="3" a="1"/>
  <c r="P379" i="3" s="1"/>
  <c r="P380" i="3" a="1"/>
  <c r="P380" i="3" s="1"/>
  <c r="P381" i="3" a="1"/>
  <c r="P381" i="3" s="1"/>
  <c r="P382" i="3" a="1"/>
  <c r="P382" i="3" s="1"/>
  <c r="P383" i="3" a="1"/>
  <c r="P383" i="3" s="1"/>
  <c r="P384" i="3" a="1"/>
  <c r="P384" i="3" s="1"/>
  <c r="P385" i="3" a="1"/>
  <c r="P385" i="3" s="1"/>
  <c r="P386" i="3" a="1"/>
  <c r="P386" i="3" s="1"/>
  <c r="P387" i="3" a="1"/>
  <c r="P387" i="3" s="1"/>
  <c r="P388" i="3" a="1"/>
  <c r="P388" i="3" s="1"/>
  <c r="P389" i="3" a="1"/>
  <c r="P389" i="3" s="1"/>
  <c r="P390" i="3" a="1"/>
  <c r="P390" i="3" s="1"/>
  <c r="P391" i="3" a="1"/>
  <c r="P391" i="3" s="1"/>
  <c r="P392" i="3" a="1"/>
  <c r="P392" i="3" s="1"/>
  <c r="P393" i="3" a="1"/>
  <c r="P393" i="3" s="1"/>
  <c r="P394" i="3" a="1"/>
  <c r="P394" i="3" s="1"/>
  <c r="P395" i="3" a="1"/>
  <c r="P395" i="3" s="1"/>
  <c r="P396" i="3" a="1"/>
  <c r="P396" i="3" s="1"/>
  <c r="P397" i="3" a="1"/>
  <c r="P397" i="3" s="1"/>
  <c r="P398" i="3" a="1"/>
  <c r="P398" i="3" s="1"/>
  <c r="P399" i="3" a="1"/>
  <c r="P399" i="3" s="1"/>
  <c r="P400" i="3" a="1"/>
  <c r="P400" i="3" s="1"/>
  <c r="P401" i="3" a="1"/>
  <c r="P401" i="3" s="1"/>
  <c r="P402" i="3" a="1"/>
  <c r="P402" i="3" s="1"/>
  <c r="P403" i="3" a="1"/>
  <c r="P403" i="3" s="1"/>
  <c r="P404" i="3" a="1"/>
  <c r="P404" i="3" s="1"/>
  <c r="P405" i="3" a="1"/>
  <c r="P405" i="3" s="1"/>
  <c r="P406" i="3" a="1"/>
  <c r="P406" i="3" s="1"/>
  <c r="P407" i="3" a="1"/>
  <c r="P407" i="3" s="1"/>
  <c r="P408" i="3" a="1"/>
  <c r="P408" i="3" s="1"/>
  <c r="P409" i="3" a="1"/>
  <c r="P409" i="3" s="1"/>
  <c r="P410" i="3" a="1"/>
  <c r="P410" i="3" s="1"/>
  <c r="P411" i="3" a="1"/>
  <c r="P411" i="3" s="1"/>
  <c r="P412" i="3" a="1"/>
  <c r="P412" i="3" s="1"/>
  <c r="P413" i="3" a="1"/>
  <c r="P413" i="3" s="1"/>
  <c r="P414" i="3" a="1"/>
  <c r="P414" i="3" s="1"/>
  <c r="P415" i="3" a="1"/>
  <c r="P415" i="3" s="1"/>
  <c r="P416" i="3" a="1"/>
  <c r="P416" i="3" s="1"/>
  <c r="P417" i="3" a="1"/>
  <c r="P417" i="3" s="1"/>
  <c r="P418" i="3" a="1"/>
  <c r="P418" i="3" s="1"/>
  <c r="P419" i="3" a="1"/>
  <c r="P419" i="3" s="1"/>
  <c r="P420" i="3" a="1"/>
  <c r="P420" i="3" s="1"/>
  <c r="P421" i="3" a="1"/>
  <c r="P421" i="3" s="1"/>
  <c r="P422" i="3" a="1"/>
  <c r="P422" i="3" s="1"/>
  <c r="P423" i="3" a="1"/>
  <c r="P423" i="3" s="1"/>
  <c r="P424" i="3" a="1"/>
  <c r="P424" i="3" s="1"/>
  <c r="P425" i="3" a="1"/>
  <c r="P425" i="3" s="1"/>
  <c r="P426" i="3" a="1"/>
  <c r="P426" i="3" s="1"/>
  <c r="P427" i="3" a="1"/>
  <c r="P427" i="3" s="1"/>
  <c r="P428" i="3" a="1"/>
  <c r="P428" i="3" s="1"/>
  <c r="P429" i="3" a="1"/>
  <c r="P429" i="3" s="1"/>
  <c r="P430" i="3" a="1"/>
  <c r="P430" i="3" s="1"/>
  <c r="P431" i="3" a="1"/>
  <c r="P431" i="3" s="1"/>
  <c r="P432" i="3" a="1"/>
  <c r="P432" i="3" s="1"/>
  <c r="P433" i="3" a="1"/>
  <c r="P433" i="3" s="1"/>
  <c r="P434" i="3" a="1"/>
  <c r="P434" i="3" s="1"/>
  <c r="P435" i="3" a="1"/>
  <c r="P435" i="3" s="1"/>
  <c r="P436" i="3" a="1"/>
  <c r="P436" i="3" s="1"/>
  <c r="P437" i="3" a="1"/>
  <c r="P437" i="3" s="1"/>
  <c r="P438" i="3" a="1"/>
  <c r="P438" i="3" s="1"/>
  <c r="P439" i="3" a="1"/>
  <c r="P439" i="3" s="1"/>
  <c r="P440" i="3" a="1"/>
  <c r="P440" i="3" s="1"/>
  <c r="P441" i="3" a="1"/>
  <c r="P441" i="3" s="1"/>
  <c r="P442" i="3" a="1"/>
  <c r="P442" i="3" s="1"/>
  <c r="P443" i="3" a="1"/>
  <c r="P443" i="3" s="1"/>
  <c r="P444" i="3" a="1"/>
  <c r="P444" i="3" s="1"/>
  <c r="P445" i="3" a="1"/>
  <c r="P445" i="3" s="1"/>
  <c r="P446" i="3" a="1"/>
  <c r="P446" i="3" s="1"/>
  <c r="P447" i="3" a="1"/>
  <c r="P447" i="3" s="1"/>
  <c r="P448" i="3" a="1"/>
  <c r="P448" i="3" s="1"/>
  <c r="P449" i="3" a="1"/>
  <c r="P449" i="3" s="1"/>
  <c r="P450" i="3" a="1"/>
  <c r="P450" i="3" s="1"/>
  <c r="P451" i="3" a="1"/>
  <c r="P451" i="3" s="1"/>
  <c r="P452" i="3" a="1"/>
  <c r="P452" i="3" s="1"/>
  <c r="P453" i="3" a="1"/>
  <c r="P453" i="3" s="1"/>
  <c r="P454" i="3" a="1"/>
  <c r="P454" i="3" s="1"/>
  <c r="P455" i="3" a="1"/>
  <c r="P455" i="3" s="1"/>
  <c r="P456" i="3" a="1"/>
  <c r="P456" i="3" s="1"/>
  <c r="P457" i="3" a="1"/>
  <c r="P457" i="3" s="1"/>
  <c r="P458" i="3" a="1"/>
  <c r="P458" i="3" s="1"/>
  <c r="P459" i="3" a="1"/>
  <c r="P459" i="3" s="1"/>
  <c r="P460" i="3" a="1"/>
  <c r="P460" i="3" s="1"/>
  <c r="P461" i="3" a="1"/>
  <c r="P461" i="3" s="1"/>
  <c r="P462" i="3" a="1"/>
  <c r="P462" i="3" s="1"/>
  <c r="P463" i="3" a="1"/>
  <c r="P463" i="3" s="1"/>
  <c r="P464" i="3" a="1"/>
  <c r="P464" i="3" s="1"/>
  <c r="P465" i="3" a="1"/>
  <c r="P465" i="3" s="1"/>
  <c r="P466" i="3" a="1"/>
  <c r="P466" i="3" s="1"/>
  <c r="P467" i="3" a="1"/>
  <c r="P467" i="3" s="1"/>
  <c r="P468" i="3" a="1"/>
  <c r="P468" i="3" s="1"/>
  <c r="P469" i="3" a="1"/>
  <c r="P469" i="3" s="1"/>
  <c r="P470" i="3" a="1"/>
  <c r="P470" i="3" s="1"/>
  <c r="P471" i="3" a="1"/>
  <c r="P471" i="3" s="1"/>
  <c r="P472" i="3" a="1"/>
  <c r="P472" i="3" s="1"/>
  <c r="P473" i="3" a="1"/>
  <c r="P473" i="3" s="1"/>
  <c r="P474" i="3" a="1"/>
  <c r="P474" i="3" s="1"/>
  <c r="P475" i="3" a="1"/>
  <c r="P475" i="3" s="1"/>
  <c r="P476" i="3" a="1"/>
  <c r="P476" i="3" s="1"/>
  <c r="P477" i="3" a="1"/>
  <c r="P477" i="3" s="1"/>
  <c r="P478" i="3" a="1"/>
  <c r="P478" i="3" s="1"/>
  <c r="P479" i="3" a="1"/>
  <c r="P479" i="3" s="1"/>
  <c r="P480" i="3" a="1"/>
  <c r="P480" i="3" s="1"/>
  <c r="P481" i="3" a="1"/>
  <c r="P481" i="3" s="1"/>
  <c r="P482" i="3" a="1"/>
  <c r="P482" i="3" s="1"/>
  <c r="P483" i="3" a="1"/>
  <c r="P483" i="3" s="1"/>
  <c r="P484" i="3" a="1"/>
  <c r="P484" i="3" s="1"/>
  <c r="P485" i="3" a="1"/>
  <c r="P485" i="3" s="1"/>
  <c r="P486" i="3" a="1"/>
  <c r="P486" i="3" s="1"/>
  <c r="P487" i="3" a="1"/>
  <c r="P487" i="3" s="1"/>
  <c r="P488" i="3" a="1"/>
  <c r="P488" i="3" s="1"/>
  <c r="P489" i="3" a="1"/>
  <c r="P489" i="3" s="1"/>
  <c r="P490" i="3" a="1"/>
  <c r="P490" i="3" s="1"/>
  <c r="P491" i="3" a="1"/>
  <c r="P491" i="3" s="1"/>
  <c r="P492" i="3" a="1"/>
  <c r="P492" i="3" s="1"/>
  <c r="P493" i="3" a="1"/>
  <c r="P493" i="3" s="1"/>
  <c r="P494" i="3" a="1"/>
  <c r="P494" i="3" s="1"/>
  <c r="P495" i="3" a="1"/>
  <c r="P495" i="3" s="1"/>
  <c r="P496" i="3" a="1"/>
  <c r="P496" i="3" s="1"/>
  <c r="P497" i="3" a="1"/>
  <c r="P497" i="3" s="1"/>
  <c r="P498" i="3" a="1"/>
  <c r="P498" i="3" s="1"/>
  <c r="P499" i="3" a="1"/>
  <c r="P499" i="3" s="1"/>
  <c r="P500" i="3" a="1"/>
  <c r="P500" i="3" s="1"/>
  <c r="P501" i="3" a="1"/>
  <c r="P501" i="3" s="1"/>
  <c r="P502" i="3" a="1"/>
  <c r="P502" i="3" s="1"/>
  <c r="P503" i="3" a="1"/>
  <c r="P503" i="3" s="1"/>
  <c r="P504" i="3" a="1"/>
  <c r="P504" i="3" s="1"/>
  <c r="P505" i="3" a="1"/>
  <c r="P505" i="3" s="1"/>
  <c r="P506" i="3" a="1"/>
  <c r="P506" i="3" s="1"/>
  <c r="P507" i="3" a="1"/>
  <c r="P507" i="3" s="1"/>
  <c r="P508" i="3" a="1"/>
  <c r="P508" i="3" s="1"/>
  <c r="P509" i="3" a="1"/>
  <c r="P509" i="3" s="1"/>
  <c r="P510" i="3" a="1"/>
  <c r="P510" i="3" s="1"/>
  <c r="P511" i="3" a="1"/>
  <c r="P511" i="3" s="1"/>
  <c r="P512" i="3" a="1"/>
  <c r="P512" i="3" s="1"/>
  <c r="P513" i="3" a="1"/>
  <c r="P513" i="3" s="1"/>
  <c r="P514" i="3" a="1"/>
  <c r="P514" i="3" s="1"/>
  <c r="P515" i="3" a="1"/>
  <c r="P515" i="3" s="1"/>
  <c r="P516" i="3" a="1"/>
  <c r="P516" i="3" s="1"/>
  <c r="P517" i="3" a="1"/>
  <c r="P517" i="3" s="1"/>
  <c r="P518" i="3" a="1"/>
  <c r="P518" i="3" s="1"/>
  <c r="P519" i="3" a="1"/>
  <c r="P519" i="3" s="1"/>
  <c r="P520" i="3" a="1"/>
  <c r="P520" i="3" s="1"/>
  <c r="P521" i="3" a="1"/>
  <c r="P521" i="3" s="1"/>
  <c r="P522" i="3" a="1"/>
  <c r="P522" i="3" s="1"/>
  <c r="P523" i="3" a="1"/>
  <c r="P523" i="3" s="1"/>
  <c r="P524" i="3" a="1"/>
  <c r="P524" i="3" s="1"/>
  <c r="P525" i="3" a="1"/>
  <c r="P525" i="3" s="1"/>
  <c r="P526" i="3" a="1"/>
  <c r="P526" i="3" s="1"/>
  <c r="P527" i="3" a="1"/>
  <c r="P527" i="3" s="1"/>
  <c r="P528" i="3" a="1"/>
  <c r="P528" i="3" s="1"/>
  <c r="P529" i="3" a="1"/>
  <c r="P529" i="3" s="1"/>
  <c r="P530" i="3" a="1"/>
  <c r="P530" i="3" s="1"/>
  <c r="P531" i="3" a="1"/>
  <c r="P531" i="3" s="1"/>
  <c r="P532" i="3" a="1"/>
  <c r="P532" i="3" s="1"/>
  <c r="P533" i="3" a="1"/>
  <c r="P533" i="3" s="1"/>
  <c r="P534" i="3" a="1"/>
  <c r="P534" i="3" s="1"/>
  <c r="P535" i="3" a="1"/>
  <c r="P535" i="3" s="1"/>
  <c r="P536" i="3" a="1"/>
  <c r="P536" i="3" s="1"/>
  <c r="P537" i="3" a="1"/>
  <c r="P537" i="3" s="1"/>
  <c r="P538" i="3" a="1"/>
  <c r="P538" i="3" s="1"/>
  <c r="P539" i="3" a="1"/>
  <c r="P539" i="3" s="1"/>
  <c r="P540" i="3" a="1"/>
  <c r="P540" i="3" s="1"/>
  <c r="P541" i="3" a="1"/>
  <c r="P541" i="3" s="1"/>
  <c r="P542" i="3" a="1"/>
  <c r="P542" i="3" s="1"/>
  <c r="P543" i="3" a="1"/>
  <c r="P543" i="3" s="1"/>
  <c r="P544" i="3" a="1"/>
  <c r="P544" i="3" s="1"/>
  <c r="P545" i="3" a="1"/>
  <c r="P545" i="3" s="1"/>
  <c r="P546" i="3" a="1"/>
  <c r="P546" i="3" s="1"/>
  <c r="P547" i="3" a="1"/>
  <c r="P547" i="3" s="1"/>
  <c r="P548" i="3" a="1"/>
  <c r="P548" i="3" s="1"/>
  <c r="P549" i="3" a="1"/>
  <c r="P549" i="3" s="1"/>
  <c r="P550" i="3" a="1"/>
  <c r="P550" i="3" s="1"/>
  <c r="P551" i="3" a="1"/>
  <c r="P551" i="3" s="1"/>
  <c r="P552" i="3" a="1"/>
  <c r="P552" i="3" s="1"/>
  <c r="P553" i="3" a="1"/>
  <c r="P553" i="3" s="1"/>
  <c r="P554" i="3" a="1"/>
  <c r="P554" i="3" s="1"/>
  <c r="P555" i="3" a="1"/>
  <c r="P555" i="3" s="1"/>
  <c r="P556" i="3" a="1"/>
  <c r="P556" i="3" s="1"/>
  <c r="P557" i="3" a="1"/>
  <c r="P557" i="3" s="1"/>
  <c r="P558" i="3" a="1"/>
  <c r="P558" i="3" s="1"/>
  <c r="P559" i="3" a="1"/>
  <c r="P559" i="3" s="1"/>
  <c r="P560" i="3" a="1"/>
  <c r="P560" i="3" s="1"/>
  <c r="P561" i="3" a="1"/>
  <c r="P561" i="3" s="1"/>
  <c r="P562" i="3" a="1"/>
  <c r="P562" i="3" s="1"/>
  <c r="P563" i="3" a="1"/>
  <c r="P563" i="3" s="1"/>
  <c r="P564" i="3" a="1"/>
  <c r="P564" i="3" s="1"/>
  <c r="P565" i="3" a="1"/>
  <c r="P565" i="3" s="1"/>
  <c r="P566" i="3" a="1"/>
  <c r="P566" i="3" s="1"/>
  <c r="P567" i="3" a="1"/>
  <c r="P567" i="3" s="1"/>
  <c r="P568" i="3" a="1"/>
  <c r="P568" i="3" s="1"/>
  <c r="P569" i="3" a="1"/>
  <c r="P569" i="3" s="1"/>
  <c r="P570" i="3" a="1"/>
  <c r="P570" i="3" s="1"/>
  <c r="P571" i="3" a="1"/>
  <c r="P571" i="3" s="1"/>
  <c r="P572" i="3" a="1"/>
  <c r="P572" i="3" s="1"/>
  <c r="P573" i="3" a="1"/>
  <c r="P573" i="3" s="1"/>
  <c r="P574" i="3" a="1"/>
  <c r="P574" i="3" s="1"/>
  <c r="P575" i="3" a="1"/>
  <c r="P575" i="3" s="1"/>
  <c r="P576" i="3" a="1"/>
  <c r="P576" i="3" s="1"/>
  <c r="P577" i="3" a="1"/>
  <c r="P577" i="3" s="1"/>
  <c r="P578" i="3" a="1"/>
  <c r="P578" i="3" s="1"/>
  <c r="P579" i="3" a="1"/>
  <c r="P579" i="3" s="1"/>
  <c r="P580" i="3" a="1"/>
  <c r="P580" i="3" s="1"/>
  <c r="P581" i="3" a="1"/>
  <c r="P581" i="3" s="1"/>
  <c r="P582" i="3" a="1"/>
  <c r="P582" i="3" s="1"/>
  <c r="P583" i="3" a="1"/>
  <c r="P583" i="3" s="1"/>
  <c r="P584" i="3" a="1"/>
  <c r="P584" i="3" s="1"/>
  <c r="P585" i="3" a="1"/>
  <c r="P585" i="3" s="1"/>
  <c r="P586" i="3" a="1"/>
  <c r="P586" i="3" s="1"/>
  <c r="P587" i="3" a="1"/>
  <c r="P587" i="3" s="1"/>
  <c r="P588" i="3" a="1"/>
  <c r="P588" i="3" s="1"/>
  <c r="P589" i="3" a="1"/>
  <c r="P589" i="3" s="1"/>
  <c r="P590" i="3" a="1"/>
  <c r="P590" i="3" s="1"/>
  <c r="P591" i="3" a="1"/>
  <c r="P591" i="3" s="1"/>
  <c r="P592" i="3" a="1"/>
  <c r="P592" i="3" s="1"/>
  <c r="P593" i="3" a="1"/>
  <c r="P593" i="3" s="1"/>
  <c r="P594" i="3" a="1"/>
  <c r="P594" i="3" s="1"/>
  <c r="P595" i="3" a="1"/>
  <c r="P595" i="3" s="1"/>
  <c r="P596" i="3" a="1"/>
  <c r="P596" i="3" s="1"/>
  <c r="P597" i="3" a="1"/>
  <c r="P597" i="3" s="1"/>
  <c r="P598" i="3" a="1"/>
  <c r="P598" i="3" s="1"/>
  <c r="P599" i="3" a="1"/>
  <c r="P599" i="3" s="1"/>
  <c r="P600" i="3" a="1"/>
  <c r="P600" i="3" s="1"/>
  <c r="P601" i="3" a="1"/>
  <c r="P601" i="3" s="1"/>
  <c r="P602" i="3" a="1"/>
  <c r="P602" i="3" s="1"/>
  <c r="P603" i="3" a="1"/>
  <c r="P603" i="3" s="1"/>
  <c r="P604" i="3" a="1"/>
  <c r="P604" i="3" s="1"/>
  <c r="P605" i="3" a="1"/>
  <c r="P605" i="3" s="1"/>
  <c r="P606" i="3" a="1"/>
  <c r="P606" i="3" s="1"/>
  <c r="P607" i="3" a="1"/>
  <c r="P607" i="3" s="1"/>
  <c r="P608" i="3" a="1"/>
  <c r="P608" i="3" s="1"/>
  <c r="P609" i="3" a="1"/>
  <c r="P609" i="3" s="1"/>
  <c r="P610" i="3" a="1"/>
  <c r="P610" i="3" s="1"/>
  <c r="P611" i="3" a="1"/>
  <c r="P611" i="3" s="1"/>
  <c r="U3" i="3" a="1"/>
  <c r="U3" i="3" s="1"/>
  <c r="U4" i="3" a="1"/>
  <c r="U4" i="3" s="1"/>
  <c r="U5" i="3" a="1"/>
  <c r="U5" i="3" s="1"/>
  <c r="U6" i="3" a="1"/>
  <c r="U6" i="3" s="1"/>
  <c r="U7" i="3" a="1"/>
  <c r="U7" i="3" s="1"/>
  <c r="U8" i="3" a="1"/>
  <c r="U8" i="3" s="1"/>
  <c r="U9" i="3" a="1"/>
  <c r="U9" i="3" s="1"/>
  <c r="U10" i="3" a="1"/>
  <c r="U10" i="3" s="1"/>
  <c r="U11" i="3" a="1"/>
  <c r="U11" i="3" s="1"/>
  <c r="U12" i="3" a="1"/>
  <c r="U12" i="3" s="1"/>
  <c r="U13" i="3" a="1"/>
  <c r="U13" i="3" s="1"/>
  <c r="U14" i="3" a="1"/>
  <c r="U14" i="3" s="1"/>
  <c r="U15" i="3" a="1"/>
  <c r="U15" i="3" s="1"/>
  <c r="U16" i="3" a="1"/>
  <c r="U16" i="3" s="1"/>
  <c r="U17" i="3" a="1"/>
  <c r="U17" i="3" s="1"/>
  <c r="U18" i="3" a="1"/>
  <c r="U18" i="3" s="1"/>
  <c r="U19" i="3" a="1"/>
  <c r="U19" i="3" s="1"/>
  <c r="U20" i="3" a="1"/>
  <c r="U20" i="3" s="1"/>
  <c r="U21" i="3" a="1"/>
  <c r="U21" i="3" s="1"/>
  <c r="U22" i="3" a="1"/>
  <c r="U22" i="3" s="1"/>
  <c r="U23" i="3" a="1"/>
  <c r="U23" i="3" s="1"/>
  <c r="U24" i="3" a="1"/>
  <c r="U24" i="3" s="1"/>
  <c r="U25" i="3" a="1"/>
  <c r="U25" i="3" s="1"/>
  <c r="U26" i="3" a="1"/>
  <c r="U26" i="3" s="1"/>
  <c r="U27" i="3" a="1"/>
  <c r="U27" i="3" s="1"/>
  <c r="U28" i="3" a="1"/>
  <c r="U28" i="3" s="1"/>
  <c r="U29" i="3" a="1"/>
  <c r="U29" i="3" s="1"/>
  <c r="U30" i="3" a="1"/>
  <c r="U30" i="3" s="1"/>
  <c r="U31" i="3" a="1"/>
  <c r="U31" i="3" s="1"/>
  <c r="U32" i="3" a="1"/>
  <c r="U32" i="3" s="1"/>
  <c r="U33" i="3" a="1"/>
  <c r="U33" i="3" s="1"/>
  <c r="U34" i="3" a="1"/>
  <c r="U34" i="3" s="1"/>
  <c r="U35" i="3" a="1"/>
  <c r="U35" i="3" s="1"/>
  <c r="U36" i="3" a="1"/>
  <c r="U36" i="3" s="1"/>
  <c r="U37" i="3" a="1"/>
  <c r="U37" i="3" s="1"/>
  <c r="U38" i="3" a="1"/>
  <c r="U38" i="3" s="1"/>
  <c r="U39" i="3" a="1"/>
  <c r="U39" i="3" s="1"/>
  <c r="U40" i="3" a="1"/>
  <c r="U40" i="3" s="1"/>
  <c r="U41" i="3" a="1"/>
  <c r="U41" i="3" s="1"/>
  <c r="U42" i="3" a="1"/>
  <c r="U42" i="3" s="1"/>
  <c r="U43" i="3" a="1"/>
  <c r="U43" i="3" s="1"/>
  <c r="U44" i="3" a="1"/>
  <c r="U44" i="3" s="1"/>
  <c r="U45" i="3" a="1"/>
  <c r="U45" i="3" s="1"/>
  <c r="U46" i="3" a="1"/>
  <c r="U46" i="3" s="1"/>
  <c r="U47" i="3" a="1"/>
  <c r="U47" i="3" s="1"/>
  <c r="U48" i="3" a="1"/>
  <c r="U48" i="3" s="1"/>
  <c r="U49" i="3" a="1"/>
  <c r="U49" i="3" s="1"/>
  <c r="U50" i="3" a="1"/>
  <c r="U50" i="3" s="1"/>
  <c r="U51" i="3" a="1"/>
  <c r="U51" i="3" s="1"/>
  <c r="U52" i="3" a="1"/>
  <c r="U52" i="3" s="1"/>
  <c r="U53" i="3" a="1"/>
  <c r="U53" i="3" s="1"/>
  <c r="U54" i="3" a="1"/>
  <c r="U54" i="3" s="1"/>
  <c r="U55" i="3" a="1"/>
  <c r="U55" i="3" s="1"/>
  <c r="U56" i="3" a="1"/>
  <c r="U56" i="3" s="1"/>
  <c r="U57" i="3" a="1"/>
  <c r="U57" i="3" s="1"/>
  <c r="U58" i="3" a="1"/>
  <c r="U58" i="3" s="1"/>
  <c r="U59" i="3" a="1"/>
  <c r="U59" i="3" s="1"/>
  <c r="U60" i="3" a="1"/>
  <c r="U60" i="3" s="1"/>
  <c r="U61" i="3" a="1"/>
  <c r="U61" i="3" s="1"/>
  <c r="U62" i="3" a="1"/>
  <c r="U62" i="3" s="1"/>
  <c r="U63" i="3" a="1"/>
  <c r="U63" i="3" s="1"/>
  <c r="U64" i="3" a="1"/>
  <c r="U64" i="3" s="1"/>
  <c r="U65" i="3" a="1"/>
  <c r="U65" i="3" s="1"/>
  <c r="U66" i="3" a="1"/>
  <c r="U66" i="3" s="1"/>
  <c r="U67" i="3" a="1"/>
  <c r="U67" i="3" s="1"/>
  <c r="U68" i="3" a="1"/>
  <c r="U68" i="3" s="1"/>
  <c r="U69" i="3" a="1"/>
  <c r="U69" i="3" s="1"/>
  <c r="U70" i="3" a="1"/>
  <c r="U70" i="3" s="1"/>
  <c r="U71" i="3" a="1"/>
  <c r="U71" i="3" s="1"/>
  <c r="U72" i="3" a="1"/>
  <c r="U72" i="3" s="1"/>
  <c r="U73" i="3" a="1"/>
  <c r="U73" i="3" s="1"/>
  <c r="U74" i="3" a="1"/>
  <c r="U74" i="3" s="1"/>
  <c r="U75" i="3" a="1"/>
  <c r="U75" i="3" s="1"/>
  <c r="U76" i="3" a="1"/>
  <c r="U76" i="3" s="1"/>
  <c r="U77" i="3" a="1"/>
  <c r="U77" i="3" s="1"/>
  <c r="U78" i="3" a="1"/>
  <c r="U78" i="3" s="1"/>
  <c r="U79" i="3" a="1"/>
  <c r="U79" i="3" s="1"/>
  <c r="U80" i="3" a="1"/>
  <c r="U80" i="3" s="1"/>
  <c r="U81" i="3" a="1"/>
  <c r="U81" i="3" s="1"/>
  <c r="U82" i="3" a="1"/>
  <c r="U82" i="3" s="1"/>
  <c r="U83" i="3" a="1"/>
  <c r="U83" i="3" s="1"/>
  <c r="U84" i="3" a="1"/>
  <c r="U84" i="3" s="1"/>
  <c r="U85" i="3" a="1"/>
  <c r="U85" i="3" s="1"/>
  <c r="U86" i="3" a="1"/>
  <c r="U86" i="3" s="1"/>
  <c r="U87" i="3" a="1"/>
  <c r="U87" i="3" s="1"/>
  <c r="U88" i="3" a="1"/>
  <c r="U88" i="3" s="1"/>
  <c r="U89" i="3" a="1"/>
  <c r="U89" i="3" s="1"/>
  <c r="U90" i="3" a="1"/>
  <c r="U90" i="3" s="1"/>
  <c r="U91" i="3" a="1"/>
  <c r="U91" i="3" s="1"/>
  <c r="U92" i="3" a="1"/>
  <c r="U92" i="3" s="1"/>
  <c r="U93" i="3" a="1"/>
  <c r="U93" i="3" s="1"/>
  <c r="U94" i="3" a="1"/>
  <c r="U94" i="3" s="1"/>
  <c r="U95" i="3" a="1"/>
  <c r="U95" i="3" s="1"/>
  <c r="U96" i="3" a="1"/>
  <c r="U96" i="3" s="1"/>
  <c r="U97" i="3" a="1"/>
  <c r="U97" i="3" s="1"/>
  <c r="U98" i="3" a="1"/>
  <c r="U98" i="3" s="1"/>
  <c r="U99" i="3" a="1"/>
  <c r="U99" i="3" s="1"/>
  <c r="U100" i="3" a="1"/>
  <c r="U100" i="3" s="1"/>
  <c r="U101" i="3" a="1"/>
  <c r="U101" i="3" s="1"/>
  <c r="U102" i="3" a="1"/>
  <c r="U102" i="3" s="1"/>
  <c r="U103" i="3" a="1"/>
  <c r="U103" i="3" s="1"/>
  <c r="U104" i="3" a="1"/>
  <c r="U104" i="3" s="1"/>
  <c r="U105" i="3" a="1"/>
  <c r="U105" i="3" s="1"/>
  <c r="U106" i="3" a="1"/>
  <c r="U106" i="3" s="1"/>
  <c r="U107" i="3" a="1"/>
  <c r="U107" i="3" s="1"/>
  <c r="U108" i="3" a="1"/>
  <c r="U108" i="3" s="1"/>
  <c r="U109" i="3" a="1"/>
  <c r="U109" i="3" s="1"/>
  <c r="U110" i="3" a="1"/>
  <c r="U110" i="3" s="1"/>
  <c r="U111" i="3" a="1"/>
  <c r="U111" i="3" s="1"/>
  <c r="U112" i="3" a="1"/>
  <c r="U112" i="3" s="1"/>
  <c r="U113" i="3" a="1"/>
  <c r="U113" i="3" s="1"/>
  <c r="U114" i="3" a="1"/>
  <c r="U114" i="3" s="1"/>
  <c r="U115" i="3" a="1"/>
  <c r="U115" i="3" s="1"/>
  <c r="U116" i="3" a="1"/>
  <c r="U116" i="3" s="1"/>
  <c r="U117" i="3" a="1"/>
  <c r="U117" i="3" s="1"/>
  <c r="U118" i="3" a="1"/>
  <c r="U118" i="3" s="1"/>
  <c r="U119" i="3" a="1"/>
  <c r="U119" i="3" s="1"/>
  <c r="U120" i="3" a="1"/>
  <c r="U120" i="3" s="1"/>
  <c r="U121" i="3" a="1"/>
  <c r="U121" i="3" s="1"/>
  <c r="U122" i="3" a="1"/>
  <c r="U122" i="3" s="1"/>
  <c r="U123" i="3" a="1"/>
  <c r="U123" i="3" s="1"/>
  <c r="U124" i="3" a="1"/>
  <c r="U124" i="3" s="1"/>
  <c r="U125" i="3" a="1"/>
  <c r="U125" i="3" s="1"/>
  <c r="U126" i="3" a="1"/>
  <c r="U126" i="3" s="1"/>
  <c r="U127" i="3" a="1"/>
  <c r="U127" i="3" s="1"/>
  <c r="U128" i="3" a="1"/>
  <c r="U128" i="3" s="1"/>
  <c r="U129" i="3" a="1"/>
  <c r="U129" i="3" s="1"/>
  <c r="U130" i="3" a="1"/>
  <c r="U130" i="3" s="1"/>
  <c r="U131" i="3" a="1"/>
  <c r="U131" i="3" s="1"/>
  <c r="U132" i="3" a="1"/>
  <c r="U132" i="3" s="1"/>
  <c r="U133" i="3" a="1"/>
  <c r="U133" i="3" s="1"/>
  <c r="U134" i="3" a="1"/>
  <c r="U134" i="3" s="1"/>
  <c r="U135" i="3" a="1"/>
  <c r="U135" i="3" s="1"/>
  <c r="U136" i="3" a="1"/>
  <c r="U136" i="3" s="1"/>
  <c r="U137" i="3" a="1"/>
  <c r="U137" i="3" s="1"/>
  <c r="U138" i="3" a="1"/>
  <c r="U138" i="3" s="1"/>
  <c r="U139" i="3" a="1"/>
  <c r="U139" i="3" s="1"/>
  <c r="U140" i="3" a="1"/>
  <c r="U140" i="3" s="1"/>
  <c r="U141" i="3" a="1"/>
  <c r="U141" i="3" s="1"/>
  <c r="U142" i="3" a="1"/>
  <c r="U142" i="3" s="1"/>
  <c r="U143" i="3" a="1"/>
  <c r="U143" i="3" s="1"/>
  <c r="U144" i="3" a="1"/>
  <c r="U144" i="3" s="1"/>
  <c r="U145" i="3" a="1"/>
  <c r="U145" i="3" s="1"/>
  <c r="U146" i="3" a="1"/>
  <c r="U146" i="3" s="1"/>
  <c r="U147" i="3" a="1"/>
  <c r="U147" i="3" s="1"/>
  <c r="U148" i="3" a="1"/>
  <c r="U148" i="3" s="1"/>
  <c r="U149" i="3" a="1"/>
  <c r="U149" i="3" s="1"/>
  <c r="U150" i="3" a="1"/>
  <c r="U150" i="3" s="1"/>
  <c r="U151" i="3" a="1"/>
  <c r="U151" i="3" s="1"/>
  <c r="U152" i="3" a="1"/>
  <c r="U152" i="3" s="1"/>
  <c r="U153" i="3" a="1"/>
  <c r="U153" i="3" s="1"/>
  <c r="U154" i="3" a="1"/>
  <c r="U154" i="3" s="1"/>
  <c r="U155" i="3" a="1"/>
  <c r="U155" i="3" s="1"/>
  <c r="U156" i="3" a="1"/>
  <c r="U156" i="3" s="1"/>
  <c r="U157" i="3" a="1"/>
  <c r="U157" i="3" s="1"/>
  <c r="U158" i="3" a="1"/>
  <c r="U158" i="3" s="1"/>
  <c r="U159" i="3" a="1"/>
  <c r="U159" i="3" s="1"/>
  <c r="U160" i="3" a="1"/>
  <c r="U160" i="3" s="1"/>
  <c r="U161" i="3" a="1"/>
  <c r="U161" i="3" s="1"/>
  <c r="U162" i="3" a="1"/>
  <c r="U162" i="3" s="1"/>
  <c r="U163" i="3" a="1"/>
  <c r="U163" i="3" s="1"/>
  <c r="U164" i="3" a="1"/>
  <c r="U164" i="3" s="1"/>
  <c r="U165" i="3" a="1"/>
  <c r="U165" i="3" s="1"/>
  <c r="U166" i="3" a="1"/>
  <c r="U166" i="3" s="1"/>
  <c r="U167" i="3" a="1"/>
  <c r="U167" i="3" s="1"/>
  <c r="U168" i="3" a="1"/>
  <c r="U168" i="3" s="1"/>
  <c r="U169" i="3" a="1"/>
  <c r="U169" i="3" s="1"/>
  <c r="U170" i="3" a="1"/>
  <c r="U170" i="3" s="1"/>
  <c r="U171" i="3" a="1"/>
  <c r="U171" i="3" s="1"/>
  <c r="U172" i="3" a="1"/>
  <c r="U172" i="3" s="1"/>
  <c r="U173" i="3" a="1"/>
  <c r="U173" i="3" s="1"/>
  <c r="U174" i="3" a="1"/>
  <c r="U174" i="3" s="1"/>
  <c r="U175" i="3" a="1"/>
  <c r="U175" i="3" s="1"/>
  <c r="U176" i="3" a="1"/>
  <c r="U176" i="3" s="1"/>
  <c r="U177" i="3" a="1"/>
  <c r="U177" i="3" s="1"/>
  <c r="U178" i="3" a="1"/>
  <c r="U178" i="3" s="1"/>
  <c r="U179" i="3" a="1"/>
  <c r="U179" i="3" s="1"/>
  <c r="U180" i="3" a="1"/>
  <c r="U180" i="3" s="1"/>
  <c r="U181" i="3" a="1"/>
  <c r="U181" i="3" s="1"/>
  <c r="U182" i="3" a="1"/>
  <c r="U182" i="3" s="1"/>
  <c r="U183" i="3" a="1"/>
  <c r="U183" i="3" s="1"/>
  <c r="U184" i="3" a="1"/>
  <c r="U184" i="3" s="1"/>
  <c r="U185" i="3" a="1"/>
  <c r="U185" i="3" s="1"/>
  <c r="U186" i="3" a="1"/>
  <c r="U186" i="3" s="1"/>
  <c r="U187" i="3" a="1"/>
  <c r="U187" i="3" s="1"/>
  <c r="U188" i="3" a="1"/>
  <c r="U188" i="3" s="1"/>
  <c r="U189" i="3" a="1"/>
  <c r="U189" i="3" s="1"/>
  <c r="U190" i="3" a="1"/>
  <c r="U190" i="3" s="1"/>
  <c r="U191" i="3" a="1"/>
  <c r="U191" i="3" s="1"/>
  <c r="U192" i="3" a="1"/>
  <c r="U192" i="3" s="1"/>
  <c r="U193" i="3" a="1"/>
  <c r="U193" i="3" s="1"/>
  <c r="U194" i="3" a="1"/>
  <c r="U194" i="3" s="1"/>
  <c r="U195" i="3" a="1"/>
  <c r="U195" i="3" s="1"/>
  <c r="U196" i="3" a="1"/>
  <c r="U196" i="3" s="1"/>
  <c r="U197" i="3" a="1"/>
  <c r="U197" i="3" s="1"/>
  <c r="U198" i="3" a="1"/>
  <c r="U198" i="3" s="1"/>
  <c r="U199" i="3" a="1"/>
  <c r="U199" i="3" s="1"/>
  <c r="U200" i="3" a="1"/>
  <c r="U200" i="3" s="1"/>
  <c r="U201" i="3" a="1"/>
  <c r="U201" i="3" s="1"/>
  <c r="U202" i="3" a="1"/>
  <c r="U202" i="3" s="1"/>
  <c r="U203" i="3" a="1"/>
  <c r="U203" i="3" s="1"/>
  <c r="U204" i="3" a="1"/>
  <c r="U204" i="3" s="1"/>
  <c r="U205" i="3" a="1"/>
  <c r="U205" i="3" s="1"/>
  <c r="U206" i="3" a="1"/>
  <c r="U206" i="3" s="1"/>
  <c r="U207" i="3" a="1"/>
  <c r="U207" i="3" s="1"/>
  <c r="U208" i="3" a="1"/>
  <c r="U208" i="3" s="1"/>
  <c r="U209" i="3" a="1"/>
  <c r="U209" i="3" s="1"/>
  <c r="U210" i="3" a="1"/>
  <c r="U210" i="3" s="1"/>
  <c r="U211" i="3" a="1"/>
  <c r="U211" i="3" s="1"/>
  <c r="U212" i="3" a="1"/>
  <c r="U212" i="3" s="1"/>
  <c r="U213" i="3" a="1"/>
  <c r="U213" i="3" s="1"/>
  <c r="U214" i="3" a="1"/>
  <c r="U214" i="3" s="1"/>
  <c r="U215" i="3" a="1"/>
  <c r="U215" i="3" s="1"/>
  <c r="U216" i="3" a="1"/>
  <c r="U216" i="3" s="1"/>
  <c r="U217" i="3" a="1"/>
  <c r="U217" i="3" s="1"/>
  <c r="U218" i="3" a="1"/>
  <c r="U218" i="3" s="1"/>
  <c r="U219" i="3" a="1"/>
  <c r="U219" i="3" s="1"/>
  <c r="U220" i="3" a="1"/>
  <c r="U220" i="3" s="1"/>
  <c r="U221" i="3" a="1"/>
  <c r="U221" i="3" s="1"/>
  <c r="U222" i="3" a="1"/>
  <c r="U222" i="3" s="1"/>
  <c r="U223" i="3" a="1"/>
  <c r="U223" i="3" s="1"/>
  <c r="U224" i="3" a="1"/>
  <c r="U224" i="3" s="1"/>
  <c r="U225" i="3" a="1"/>
  <c r="U225" i="3" s="1"/>
  <c r="U226" i="3" a="1"/>
  <c r="U226" i="3" s="1"/>
  <c r="U227" i="3" a="1"/>
  <c r="U227" i="3" s="1"/>
  <c r="U228" i="3" a="1"/>
  <c r="U228" i="3" s="1"/>
  <c r="U229" i="3" a="1"/>
  <c r="U229" i="3" s="1"/>
  <c r="U230" i="3" a="1"/>
  <c r="U230" i="3" s="1"/>
  <c r="U231" i="3" a="1"/>
  <c r="U231" i="3" s="1"/>
  <c r="U232" i="3" a="1"/>
  <c r="U232" i="3" s="1"/>
  <c r="U233" i="3" a="1"/>
  <c r="U233" i="3" s="1"/>
  <c r="U234" i="3" a="1"/>
  <c r="U234" i="3" s="1"/>
  <c r="U235" i="3" a="1"/>
  <c r="U235" i="3" s="1"/>
  <c r="U236" i="3" a="1"/>
  <c r="U236" i="3" s="1"/>
  <c r="U237" i="3" a="1"/>
  <c r="U237" i="3" s="1"/>
  <c r="U238" i="3" a="1"/>
  <c r="U238" i="3" s="1"/>
  <c r="U239" i="3" a="1"/>
  <c r="U239" i="3" s="1"/>
  <c r="U240" i="3" a="1"/>
  <c r="U240" i="3" s="1"/>
  <c r="U241" i="3" a="1"/>
  <c r="U241" i="3" s="1"/>
  <c r="U242" i="3" a="1"/>
  <c r="U242" i="3" s="1"/>
  <c r="U243" i="3" a="1"/>
  <c r="U243" i="3" s="1"/>
  <c r="U244" i="3" a="1"/>
  <c r="U244" i="3" s="1"/>
  <c r="U245" i="3" a="1"/>
  <c r="U245" i="3" s="1"/>
  <c r="U246" i="3" a="1"/>
  <c r="U246" i="3" s="1"/>
  <c r="U247" i="3" a="1"/>
  <c r="U247" i="3" s="1"/>
  <c r="U248" i="3" a="1"/>
  <c r="U248" i="3" s="1"/>
  <c r="U249" i="3" a="1"/>
  <c r="U249" i="3" s="1"/>
  <c r="U250" i="3" a="1"/>
  <c r="U250" i="3" s="1"/>
  <c r="U251" i="3" a="1"/>
  <c r="U251" i="3" s="1"/>
  <c r="U252" i="3" a="1"/>
  <c r="U252" i="3" s="1"/>
  <c r="U253" i="3" a="1"/>
  <c r="U253" i="3" s="1"/>
  <c r="U254" i="3" a="1"/>
  <c r="U254" i="3" s="1"/>
  <c r="U255" i="3" a="1"/>
  <c r="U255" i="3" s="1"/>
  <c r="U256" i="3" a="1"/>
  <c r="U256" i="3" s="1"/>
  <c r="U257" i="3" a="1"/>
  <c r="U257" i="3" s="1"/>
  <c r="U258" i="3" a="1"/>
  <c r="U258" i="3" s="1"/>
  <c r="U259" i="3" a="1"/>
  <c r="U259" i="3" s="1"/>
  <c r="U260" i="3" a="1"/>
  <c r="U260" i="3" s="1"/>
  <c r="U261" i="3" a="1"/>
  <c r="U261" i="3" s="1"/>
  <c r="U262" i="3" a="1"/>
  <c r="U262" i="3" s="1"/>
  <c r="U263" i="3" a="1"/>
  <c r="U263" i="3" s="1"/>
  <c r="U264" i="3" a="1"/>
  <c r="U264" i="3" s="1"/>
  <c r="U265" i="3" a="1"/>
  <c r="U265" i="3" s="1"/>
  <c r="U266" i="3" a="1"/>
  <c r="U266" i="3" s="1"/>
  <c r="U267" i="3" a="1"/>
  <c r="U267" i="3" s="1"/>
  <c r="U268" i="3" a="1"/>
  <c r="U268" i="3" s="1"/>
  <c r="U269" i="3" a="1"/>
  <c r="U269" i="3" s="1"/>
  <c r="U270" i="3" a="1"/>
  <c r="U270" i="3" s="1"/>
  <c r="U271" i="3" a="1"/>
  <c r="U271" i="3" s="1"/>
  <c r="U272" i="3" a="1"/>
  <c r="U272" i="3" s="1"/>
  <c r="U273" i="3" a="1"/>
  <c r="U273" i="3" s="1"/>
  <c r="U274" i="3" a="1"/>
  <c r="U274" i="3" s="1"/>
  <c r="U275" i="3" a="1"/>
  <c r="U275" i="3" s="1"/>
  <c r="U276" i="3" a="1"/>
  <c r="U276" i="3" s="1"/>
  <c r="U277" i="3" a="1"/>
  <c r="U277" i="3" s="1"/>
  <c r="U278" i="3" a="1"/>
  <c r="U278" i="3" s="1"/>
  <c r="U279" i="3" a="1"/>
  <c r="U279" i="3" s="1"/>
  <c r="U280" i="3" a="1"/>
  <c r="U280" i="3" s="1"/>
  <c r="U281" i="3" a="1"/>
  <c r="U281" i="3" s="1"/>
  <c r="U282" i="3" a="1"/>
  <c r="U282" i="3" s="1"/>
  <c r="U283" i="3" a="1"/>
  <c r="U283" i="3" s="1"/>
  <c r="U284" i="3" a="1"/>
  <c r="U284" i="3" s="1"/>
  <c r="U285" i="3" a="1"/>
  <c r="U285" i="3" s="1"/>
  <c r="U286" i="3" a="1"/>
  <c r="U286" i="3" s="1"/>
  <c r="U287" i="3" a="1"/>
  <c r="U287" i="3" s="1"/>
  <c r="U288" i="3" a="1"/>
  <c r="U288" i="3" s="1"/>
  <c r="U289" i="3" a="1"/>
  <c r="U289" i="3" s="1"/>
  <c r="U290" i="3" a="1"/>
  <c r="U290" i="3" s="1"/>
  <c r="U291" i="3" a="1"/>
  <c r="U291" i="3" s="1"/>
  <c r="U292" i="3" a="1"/>
  <c r="U292" i="3" s="1"/>
  <c r="U293" i="3" a="1"/>
  <c r="U293" i="3" s="1"/>
  <c r="U294" i="3" a="1"/>
  <c r="U294" i="3" s="1"/>
  <c r="U295" i="3" a="1"/>
  <c r="U295" i="3" s="1"/>
  <c r="U296" i="3" a="1"/>
  <c r="U296" i="3" s="1"/>
  <c r="U297" i="3" a="1"/>
  <c r="U297" i="3" s="1"/>
  <c r="U298" i="3" a="1"/>
  <c r="U298" i="3" s="1"/>
  <c r="U299" i="3" a="1"/>
  <c r="U299" i="3" s="1"/>
  <c r="U300" i="3" a="1"/>
  <c r="U300" i="3" s="1"/>
  <c r="U301" i="3" a="1"/>
  <c r="U301" i="3" s="1"/>
  <c r="U302" i="3" a="1"/>
  <c r="U302" i="3" s="1"/>
  <c r="U303" i="3" a="1"/>
  <c r="U303" i="3" s="1"/>
  <c r="U304" i="3" a="1"/>
  <c r="U304" i="3" s="1"/>
  <c r="U305" i="3" a="1"/>
  <c r="U305" i="3" s="1"/>
  <c r="U306" i="3" a="1"/>
  <c r="U306" i="3" s="1"/>
  <c r="U307" i="3" a="1"/>
  <c r="U307" i="3" s="1"/>
  <c r="U308" i="3" a="1"/>
  <c r="U308" i="3" s="1"/>
  <c r="U309" i="3" a="1"/>
  <c r="U309" i="3" s="1"/>
  <c r="U310" i="3" a="1"/>
  <c r="U310" i="3" s="1"/>
  <c r="U311" i="3" a="1"/>
  <c r="U311" i="3" s="1"/>
  <c r="U312" i="3" a="1"/>
  <c r="U312" i="3" s="1"/>
  <c r="U313" i="3" a="1"/>
  <c r="U313" i="3" s="1"/>
  <c r="U314" i="3" a="1"/>
  <c r="U314" i="3" s="1"/>
  <c r="U315" i="3" a="1"/>
  <c r="U315" i="3" s="1"/>
  <c r="U316" i="3" a="1"/>
  <c r="U316" i="3" s="1"/>
  <c r="U317" i="3" a="1"/>
  <c r="U317" i="3" s="1"/>
  <c r="U318" i="3" a="1"/>
  <c r="U318" i="3" s="1"/>
  <c r="U319" i="3" a="1"/>
  <c r="U319" i="3" s="1"/>
  <c r="U320" i="3" a="1"/>
  <c r="U320" i="3" s="1"/>
  <c r="U321" i="3" a="1"/>
  <c r="U321" i="3" s="1"/>
  <c r="U322" i="3" a="1"/>
  <c r="U322" i="3" s="1"/>
  <c r="U323" i="3" a="1"/>
  <c r="U323" i="3" s="1"/>
  <c r="U324" i="3" a="1"/>
  <c r="U324" i="3" s="1"/>
  <c r="U325" i="3" a="1"/>
  <c r="U325" i="3" s="1"/>
  <c r="U326" i="3" a="1"/>
  <c r="U326" i="3" s="1"/>
  <c r="U327" i="3" a="1"/>
  <c r="U327" i="3" s="1"/>
  <c r="U328" i="3" a="1"/>
  <c r="U328" i="3" s="1"/>
  <c r="U329" i="3" a="1"/>
  <c r="U329" i="3" s="1"/>
  <c r="U330" i="3" a="1"/>
  <c r="U330" i="3" s="1"/>
  <c r="U331" i="3" a="1"/>
  <c r="U331" i="3" s="1"/>
  <c r="U332" i="3" a="1"/>
  <c r="U332" i="3" s="1"/>
  <c r="U333" i="3" a="1"/>
  <c r="U333" i="3" s="1"/>
  <c r="U334" i="3" a="1"/>
  <c r="U334" i="3" s="1"/>
  <c r="U335" i="3" a="1"/>
  <c r="U335" i="3" s="1"/>
  <c r="U336" i="3" a="1"/>
  <c r="U336" i="3" s="1"/>
  <c r="U337" i="3" a="1"/>
  <c r="U337" i="3" s="1"/>
  <c r="U338" i="3" a="1"/>
  <c r="U338" i="3" s="1"/>
  <c r="U339" i="3" a="1"/>
  <c r="U339" i="3" s="1"/>
  <c r="U340" i="3" a="1"/>
  <c r="U340" i="3" s="1"/>
  <c r="U341" i="3" a="1"/>
  <c r="U341" i="3" s="1"/>
  <c r="U342" i="3" a="1"/>
  <c r="U342" i="3" s="1"/>
  <c r="U343" i="3" a="1"/>
  <c r="U343" i="3" s="1"/>
  <c r="U344" i="3" a="1"/>
  <c r="U344" i="3" s="1"/>
  <c r="U345" i="3" a="1"/>
  <c r="U345" i="3" s="1"/>
  <c r="U346" i="3" a="1"/>
  <c r="U346" i="3" s="1"/>
  <c r="U347" i="3" a="1"/>
  <c r="U347" i="3" s="1"/>
  <c r="U348" i="3" a="1"/>
  <c r="U348" i="3" s="1"/>
  <c r="U349" i="3" a="1"/>
  <c r="U349" i="3" s="1"/>
  <c r="U350" i="3" a="1"/>
  <c r="U350" i="3" s="1"/>
  <c r="U351" i="3" a="1"/>
  <c r="U351" i="3" s="1"/>
  <c r="U352" i="3" a="1"/>
  <c r="U352" i="3" s="1"/>
  <c r="U353" i="3" a="1"/>
  <c r="U353" i="3" s="1"/>
  <c r="U354" i="3" a="1"/>
  <c r="U354" i="3" s="1"/>
  <c r="U355" i="3" a="1"/>
  <c r="U355" i="3" s="1"/>
  <c r="U356" i="3" a="1"/>
  <c r="U356" i="3" s="1"/>
  <c r="U357" i="3" a="1"/>
  <c r="U357" i="3" s="1"/>
  <c r="U358" i="3" a="1"/>
  <c r="U358" i="3" s="1"/>
  <c r="U359" i="3" a="1"/>
  <c r="U359" i="3" s="1"/>
  <c r="U360" i="3" a="1"/>
  <c r="U360" i="3" s="1"/>
  <c r="U361" i="3" a="1"/>
  <c r="U361" i="3" s="1"/>
  <c r="U362" i="3" a="1"/>
  <c r="U362" i="3" s="1"/>
  <c r="U363" i="3" a="1"/>
  <c r="U363" i="3" s="1"/>
  <c r="U364" i="3" a="1"/>
  <c r="U364" i="3" s="1"/>
  <c r="U365" i="3" a="1"/>
  <c r="U365" i="3" s="1"/>
  <c r="U366" i="3" a="1"/>
  <c r="U366" i="3" s="1"/>
  <c r="U367" i="3" a="1"/>
  <c r="U367" i="3" s="1"/>
  <c r="U368" i="3" a="1"/>
  <c r="U368" i="3" s="1"/>
  <c r="U369" i="3" a="1"/>
  <c r="U369" i="3" s="1"/>
  <c r="U370" i="3" a="1"/>
  <c r="U370" i="3" s="1"/>
  <c r="U371" i="3" a="1"/>
  <c r="U371" i="3" s="1"/>
  <c r="U372" i="3" a="1"/>
  <c r="U372" i="3" s="1"/>
  <c r="U373" i="3" a="1"/>
  <c r="U373" i="3" s="1"/>
  <c r="U374" i="3" a="1"/>
  <c r="U374" i="3" s="1"/>
  <c r="U375" i="3" a="1"/>
  <c r="U375" i="3" s="1"/>
  <c r="U376" i="3" a="1"/>
  <c r="U376" i="3" s="1"/>
  <c r="U377" i="3" a="1"/>
  <c r="U377" i="3" s="1"/>
  <c r="U378" i="3" a="1"/>
  <c r="U378" i="3" s="1"/>
  <c r="U379" i="3" a="1"/>
  <c r="U379" i="3" s="1"/>
  <c r="U380" i="3" a="1"/>
  <c r="U380" i="3" s="1"/>
  <c r="U381" i="3" a="1"/>
  <c r="U381" i="3" s="1"/>
  <c r="U382" i="3" a="1"/>
  <c r="U382" i="3" s="1"/>
  <c r="U383" i="3" a="1"/>
  <c r="U383" i="3" s="1"/>
  <c r="U384" i="3" a="1"/>
  <c r="U384" i="3" s="1"/>
  <c r="U385" i="3" a="1"/>
  <c r="U385" i="3" s="1"/>
  <c r="U386" i="3" a="1"/>
  <c r="U386" i="3" s="1"/>
  <c r="U387" i="3" a="1"/>
  <c r="U387" i="3" s="1"/>
  <c r="U388" i="3" a="1"/>
  <c r="U388" i="3" s="1"/>
  <c r="U389" i="3" a="1"/>
  <c r="U389" i="3" s="1"/>
  <c r="U390" i="3" a="1"/>
  <c r="U390" i="3" s="1"/>
  <c r="U391" i="3" a="1"/>
  <c r="U391" i="3" s="1"/>
  <c r="U392" i="3" a="1"/>
  <c r="U392" i="3" s="1"/>
  <c r="U393" i="3" a="1"/>
  <c r="U393" i="3" s="1"/>
  <c r="U394" i="3" a="1"/>
  <c r="U394" i="3" s="1"/>
  <c r="U395" i="3" a="1"/>
  <c r="U395" i="3" s="1"/>
  <c r="U396" i="3" a="1"/>
  <c r="U396" i="3" s="1"/>
  <c r="U397" i="3" a="1"/>
  <c r="U397" i="3" s="1"/>
  <c r="U398" i="3" a="1"/>
  <c r="U398" i="3" s="1"/>
  <c r="U399" i="3" a="1"/>
  <c r="U399" i="3" s="1"/>
  <c r="U400" i="3" a="1"/>
  <c r="U400" i="3" s="1"/>
  <c r="U401" i="3" a="1"/>
  <c r="U401" i="3" s="1"/>
  <c r="U402" i="3" a="1"/>
  <c r="U402" i="3" s="1"/>
  <c r="U403" i="3" a="1"/>
  <c r="U403" i="3" s="1"/>
  <c r="U404" i="3" a="1"/>
  <c r="U404" i="3" s="1"/>
  <c r="U405" i="3" a="1"/>
  <c r="U405" i="3" s="1"/>
  <c r="U406" i="3" a="1"/>
  <c r="U406" i="3" s="1"/>
  <c r="U407" i="3" a="1"/>
  <c r="U407" i="3" s="1"/>
  <c r="U408" i="3" a="1"/>
  <c r="U408" i="3" s="1"/>
  <c r="U409" i="3" a="1"/>
  <c r="U409" i="3" s="1"/>
  <c r="U410" i="3" a="1"/>
  <c r="U410" i="3" s="1"/>
  <c r="U411" i="3" a="1"/>
  <c r="U411" i="3" s="1"/>
  <c r="U412" i="3" a="1"/>
  <c r="U412" i="3" s="1"/>
  <c r="U413" i="3" a="1"/>
  <c r="U413" i="3" s="1"/>
  <c r="U414" i="3" a="1"/>
  <c r="U414" i="3" s="1"/>
  <c r="U415" i="3" a="1"/>
  <c r="U415" i="3" s="1"/>
  <c r="U416" i="3" a="1"/>
  <c r="U416" i="3" s="1"/>
  <c r="U417" i="3" a="1"/>
  <c r="U417" i="3" s="1"/>
  <c r="U418" i="3" a="1"/>
  <c r="U418" i="3" s="1"/>
  <c r="U419" i="3" a="1"/>
  <c r="U419" i="3" s="1"/>
  <c r="U420" i="3" a="1"/>
  <c r="U420" i="3" s="1"/>
  <c r="U421" i="3" a="1"/>
  <c r="U421" i="3" s="1"/>
  <c r="U422" i="3" a="1"/>
  <c r="U422" i="3" s="1"/>
  <c r="U423" i="3" a="1"/>
  <c r="U423" i="3" s="1"/>
  <c r="U424" i="3" a="1"/>
  <c r="U424" i="3" s="1"/>
  <c r="U425" i="3" a="1"/>
  <c r="U425" i="3" s="1"/>
  <c r="U426" i="3" a="1"/>
  <c r="U426" i="3" s="1"/>
  <c r="U427" i="3" a="1"/>
  <c r="U427" i="3" s="1"/>
  <c r="U428" i="3" a="1"/>
  <c r="U428" i="3" s="1"/>
  <c r="U429" i="3" a="1"/>
  <c r="U429" i="3" s="1"/>
  <c r="U430" i="3" a="1"/>
  <c r="U430" i="3" s="1"/>
  <c r="U431" i="3" a="1"/>
  <c r="U431" i="3" s="1"/>
  <c r="U432" i="3" a="1"/>
  <c r="U432" i="3" s="1"/>
  <c r="U433" i="3" a="1"/>
  <c r="U433" i="3" s="1"/>
  <c r="U434" i="3" a="1"/>
  <c r="U434" i="3" s="1"/>
  <c r="U435" i="3" a="1"/>
  <c r="U435" i="3" s="1"/>
  <c r="U436" i="3" a="1"/>
  <c r="U436" i="3" s="1"/>
  <c r="U437" i="3" a="1"/>
  <c r="U437" i="3" s="1"/>
  <c r="U438" i="3" a="1"/>
  <c r="U438" i="3" s="1"/>
  <c r="U439" i="3" a="1"/>
  <c r="U439" i="3" s="1"/>
  <c r="U440" i="3" a="1"/>
  <c r="U440" i="3" s="1"/>
  <c r="U441" i="3" a="1"/>
  <c r="U441" i="3" s="1"/>
  <c r="U442" i="3" a="1"/>
  <c r="U442" i="3" s="1"/>
  <c r="U443" i="3" a="1"/>
  <c r="U443" i="3" s="1"/>
  <c r="U444" i="3" a="1"/>
  <c r="U444" i="3" s="1"/>
  <c r="U445" i="3" a="1"/>
  <c r="U445" i="3" s="1"/>
  <c r="U446" i="3" a="1"/>
  <c r="U446" i="3" s="1"/>
  <c r="U447" i="3" a="1"/>
  <c r="U447" i="3" s="1"/>
  <c r="U448" i="3" a="1"/>
  <c r="U448" i="3" s="1"/>
  <c r="U449" i="3" a="1"/>
  <c r="U449" i="3" s="1"/>
  <c r="U450" i="3" a="1"/>
  <c r="U450" i="3" s="1"/>
  <c r="U451" i="3" a="1"/>
  <c r="U451" i="3" s="1"/>
  <c r="U452" i="3" a="1"/>
  <c r="U452" i="3" s="1"/>
  <c r="U453" i="3" a="1"/>
  <c r="U453" i="3" s="1"/>
  <c r="U454" i="3" a="1"/>
  <c r="U454" i="3" s="1"/>
  <c r="U455" i="3" a="1"/>
  <c r="U455" i="3" s="1"/>
  <c r="U456" i="3" a="1"/>
  <c r="U456" i="3" s="1"/>
  <c r="U457" i="3" a="1"/>
  <c r="U457" i="3" s="1"/>
  <c r="U458" i="3" a="1"/>
  <c r="U458" i="3" s="1"/>
  <c r="U459" i="3" a="1"/>
  <c r="U459" i="3" s="1"/>
  <c r="U460" i="3" a="1"/>
  <c r="U460" i="3" s="1"/>
  <c r="U461" i="3" a="1"/>
  <c r="U461" i="3" s="1"/>
  <c r="U462" i="3" a="1"/>
  <c r="U462" i="3" s="1"/>
  <c r="U463" i="3" a="1"/>
  <c r="U463" i="3" s="1"/>
  <c r="U464" i="3" a="1"/>
  <c r="U464" i="3" s="1"/>
  <c r="U465" i="3" a="1"/>
  <c r="U465" i="3" s="1"/>
  <c r="U466" i="3" a="1"/>
  <c r="U466" i="3" s="1"/>
  <c r="U467" i="3" a="1"/>
  <c r="U467" i="3" s="1"/>
  <c r="U468" i="3" a="1"/>
  <c r="U468" i="3" s="1"/>
  <c r="U469" i="3" a="1"/>
  <c r="U469" i="3" s="1"/>
  <c r="U470" i="3" a="1"/>
  <c r="U470" i="3" s="1"/>
  <c r="U471" i="3" a="1"/>
  <c r="U471" i="3" s="1"/>
  <c r="U472" i="3" a="1"/>
  <c r="U472" i="3" s="1"/>
  <c r="U473" i="3" a="1"/>
  <c r="U473" i="3" s="1"/>
  <c r="U474" i="3" a="1"/>
  <c r="U474" i="3" s="1"/>
  <c r="U475" i="3" a="1"/>
  <c r="U475" i="3" s="1"/>
  <c r="U476" i="3" a="1"/>
  <c r="U476" i="3" s="1"/>
  <c r="U477" i="3" a="1"/>
  <c r="U477" i="3" s="1"/>
  <c r="U478" i="3" a="1"/>
  <c r="U478" i="3" s="1"/>
  <c r="U479" i="3" a="1"/>
  <c r="U479" i="3" s="1"/>
  <c r="U480" i="3" a="1"/>
  <c r="U480" i="3" s="1"/>
  <c r="U481" i="3" a="1"/>
  <c r="U481" i="3" s="1"/>
  <c r="U482" i="3" a="1"/>
  <c r="U482" i="3" s="1"/>
  <c r="U483" i="3" a="1"/>
  <c r="U483" i="3" s="1"/>
  <c r="U484" i="3" a="1"/>
  <c r="U484" i="3" s="1"/>
  <c r="U485" i="3" a="1"/>
  <c r="U485" i="3" s="1"/>
  <c r="U486" i="3" a="1"/>
  <c r="U486" i="3" s="1"/>
  <c r="U487" i="3" a="1"/>
  <c r="U487" i="3" s="1"/>
  <c r="U488" i="3" a="1"/>
  <c r="U488" i="3" s="1"/>
  <c r="U489" i="3" a="1"/>
  <c r="U489" i="3" s="1"/>
  <c r="U490" i="3" a="1"/>
  <c r="U490" i="3" s="1"/>
  <c r="U491" i="3" a="1"/>
  <c r="U491" i="3" s="1"/>
  <c r="U492" i="3" a="1"/>
  <c r="U492" i="3" s="1"/>
  <c r="U493" i="3" a="1"/>
  <c r="U493" i="3" s="1"/>
  <c r="U494" i="3" a="1"/>
  <c r="U494" i="3" s="1"/>
  <c r="U495" i="3" a="1"/>
  <c r="U495" i="3" s="1"/>
  <c r="U496" i="3" a="1"/>
  <c r="U496" i="3" s="1"/>
  <c r="U497" i="3" a="1"/>
  <c r="U497" i="3" s="1"/>
  <c r="U498" i="3" a="1"/>
  <c r="U498" i="3" s="1"/>
  <c r="U499" i="3" a="1"/>
  <c r="U499" i="3" s="1"/>
  <c r="U500" i="3" a="1"/>
  <c r="U500" i="3" s="1"/>
  <c r="U501" i="3" a="1"/>
  <c r="U501" i="3" s="1"/>
  <c r="U502" i="3" a="1"/>
  <c r="U502" i="3" s="1"/>
  <c r="U503" i="3" a="1"/>
  <c r="U503" i="3" s="1"/>
  <c r="U504" i="3" a="1"/>
  <c r="U504" i="3" s="1"/>
  <c r="U505" i="3" a="1"/>
  <c r="U505" i="3" s="1"/>
  <c r="U506" i="3" a="1"/>
  <c r="U506" i="3" s="1"/>
  <c r="U507" i="3" a="1"/>
  <c r="U507" i="3" s="1"/>
  <c r="U508" i="3" a="1"/>
  <c r="U508" i="3" s="1"/>
  <c r="U509" i="3" a="1"/>
  <c r="U509" i="3" s="1"/>
  <c r="U510" i="3" a="1"/>
  <c r="U510" i="3" s="1"/>
  <c r="U511" i="3" a="1"/>
  <c r="U511" i="3" s="1"/>
  <c r="U512" i="3" a="1"/>
  <c r="U512" i="3" s="1"/>
  <c r="U513" i="3" a="1"/>
  <c r="U513" i="3" s="1"/>
  <c r="U514" i="3" a="1"/>
  <c r="U514" i="3" s="1"/>
  <c r="U515" i="3" a="1"/>
  <c r="U515" i="3" s="1"/>
  <c r="U516" i="3" a="1"/>
  <c r="U516" i="3" s="1"/>
  <c r="U517" i="3" a="1"/>
  <c r="U517" i="3" s="1"/>
  <c r="U518" i="3" a="1"/>
  <c r="U518" i="3" s="1"/>
  <c r="U519" i="3" a="1"/>
  <c r="U519" i="3" s="1"/>
  <c r="U520" i="3" a="1"/>
  <c r="U520" i="3" s="1"/>
  <c r="U521" i="3" a="1"/>
  <c r="U521" i="3" s="1"/>
  <c r="U522" i="3" a="1"/>
  <c r="U522" i="3" s="1"/>
  <c r="U523" i="3" a="1"/>
  <c r="U523" i="3" s="1"/>
  <c r="U524" i="3" a="1"/>
  <c r="U524" i="3" s="1"/>
  <c r="U525" i="3" a="1"/>
  <c r="U525" i="3" s="1"/>
  <c r="U526" i="3" a="1"/>
  <c r="U526" i="3" s="1"/>
  <c r="U527" i="3" a="1"/>
  <c r="U527" i="3" s="1"/>
  <c r="U528" i="3" a="1"/>
  <c r="U528" i="3" s="1"/>
  <c r="U529" i="3" a="1"/>
  <c r="U529" i="3" s="1"/>
  <c r="U530" i="3" a="1"/>
  <c r="U530" i="3" s="1"/>
  <c r="U531" i="3" a="1"/>
  <c r="U531" i="3" s="1"/>
  <c r="U532" i="3" a="1"/>
  <c r="U532" i="3" s="1"/>
  <c r="U533" i="3" a="1"/>
  <c r="U533" i="3" s="1"/>
  <c r="U534" i="3" a="1"/>
  <c r="U534" i="3" s="1"/>
  <c r="U535" i="3" a="1"/>
  <c r="U535" i="3" s="1"/>
  <c r="U536" i="3" a="1"/>
  <c r="U536" i="3" s="1"/>
  <c r="U537" i="3" a="1"/>
  <c r="U537" i="3" s="1"/>
  <c r="U538" i="3" a="1"/>
  <c r="U538" i="3" s="1"/>
  <c r="U539" i="3" a="1"/>
  <c r="U539" i="3" s="1"/>
  <c r="U540" i="3" a="1"/>
  <c r="U540" i="3" s="1"/>
  <c r="U541" i="3" a="1"/>
  <c r="U541" i="3" s="1"/>
  <c r="U542" i="3" a="1"/>
  <c r="U542" i="3" s="1"/>
  <c r="U543" i="3" a="1"/>
  <c r="U543" i="3" s="1"/>
  <c r="U544" i="3" a="1"/>
  <c r="U544" i="3" s="1"/>
  <c r="U545" i="3" a="1"/>
  <c r="U545" i="3" s="1"/>
  <c r="U546" i="3" a="1"/>
  <c r="U546" i="3" s="1"/>
  <c r="U547" i="3" a="1"/>
  <c r="U547" i="3" s="1"/>
  <c r="U548" i="3" a="1"/>
  <c r="U548" i="3" s="1"/>
  <c r="U549" i="3" a="1"/>
  <c r="U549" i="3" s="1"/>
  <c r="U550" i="3" a="1"/>
  <c r="U550" i="3" s="1"/>
  <c r="U551" i="3" a="1"/>
  <c r="U551" i="3" s="1"/>
  <c r="U552" i="3" a="1"/>
  <c r="U552" i="3" s="1"/>
  <c r="U553" i="3" a="1"/>
  <c r="U553" i="3" s="1"/>
  <c r="U554" i="3" a="1"/>
  <c r="U554" i="3" s="1"/>
  <c r="U555" i="3" a="1"/>
  <c r="U555" i="3" s="1"/>
  <c r="U556" i="3" a="1"/>
  <c r="U556" i="3" s="1"/>
  <c r="U557" i="3" a="1"/>
  <c r="U557" i="3" s="1"/>
  <c r="U558" i="3" a="1"/>
  <c r="U558" i="3" s="1"/>
  <c r="U559" i="3" a="1"/>
  <c r="U559" i="3" s="1"/>
  <c r="U560" i="3" a="1"/>
  <c r="U560" i="3" s="1"/>
  <c r="U561" i="3" a="1"/>
  <c r="U561" i="3" s="1"/>
  <c r="U562" i="3" a="1"/>
  <c r="U562" i="3" s="1"/>
  <c r="U563" i="3" a="1"/>
  <c r="U563" i="3" s="1"/>
  <c r="U564" i="3" a="1"/>
  <c r="U564" i="3" s="1"/>
  <c r="U565" i="3" a="1"/>
  <c r="U565" i="3" s="1"/>
  <c r="U566" i="3" a="1"/>
  <c r="U566" i="3" s="1"/>
  <c r="U567" i="3" a="1"/>
  <c r="U567" i="3" s="1"/>
  <c r="U568" i="3" a="1"/>
  <c r="U568" i="3" s="1"/>
  <c r="U569" i="3" a="1"/>
  <c r="U569" i="3" s="1"/>
  <c r="U570" i="3" a="1"/>
  <c r="U570" i="3" s="1"/>
  <c r="U571" i="3" a="1"/>
  <c r="U571" i="3" s="1"/>
  <c r="U572" i="3" a="1"/>
  <c r="U572" i="3" s="1"/>
  <c r="U573" i="3" a="1"/>
  <c r="U573" i="3" s="1"/>
  <c r="U574" i="3" a="1"/>
  <c r="U574" i="3" s="1"/>
  <c r="U575" i="3" a="1"/>
  <c r="U575" i="3" s="1"/>
  <c r="U576" i="3" a="1"/>
  <c r="U576" i="3" s="1"/>
  <c r="U577" i="3" a="1"/>
  <c r="U577" i="3" s="1"/>
  <c r="U578" i="3" a="1"/>
  <c r="U578" i="3" s="1"/>
  <c r="U579" i="3" a="1"/>
  <c r="U579" i="3" s="1"/>
  <c r="U580" i="3" a="1"/>
  <c r="U580" i="3" s="1"/>
  <c r="U581" i="3" a="1"/>
  <c r="U581" i="3" s="1"/>
  <c r="U582" i="3" a="1"/>
  <c r="U582" i="3" s="1"/>
  <c r="U583" i="3" a="1"/>
  <c r="U583" i="3" s="1"/>
  <c r="U584" i="3" a="1"/>
  <c r="U584" i="3" s="1"/>
  <c r="U585" i="3" a="1"/>
  <c r="U585" i="3" s="1"/>
  <c r="U586" i="3" a="1"/>
  <c r="U586" i="3" s="1"/>
  <c r="U587" i="3" a="1"/>
  <c r="U587" i="3" s="1"/>
  <c r="U588" i="3" a="1"/>
  <c r="U588" i="3" s="1"/>
  <c r="U589" i="3" a="1"/>
  <c r="U589" i="3" s="1"/>
  <c r="U590" i="3" a="1"/>
  <c r="U590" i="3" s="1"/>
  <c r="U591" i="3" a="1"/>
  <c r="U591" i="3" s="1"/>
  <c r="U592" i="3" a="1"/>
  <c r="U592" i="3" s="1"/>
  <c r="U593" i="3" a="1"/>
  <c r="U593" i="3" s="1"/>
  <c r="U594" i="3" a="1"/>
  <c r="U594" i="3" s="1"/>
  <c r="U595" i="3" a="1"/>
  <c r="U595" i="3" s="1"/>
  <c r="U596" i="3" a="1"/>
  <c r="U596" i="3" s="1"/>
  <c r="U597" i="3" a="1"/>
  <c r="U597" i="3" s="1"/>
  <c r="U598" i="3" a="1"/>
  <c r="U598" i="3" s="1"/>
  <c r="U599" i="3" a="1"/>
  <c r="U599" i="3" s="1"/>
  <c r="U600" i="3" a="1"/>
  <c r="U600" i="3" s="1"/>
  <c r="U601" i="3" a="1"/>
  <c r="U601" i="3" s="1"/>
  <c r="U602" i="3" a="1"/>
  <c r="U602" i="3" s="1"/>
  <c r="U603" i="3" a="1"/>
  <c r="U603" i="3" s="1"/>
  <c r="U604" i="3" a="1"/>
  <c r="U604" i="3" s="1"/>
  <c r="U605" i="3" a="1"/>
  <c r="U605" i="3" s="1"/>
  <c r="U606" i="3" a="1"/>
  <c r="U606" i="3" s="1"/>
  <c r="U607" i="3" a="1"/>
  <c r="U607" i="3" s="1"/>
  <c r="U608" i="3" a="1"/>
  <c r="U608" i="3" s="1"/>
  <c r="U609" i="3" a="1"/>
  <c r="U609" i="3" s="1"/>
  <c r="U610" i="3" a="1"/>
  <c r="U610" i="3" s="1"/>
  <c r="U611" i="3" a="1"/>
  <c r="U611" i="3" s="1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40" i="3" a="1"/>
  <c r="O40" i="3" s="1"/>
  <c r="O41" i="3" a="1"/>
  <c r="O41" i="3" s="1"/>
  <c r="O42" i="3" a="1"/>
  <c r="O42" i="3" s="1"/>
  <c r="O43" i="3" a="1"/>
  <c r="O43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 s="1"/>
  <c r="O57" i="3" a="1"/>
  <c r="O57" i="3" s="1"/>
  <c r="O58" i="3" a="1"/>
  <c r="O58" i="3" s="1"/>
  <c r="O59" i="3" a="1"/>
  <c r="O59" i="3" s="1"/>
  <c r="O60" i="3" a="1"/>
  <c r="O60" i="3" s="1"/>
  <c r="O61" i="3" a="1"/>
  <c r="O61" i="3" s="1"/>
  <c r="O62" i="3" a="1"/>
  <c r="O62" i="3" s="1"/>
  <c r="O63" i="3" a="1"/>
  <c r="O63" i="3" s="1"/>
  <c r="O64" i="3" a="1"/>
  <c r="O64" i="3" s="1"/>
  <c r="O65" i="3" a="1"/>
  <c r="O65" i="3" s="1"/>
  <c r="O66" i="3" a="1"/>
  <c r="O66" i="3" s="1"/>
  <c r="O67" i="3" a="1"/>
  <c r="O67" i="3" s="1"/>
  <c r="O68" i="3" a="1"/>
  <c r="O68" i="3" s="1"/>
  <c r="O69" i="3" a="1"/>
  <c r="O69" i="3" s="1"/>
  <c r="O70" i="3" a="1"/>
  <c r="O70" i="3" s="1"/>
  <c r="O71" i="3" a="1"/>
  <c r="O71" i="3" s="1"/>
  <c r="O72" i="3" a="1"/>
  <c r="O72" i="3" s="1"/>
  <c r="O73" i="3" a="1"/>
  <c r="O73" i="3" s="1"/>
  <c r="O74" i="3" a="1"/>
  <c r="O74" i="3" s="1"/>
  <c r="O75" i="3" a="1"/>
  <c r="O75" i="3" s="1"/>
  <c r="O76" i="3" a="1"/>
  <c r="O76" i="3" s="1"/>
  <c r="O77" i="3" a="1"/>
  <c r="O77" i="3" s="1"/>
  <c r="O78" i="3" a="1"/>
  <c r="O78" i="3" s="1"/>
  <c r="O79" i="3" a="1"/>
  <c r="O79" i="3" s="1"/>
  <c r="O80" i="3" a="1"/>
  <c r="O80" i="3" s="1"/>
  <c r="O81" i="3" a="1"/>
  <c r="O81" i="3" s="1"/>
  <c r="O82" i="3" a="1"/>
  <c r="O82" i="3" s="1"/>
  <c r="O83" i="3" a="1"/>
  <c r="O83" i="3" s="1"/>
  <c r="O84" i="3" a="1"/>
  <c r="O84" i="3" s="1"/>
  <c r="O85" i="3" a="1"/>
  <c r="O85" i="3" s="1"/>
  <c r="O86" i="3" a="1"/>
  <c r="O86" i="3" s="1"/>
  <c r="O87" i="3" a="1"/>
  <c r="O87" i="3" s="1"/>
  <c r="O88" i="3" a="1"/>
  <c r="O88" i="3" s="1"/>
  <c r="O89" i="3" a="1"/>
  <c r="O89" i="3" s="1"/>
  <c r="O90" i="3" a="1"/>
  <c r="O90" i="3" s="1"/>
  <c r="O91" i="3" a="1"/>
  <c r="O91" i="3" s="1"/>
  <c r="O92" i="3" a="1"/>
  <c r="O92" i="3" s="1"/>
  <c r="O93" i="3" a="1"/>
  <c r="O93" i="3" s="1"/>
  <c r="O94" i="3" a="1"/>
  <c r="O94" i="3" s="1"/>
  <c r="O95" i="3" a="1"/>
  <c r="O95" i="3" s="1"/>
  <c r="O96" i="3" a="1"/>
  <c r="O96" i="3" s="1"/>
  <c r="O97" i="3" a="1"/>
  <c r="O97" i="3" s="1"/>
  <c r="O98" i="3" a="1"/>
  <c r="O98" i="3" s="1"/>
  <c r="O99" i="3" a="1"/>
  <c r="O99" i="3" s="1"/>
  <c r="O100" i="3" a="1"/>
  <c r="O100" i="3" s="1"/>
  <c r="O101" i="3" a="1"/>
  <c r="O101" i="3" s="1"/>
  <c r="O102" i="3" a="1"/>
  <c r="O102" i="3" s="1"/>
  <c r="O103" i="3" a="1"/>
  <c r="O103" i="3" s="1"/>
  <c r="O104" i="3" a="1"/>
  <c r="O104" i="3" s="1"/>
  <c r="O105" i="3" a="1"/>
  <c r="O105" i="3" s="1"/>
  <c r="O106" i="3" a="1"/>
  <c r="O106" i="3" s="1"/>
  <c r="O107" i="3" a="1"/>
  <c r="O107" i="3" s="1"/>
  <c r="O108" i="3" a="1"/>
  <c r="O108" i="3" s="1"/>
  <c r="O109" i="3" a="1"/>
  <c r="O109" i="3" s="1"/>
  <c r="O110" i="3" a="1"/>
  <c r="O110" i="3" s="1"/>
  <c r="O111" i="3" a="1"/>
  <c r="O111" i="3" s="1"/>
  <c r="O112" i="3" a="1"/>
  <c r="O112" i="3" s="1"/>
  <c r="O113" i="3" a="1"/>
  <c r="O113" i="3" s="1"/>
  <c r="O114" i="3" a="1"/>
  <c r="O114" i="3" s="1"/>
  <c r="O115" i="3" a="1"/>
  <c r="O115" i="3" s="1"/>
  <c r="O116" i="3" a="1"/>
  <c r="O116" i="3" s="1"/>
  <c r="O117" i="3" a="1"/>
  <c r="O117" i="3" s="1"/>
  <c r="O118" i="3" a="1"/>
  <c r="O118" i="3" s="1"/>
  <c r="O119" i="3" a="1"/>
  <c r="O119" i="3" s="1"/>
  <c r="O120" i="3" a="1"/>
  <c r="O120" i="3" s="1"/>
  <c r="O121" i="3" a="1"/>
  <c r="O121" i="3" s="1"/>
  <c r="O122" i="3" a="1"/>
  <c r="O122" i="3" s="1"/>
  <c r="O123" i="3" a="1"/>
  <c r="O123" i="3" s="1"/>
  <c r="O124" i="3" a="1"/>
  <c r="O124" i="3" s="1"/>
  <c r="O125" i="3" a="1"/>
  <c r="O125" i="3" s="1"/>
  <c r="O126" i="3" a="1"/>
  <c r="O126" i="3" s="1"/>
  <c r="O127" i="3" a="1"/>
  <c r="O127" i="3" s="1"/>
  <c r="O128" i="3" a="1"/>
  <c r="O128" i="3" s="1"/>
  <c r="O129" i="3" a="1"/>
  <c r="O129" i="3" s="1"/>
  <c r="O130" i="3" a="1"/>
  <c r="O130" i="3" s="1"/>
  <c r="O131" i="3" a="1"/>
  <c r="O131" i="3" s="1"/>
  <c r="O132" i="3" a="1"/>
  <c r="O132" i="3" s="1"/>
  <c r="O133" i="3" a="1"/>
  <c r="O133" i="3" s="1"/>
  <c r="O134" i="3" a="1"/>
  <c r="O134" i="3" s="1"/>
  <c r="O135" i="3" a="1"/>
  <c r="O135" i="3" s="1"/>
  <c r="O136" i="3" a="1"/>
  <c r="O136" i="3" s="1"/>
  <c r="O137" i="3" a="1"/>
  <c r="O137" i="3" s="1"/>
  <c r="O138" i="3" a="1"/>
  <c r="O138" i="3" s="1"/>
  <c r="O139" i="3" a="1"/>
  <c r="O139" i="3" s="1"/>
  <c r="O140" i="3" a="1"/>
  <c r="O140" i="3" s="1"/>
  <c r="O141" i="3" a="1"/>
  <c r="O141" i="3" s="1"/>
  <c r="O142" i="3" a="1"/>
  <c r="O142" i="3" s="1"/>
  <c r="O143" i="3" a="1"/>
  <c r="O143" i="3" s="1"/>
  <c r="O144" i="3" a="1"/>
  <c r="O144" i="3" s="1"/>
  <c r="O145" i="3" a="1"/>
  <c r="O145" i="3" s="1"/>
  <c r="O146" i="3" a="1"/>
  <c r="O146" i="3" s="1"/>
  <c r="O147" i="3" a="1"/>
  <c r="O147" i="3" s="1"/>
  <c r="O148" i="3" a="1"/>
  <c r="O148" i="3" s="1"/>
  <c r="O149" i="3" a="1"/>
  <c r="O149" i="3" s="1"/>
  <c r="O150" i="3" a="1"/>
  <c r="O150" i="3" s="1"/>
  <c r="O151" i="3" a="1"/>
  <c r="O151" i="3" s="1"/>
  <c r="O152" i="3" a="1"/>
  <c r="O152" i="3" s="1"/>
  <c r="O153" i="3" a="1"/>
  <c r="O153" i="3" s="1"/>
  <c r="O154" i="3" a="1"/>
  <c r="O154" i="3" s="1"/>
  <c r="O155" i="3" a="1"/>
  <c r="O155" i="3" s="1"/>
  <c r="O156" i="3" a="1"/>
  <c r="O156" i="3" s="1"/>
  <c r="O157" i="3" a="1"/>
  <c r="O157" i="3" s="1"/>
  <c r="O158" i="3" a="1"/>
  <c r="O158" i="3" s="1"/>
  <c r="O159" i="3" a="1"/>
  <c r="O159" i="3" s="1"/>
  <c r="O160" i="3" a="1"/>
  <c r="O160" i="3" s="1"/>
  <c r="O161" i="3" a="1"/>
  <c r="O161" i="3" s="1"/>
  <c r="O162" i="3" a="1"/>
  <c r="O162" i="3" s="1"/>
  <c r="O163" i="3" a="1"/>
  <c r="O163" i="3" s="1"/>
  <c r="O164" i="3" a="1"/>
  <c r="O164" i="3" s="1"/>
  <c r="O165" i="3" a="1"/>
  <c r="O165" i="3" s="1"/>
  <c r="O166" i="3" a="1"/>
  <c r="O166" i="3" s="1"/>
  <c r="O167" i="3" a="1"/>
  <c r="O167" i="3" s="1"/>
  <c r="O168" i="3" a="1"/>
  <c r="O168" i="3" s="1"/>
  <c r="O169" i="3" a="1"/>
  <c r="O169" i="3" s="1"/>
  <c r="O170" i="3" a="1"/>
  <c r="O170" i="3" s="1"/>
  <c r="O171" i="3" a="1"/>
  <c r="O171" i="3" s="1"/>
  <c r="O172" i="3" a="1"/>
  <c r="O172" i="3" s="1"/>
  <c r="O173" i="3" a="1"/>
  <c r="O173" i="3" s="1"/>
  <c r="O174" i="3" a="1"/>
  <c r="O174" i="3" s="1"/>
  <c r="O175" i="3" a="1"/>
  <c r="O175" i="3" s="1"/>
  <c r="O176" i="3" a="1"/>
  <c r="O176" i="3" s="1"/>
  <c r="O177" i="3" a="1"/>
  <c r="O177" i="3" s="1"/>
  <c r="O178" i="3" a="1"/>
  <c r="O178" i="3" s="1"/>
  <c r="O179" i="3" a="1"/>
  <c r="O179" i="3" s="1"/>
  <c r="O180" i="3" a="1"/>
  <c r="O180" i="3" s="1"/>
  <c r="O181" i="3" a="1"/>
  <c r="O181" i="3" s="1"/>
  <c r="O182" i="3" a="1"/>
  <c r="O182" i="3" s="1"/>
  <c r="O183" i="3" a="1"/>
  <c r="O183" i="3" s="1"/>
  <c r="O184" i="3" a="1"/>
  <c r="O184" i="3" s="1"/>
  <c r="O185" i="3" a="1"/>
  <c r="O185" i="3" s="1"/>
  <c r="O186" i="3" a="1"/>
  <c r="O186" i="3" s="1"/>
  <c r="O187" i="3" a="1"/>
  <c r="O187" i="3" s="1"/>
  <c r="O188" i="3" a="1"/>
  <c r="O188" i="3" s="1"/>
  <c r="O189" i="3" a="1"/>
  <c r="O189" i="3" s="1"/>
  <c r="O190" i="3" a="1"/>
  <c r="O190" i="3" s="1"/>
  <c r="O191" i="3" a="1"/>
  <c r="O191" i="3" s="1"/>
  <c r="O192" i="3" a="1"/>
  <c r="O192" i="3" s="1"/>
  <c r="O193" i="3" a="1"/>
  <c r="O193" i="3" s="1"/>
  <c r="O194" i="3" a="1"/>
  <c r="O194" i="3" s="1"/>
  <c r="O195" i="3" a="1"/>
  <c r="O195" i="3" s="1"/>
  <c r="O196" i="3" a="1"/>
  <c r="O196" i="3" s="1"/>
  <c r="O197" i="3" a="1"/>
  <c r="O197" i="3" s="1"/>
  <c r="O198" i="3" a="1"/>
  <c r="O198" i="3" s="1"/>
  <c r="O199" i="3" a="1"/>
  <c r="O199" i="3" s="1"/>
  <c r="O200" i="3" a="1"/>
  <c r="O200" i="3" s="1"/>
  <c r="O201" i="3" a="1"/>
  <c r="O201" i="3" s="1"/>
  <c r="O202" i="3" a="1"/>
  <c r="O202" i="3" s="1"/>
  <c r="O203" i="3" a="1"/>
  <c r="O203" i="3" s="1"/>
  <c r="O204" i="3" a="1"/>
  <c r="O204" i="3" s="1"/>
  <c r="O205" i="3" a="1"/>
  <c r="O205" i="3" s="1"/>
  <c r="O206" i="3" a="1"/>
  <c r="O206" i="3" s="1"/>
  <c r="O207" i="3" a="1"/>
  <c r="O207" i="3" s="1"/>
  <c r="O208" i="3" a="1"/>
  <c r="O208" i="3" s="1"/>
  <c r="O209" i="3" a="1"/>
  <c r="O209" i="3" s="1"/>
  <c r="O210" i="3" a="1"/>
  <c r="O210" i="3" s="1"/>
  <c r="O211" i="3" a="1"/>
  <c r="O211" i="3" s="1"/>
  <c r="O212" i="3" a="1"/>
  <c r="O212" i="3" s="1"/>
  <c r="O213" i="3" a="1"/>
  <c r="O213" i="3" s="1"/>
  <c r="O214" i="3" a="1"/>
  <c r="O214" i="3" s="1"/>
  <c r="O215" i="3" a="1"/>
  <c r="O215" i="3" s="1"/>
  <c r="O216" i="3" a="1"/>
  <c r="O216" i="3" s="1"/>
  <c r="O217" i="3" a="1"/>
  <c r="O217" i="3" s="1"/>
  <c r="O218" i="3" a="1"/>
  <c r="O218" i="3" s="1"/>
  <c r="O219" i="3" a="1"/>
  <c r="O219" i="3" s="1"/>
  <c r="O220" i="3" a="1"/>
  <c r="O220" i="3" s="1"/>
  <c r="O221" i="3" a="1"/>
  <c r="O221" i="3" s="1"/>
  <c r="O222" i="3" a="1"/>
  <c r="O222" i="3" s="1"/>
  <c r="O223" i="3" a="1"/>
  <c r="O223" i="3" s="1"/>
  <c r="O224" i="3" a="1"/>
  <c r="O224" i="3" s="1"/>
  <c r="O225" i="3" a="1"/>
  <c r="O225" i="3" s="1"/>
  <c r="O226" i="3" a="1"/>
  <c r="O226" i="3" s="1"/>
  <c r="O227" i="3" a="1"/>
  <c r="O227" i="3" s="1"/>
  <c r="O228" i="3" a="1"/>
  <c r="O228" i="3" s="1"/>
  <c r="O229" i="3" a="1"/>
  <c r="O229" i="3" s="1"/>
  <c r="O230" i="3" a="1"/>
  <c r="O230" i="3" s="1"/>
  <c r="O231" i="3" a="1"/>
  <c r="O231" i="3" s="1"/>
  <c r="O232" i="3" a="1"/>
  <c r="O232" i="3" s="1"/>
  <c r="O233" i="3" a="1"/>
  <c r="O233" i="3" s="1"/>
  <c r="O234" i="3" a="1"/>
  <c r="O234" i="3" s="1"/>
  <c r="O235" i="3" a="1"/>
  <c r="O235" i="3" s="1"/>
  <c r="O236" i="3" a="1"/>
  <c r="O236" i="3" s="1"/>
  <c r="O237" i="3" a="1"/>
  <c r="O237" i="3" s="1"/>
  <c r="O238" i="3" a="1"/>
  <c r="O238" i="3" s="1"/>
  <c r="O239" i="3" a="1"/>
  <c r="O239" i="3" s="1"/>
  <c r="O240" i="3" a="1"/>
  <c r="O240" i="3" s="1"/>
  <c r="O241" i="3" a="1"/>
  <c r="O241" i="3" s="1"/>
  <c r="O242" i="3" a="1"/>
  <c r="O242" i="3" s="1"/>
  <c r="O243" i="3" a="1"/>
  <c r="O243" i="3" s="1"/>
  <c r="O244" i="3" a="1"/>
  <c r="O244" i="3" s="1"/>
  <c r="O245" i="3" a="1"/>
  <c r="O245" i="3" s="1"/>
  <c r="O246" i="3" a="1"/>
  <c r="O246" i="3" s="1"/>
  <c r="O247" i="3" a="1"/>
  <c r="O247" i="3" s="1"/>
  <c r="O248" i="3" a="1"/>
  <c r="O248" i="3" s="1"/>
  <c r="O249" i="3" a="1"/>
  <c r="O249" i="3" s="1"/>
  <c r="O250" i="3" a="1"/>
  <c r="O250" i="3" s="1"/>
  <c r="O251" i="3" a="1"/>
  <c r="O251" i="3" s="1"/>
  <c r="O252" i="3" a="1"/>
  <c r="O252" i="3" s="1"/>
  <c r="O253" i="3" a="1"/>
  <c r="O253" i="3" s="1"/>
  <c r="O254" i="3" a="1"/>
  <c r="O254" i="3" s="1"/>
  <c r="O255" i="3" a="1"/>
  <c r="O255" i="3" s="1"/>
  <c r="O256" i="3" a="1"/>
  <c r="O256" i="3" s="1"/>
  <c r="O257" i="3" a="1"/>
  <c r="O257" i="3" s="1"/>
  <c r="O258" i="3" a="1"/>
  <c r="O258" i="3" s="1"/>
  <c r="O259" i="3" a="1"/>
  <c r="O259" i="3" s="1"/>
  <c r="O260" i="3" a="1"/>
  <c r="O260" i="3" s="1"/>
  <c r="O261" i="3" a="1"/>
  <c r="O261" i="3" s="1"/>
  <c r="O262" i="3" a="1"/>
  <c r="O262" i="3" s="1"/>
  <c r="O263" i="3" a="1"/>
  <c r="O263" i="3" s="1"/>
  <c r="O264" i="3" a="1"/>
  <c r="O264" i="3" s="1"/>
  <c r="O265" i="3" a="1"/>
  <c r="O265" i="3" s="1"/>
  <c r="O266" i="3" a="1"/>
  <c r="O266" i="3" s="1"/>
  <c r="O267" i="3" a="1"/>
  <c r="O267" i="3" s="1"/>
  <c r="O268" i="3" a="1"/>
  <c r="O268" i="3" s="1"/>
  <c r="O269" i="3" a="1"/>
  <c r="O269" i="3" s="1"/>
  <c r="O270" i="3" a="1"/>
  <c r="O270" i="3" s="1"/>
  <c r="O271" i="3" a="1"/>
  <c r="O271" i="3" s="1"/>
  <c r="O272" i="3" a="1"/>
  <c r="O272" i="3" s="1"/>
  <c r="O273" i="3" a="1"/>
  <c r="O273" i="3" s="1"/>
  <c r="O274" i="3" a="1"/>
  <c r="O274" i="3" s="1"/>
  <c r="O275" i="3" a="1"/>
  <c r="O275" i="3" s="1"/>
  <c r="O276" i="3" a="1"/>
  <c r="O276" i="3" s="1"/>
  <c r="O277" i="3" a="1"/>
  <c r="O277" i="3" s="1"/>
  <c r="O278" i="3" a="1"/>
  <c r="O278" i="3" s="1"/>
  <c r="O279" i="3" a="1"/>
  <c r="O279" i="3" s="1"/>
  <c r="O280" i="3" a="1"/>
  <c r="O280" i="3" s="1"/>
  <c r="O281" i="3" a="1"/>
  <c r="O281" i="3" s="1"/>
  <c r="O282" i="3" a="1"/>
  <c r="O282" i="3" s="1"/>
  <c r="O283" i="3" a="1"/>
  <c r="O283" i="3" s="1"/>
  <c r="O284" i="3" a="1"/>
  <c r="O284" i="3" s="1"/>
  <c r="O285" i="3" a="1"/>
  <c r="O285" i="3" s="1"/>
  <c r="O286" i="3" a="1"/>
  <c r="O286" i="3" s="1"/>
  <c r="O287" i="3" a="1"/>
  <c r="O287" i="3" s="1"/>
  <c r="O288" i="3" a="1"/>
  <c r="O288" i="3" s="1"/>
  <c r="O289" i="3" a="1"/>
  <c r="O289" i="3" s="1"/>
  <c r="O290" i="3" a="1"/>
  <c r="O290" i="3" s="1"/>
  <c r="O291" i="3" a="1"/>
  <c r="O291" i="3" s="1"/>
  <c r="O292" i="3" a="1"/>
  <c r="O292" i="3" s="1"/>
  <c r="O293" i="3" a="1"/>
  <c r="O293" i="3" s="1"/>
  <c r="O294" i="3" a="1"/>
  <c r="O294" i="3" s="1"/>
  <c r="O295" i="3" a="1"/>
  <c r="O295" i="3" s="1"/>
  <c r="O296" i="3" a="1"/>
  <c r="O296" i="3" s="1"/>
  <c r="O297" i="3" a="1"/>
  <c r="O297" i="3" s="1"/>
  <c r="O298" i="3" a="1"/>
  <c r="O298" i="3" s="1"/>
  <c r="O299" i="3" a="1"/>
  <c r="O299" i="3" s="1"/>
  <c r="O300" i="3" a="1"/>
  <c r="O300" i="3" s="1"/>
  <c r="O301" i="3" a="1"/>
  <c r="O301" i="3" s="1"/>
  <c r="O302" i="3" a="1"/>
  <c r="O302" i="3" s="1"/>
  <c r="O303" i="3" a="1"/>
  <c r="O303" i="3" s="1"/>
  <c r="O304" i="3" a="1"/>
  <c r="O304" i="3" s="1"/>
  <c r="O305" i="3" a="1"/>
  <c r="O305" i="3" s="1"/>
  <c r="O306" i="3" a="1"/>
  <c r="O306" i="3" s="1"/>
  <c r="O307" i="3" a="1"/>
  <c r="O307" i="3" s="1"/>
  <c r="O308" i="3" a="1"/>
  <c r="O308" i="3" s="1"/>
  <c r="O309" i="3" a="1"/>
  <c r="O309" i="3" s="1"/>
  <c r="O310" i="3" a="1"/>
  <c r="O310" i="3" s="1"/>
  <c r="O311" i="3" a="1"/>
  <c r="O311" i="3" s="1"/>
  <c r="O312" i="3" a="1"/>
  <c r="O312" i="3" s="1"/>
  <c r="O313" i="3" a="1"/>
  <c r="O313" i="3" s="1"/>
  <c r="O314" i="3" a="1"/>
  <c r="O314" i="3" s="1"/>
  <c r="O315" i="3" a="1"/>
  <c r="O315" i="3" s="1"/>
  <c r="O316" i="3" a="1"/>
  <c r="O316" i="3" s="1"/>
  <c r="O317" i="3" a="1"/>
  <c r="O317" i="3" s="1"/>
  <c r="O318" i="3" a="1"/>
  <c r="O318" i="3" s="1"/>
  <c r="O319" i="3" a="1"/>
  <c r="O319" i="3" s="1"/>
  <c r="O320" i="3" a="1"/>
  <c r="O320" i="3" s="1"/>
  <c r="O321" i="3" a="1"/>
  <c r="O321" i="3" s="1"/>
  <c r="O322" i="3" a="1"/>
  <c r="O322" i="3" s="1"/>
  <c r="O323" i="3" a="1"/>
  <c r="O323" i="3" s="1"/>
  <c r="O324" i="3" a="1"/>
  <c r="O324" i="3" s="1"/>
  <c r="O325" i="3" a="1"/>
  <c r="O325" i="3" s="1"/>
  <c r="O326" i="3" a="1"/>
  <c r="O326" i="3" s="1"/>
  <c r="O327" i="3" a="1"/>
  <c r="O327" i="3" s="1"/>
  <c r="O328" i="3" a="1"/>
  <c r="O328" i="3" s="1"/>
  <c r="O329" i="3" a="1"/>
  <c r="O329" i="3" s="1"/>
  <c r="O330" i="3" a="1"/>
  <c r="O330" i="3" s="1"/>
  <c r="O331" i="3" a="1"/>
  <c r="O331" i="3" s="1"/>
  <c r="O332" i="3" a="1"/>
  <c r="O332" i="3" s="1"/>
  <c r="O333" i="3" a="1"/>
  <c r="O333" i="3" s="1"/>
  <c r="O334" i="3" a="1"/>
  <c r="O334" i="3" s="1"/>
  <c r="O335" i="3" a="1"/>
  <c r="O335" i="3" s="1"/>
  <c r="O336" i="3" a="1"/>
  <c r="O336" i="3" s="1"/>
  <c r="O337" i="3" a="1"/>
  <c r="O337" i="3" s="1"/>
  <c r="O338" i="3" a="1"/>
  <c r="O338" i="3" s="1"/>
  <c r="O339" i="3" a="1"/>
  <c r="O339" i="3" s="1"/>
  <c r="O340" i="3" a="1"/>
  <c r="O340" i="3" s="1"/>
  <c r="O341" i="3" a="1"/>
  <c r="O341" i="3" s="1"/>
  <c r="O342" i="3" a="1"/>
  <c r="O342" i="3" s="1"/>
  <c r="O343" i="3" a="1"/>
  <c r="O343" i="3" s="1"/>
  <c r="O344" i="3" a="1"/>
  <c r="O344" i="3" s="1"/>
  <c r="O345" i="3" a="1"/>
  <c r="O345" i="3" s="1"/>
  <c r="O346" i="3" a="1"/>
  <c r="O346" i="3" s="1"/>
  <c r="O347" i="3" a="1"/>
  <c r="O347" i="3" s="1"/>
  <c r="O348" i="3" a="1"/>
  <c r="O348" i="3" s="1"/>
  <c r="O349" i="3" a="1"/>
  <c r="O349" i="3" s="1"/>
  <c r="O350" i="3" a="1"/>
  <c r="O350" i="3" s="1"/>
  <c r="O351" i="3" a="1"/>
  <c r="O351" i="3" s="1"/>
  <c r="O352" i="3" a="1"/>
  <c r="O352" i="3" s="1"/>
  <c r="O353" i="3" a="1"/>
  <c r="O353" i="3" s="1"/>
  <c r="O354" i="3" a="1"/>
  <c r="O354" i="3" s="1"/>
  <c r="O355" i="3" a="1"/>
  <c r="O355" i="3" s="1"/>
  <c r="O356" i="3" a="1"/>
  <c r="O356" i="3" s="1"/>
  <c r="O357" i="3" a="1"/>
  <c r="O357" i="3" s="1"/>
  <c r="O358" i="3" a="1"/>
  <c r="O358" i="3" s="1"/>
  <c r="O359" i="3" a="1"/>
  <c r="O359" i="3" s="1"/>
  <c r="O360" i="3" a="1"/>
  <c r="O360" i="3" s="1"/>
  <c r="O361" i="3" a="1"/>
  <c r="O361" i="3" s="1"/>
  <c r="O362" i="3" a="1"/>
  <c r="O362" i="3" s="1"/>
  <c r="O363" i="3" a="1"/>
  <c r="O363" i="3" s="1"/>
  <c r="O364" i="3" a="1"/>
  <c r="O364" i="3" s="1"/>
  <c r="O365" i="3" a="1"/>
  <c r="O365" i="3" s="1"/>
  <c r="O366" i="3" a="1"/>
  <c r="O366" i="3" s="1"/>
  <c r="O367" i="3" a="1"/>
  <c r="O367" i="3" s="1"/>
  <c r="O368" i="3" a="1"/>
  <c r="O368" i="3" s="1"/>
  <c r="O369" i="3" a="1"/>
  <c r="O369" i="3" s="1"/>
  <c r="O370" i="3" a="1"/>
  <c r="O370" i="3" s="1"/>
  <c r="O371" i="3" a="1"/>
  <c r="O371" i="3" s="1"/>
  <c r="O372" i="3" a="1"/>
  <c r="O372" i="3" s="1"/>
  <c r="O373" i="3" a="1"/>
  <c r="O373" i="3" s="1"/>
  <c r="O374" i="3" a="1"/>
  <c r="O374" i="3" s="1"/>
  <c r="O375" i="3" a="1"/>
  <c r="O375" i="3" s="1"/>
  <c r="O376" i="3" a="1"/>
  <c r="O376" i="3" s="1"/>
  <c r="O377" i="3" a="1"/>
  <c r="O377" i="3" s="1"/>
  <c r="O378" i="3" a="1"/>
  <c r="O378" i="3" s="1"/>
  <c r="O379" i="3" a="1"/>
  <c r="O379" i="3" s="1"/>
  <c r="O380" i="3" a="1"/>
  <c r="O380" i="3" s="1"/>
  <c r="O381" i="3" a="1"/>
  <c r="O381" i="3" s="1"/>
  <c r="O382" i="3" a="1"/>
  <c r="O382" i="3" s="1"/>
  <c r="O383" i="3" a="1"/>
  <c r="O383" i="3" s="1"/>
  <c r="O384" i="3" a="1"/>
  <c r="O384" i="3" s="1"/>
  <c r="O385" i="3" a="1"/>
  <c r="O385" i="3" s="1"/>
  <c r="O386" i="3" a="1"/>
  <c r="O386" i="3" s="1"/>
  <c r="O387" i="3" a="1"/>
  <c r="O387" i="3" s="1"/>
  <c r="O388" i="3" a="1"/>
  <c r="O388" i="3" s="1"/>
  <c r="O389" i="3" a="1"/>
  <c r="O389" i="3" s="1"/>
  <c r="O390" i="3" a="1"/>
  <c r="O390" i="3" s="1"/>
  <c r="O391" i="3" a="1"/>
  <c r="O391" i="3" s="1"/>
  <c r="O392" i="3" a="1"/>
  <c r="O392" i="3" s="1"/>
  <c r="O393" i="3" a="1"/>
  <c r="O393" i="3" s="1"/>
  <c r="O394" i="3" a="1"/>
  <c r="O394" i="3" s="1"/>
  <c r="O395" i="3" a="1"/>
  <c r="O395" i="3" s="1"/>
  <c r="O396" i="3" a="1"/>
  <c r="O396" i="3" s="1"/>
  <c r="O397" i="3" a="1"/>
  <c r="O397" i="3" s="1"/>
  <c r="O398" i="3" a="1"/>
  <c r="O398" i="3" s="1"/>
  <c r="O399" i="3" a="1"/>
  <c r="O399" i="3" s="1"/>
  <c r="O400" i="3" a="1"/>
  <c r="O400" i="3" s="1"/>
  <c r="O401" i="3" a="1"/>
  <c r="O401" i="3" s="1"/>
  <c r="O402" i="3" a="1"/>
  <c r="O402" i="3" s="1"/>
  <c r="O403" i="3" a="1"/>
  <c r="O403" i="3" s="1"/>
  <c r="O404" i="3" a="1"/>
  <c r="O404" i="3" s="1"/>
  <c r="O405" i="3" a="1"/>
  <c r="O405" i="3" s="1"/>
  <c r="O406" i="3" a="1"/>
  <c r="O406" i="3" s="1"/>
  <c r="O407" i="3" a="1"/>
  <c r="O407" i="3" s="1"/>
  <c r="O408" i="3" a="1"/>
  <c r="O408" i="3" s="1"/>
  <c r="O409" i="3" a="1"/>
  <c r="O409" i="3" s="1"/>
  <c r="O410" i="3" a="1"/>
  <c r="O410" i="3" s="1"/>
  <c r="O411" i="3" a="1"/>
  <c r="O411" i="3" s="1"/>
  <c r="O412" i="3" a="1"/>
  <c r="O412" i="3" s="1"/>
  <c r="O413" i="3" a="1"/>
  <c r="O413" i="3" s="1"/>
  <c r="O414" i="3" a="1"/>
  <c r="O414" i="3" s="1"/>
  <c r="O415" i="3" a="1"/>
  <c r="O415" i="3" s="1"/>
  <c r="O416" i="3" a="1"/>
  <c r="O416" i="3" s="1"/>
  <c r="O417" i="3" a="1"/>
  <c r="O417" i="3" s="1"/>
  <c r="O418" i="3" a="1"/>
  <c r="O418" i="3" s="1"/>
  <c r="O419" i="3" a="1"/>
  <c r="O419" i="3" s="1"/>
  <c r="O420" i="3" a="1"/>
  <c r="O420" i="3" s="1"/>
  <c r="O421" i="3" a="1"/>
  <c r="O421" i="3" s="1"/>
  <c r="O422" i="3" a="1"/>
  <c r="O422" i="3" s="1"/>
  <c r="O423" i="3" a="1"/>
  <c r="O423" i="3" s="1"/>
  <c r="O424" i="3" a="1"/>
  <c r="O424" i="3" s="1"/>
  <c r="O425" i="3" a="1"/>
  <c r="O425" i="3" s="1"/>
  <c r="O426" i="3" a="1"/>
  <c r="O426" i="3" s="1"/>
  <c r="O427" i="3" a="1"/>
  <c r="O427" i="3" s="1"/>
  <c r="O428" i="3" a="1"/>
  <c r="O428" i="3" s="1"/>
  <c r="O429" i="3" a="1"/>
  <c r="O429" i="3" s="1"/>
  <c r="O430" i="3" a="1"/>
  <c r="O430" i="3" s="1"/>
  <c r="O431" i="3" a="1"/>
  <c r="O431" i="3" s="1"/>
  <c r="O432" i="3" a="1"/>
  <c r="O432" i="3" s="1"/>
  <c r="O433" i="3" a="1"/>
  <c r="O433" i="3" s="1"/>
  <c r="O434" i="3" a="1"/>
  <c r="O434" i="3" s="1"/>
  <c r="O435" i="3" a="1"/>
  <c r="O435" i="3" s="1"/>
  <c r="O436" i="3" a="1"/>
  <c r="O436" i="3" s="1"/>
  <c r="O437" i="3" a="1"/>
  <c r="O437" i="3" s="1"/>
  <c r="O438" i="3" a="1"/>
  <c r="O438" i="3" s="1"/>
  <c r="O439" i="3" a="1"/>
  <c r="O439" i="3" s="1"/>
  <c r="O440" i="3" a="1"/>
  <c r="O440" i="3" s="1"/>
  <c r="O441" i="3" a="1"/>
  <c r="O441" i="3" s="1"/>
  <c r="O442" i="3" a="1"/>
  <c r="O442" i="3" s="1"/>
  <c r="O443" i="3" a="1"/>
  <c r="O443" i="3" s="1"/>
  <c r="O444" i="3" a="1"/>
  <c r="O444" i="3" s="1"/>
  <c r="O445" i="3" a="1"/>
  <c r="O445" i="3" s="1"/>
  <c r="O446" i="3" a="1"/>
  <c r="O446" i="3" s="1"/>
  <c r="O447" i="3" a="1"/>
  <c r="O447" i="3" s="1"/>
  <c r="O448" i="3" a="1"/>
  <c r="O448" i="3" s="1"/>
  <c r="O449" i="3" a="1"/>
  <c r="O449" i="3" s="1"/>
  <c r="O450" i="3" a="1"/>
  <c r="O450" i="3" s="1"/>
  <c r="O451" i="3" a="1"/>
  <c r="O451" i="3" s="1"/>
  <c r="O452" i="3" a="1"/>
  <c r="O452" i="3" s="1"/>
  <c r="O453" i="3" a="1"/>
  <c r="O453" i="3" s="1"/>
  <c r="O454" i="3" a="1"/>
  <c r="O454" i="3" s="1"/>
  <c r="O455" i="3" a="1"/>
  <c r="O455" i="3" s="1"/>
  <c r="O456" i="3" a="1"/>
  <c r="O456" i="3" s="1"/>
  <c r="O457" i="3" a="1"/>
  <c r="O457" i="3" s="1"/>
  <c r="O458" i="3" a="1"/>
  <c r="O458" i="3" s="1"/>
  <c r="O459" i="3" a="1"/>
  <c r="O459" i="3" s="1"/>
  <c r="O460" i="3" a="1"/>
  <c r="O460" i="3" s="1"/>
  <c r="O461" i="3" a="1"/>
  <c r="O461" i="3" s="1"/>
  <c r="O462" i="3" a="1"/>
  <c r="O462" i="3" s="1"/>
  <c r="O463" i="3" a="1"/>
  <c r="O463" i="3" s="1"/>
  <c r="O464" i="3" a="1"/>
  <c r="O464" i="3" s="1"/>
  <c r="O465" i="3" a="1"/>
  <c r="O465" i="3" s="1"/>
  <c r="O466" i="3" a="1"/>
  <c r="O466" i="3" s="1"/>
  <c r="O467" i="3" a="1"/>
  <c r="O467" i="3" s="1"/>
  <c r="O468" i="3" a="1"/>
  <c r="O468" i="3" s="1"/>
  <c r="O469" i="3" a="1"/>
  <c r="O469" i="3" s="1"/>
  <c r="O470" i="3" a="1"/>
  <c r="O470" i="3" s="1"/>
  <c r="O471" i="3" a="1"/>
  <c r="O471" i="3" s="1"/>
  <c r="O472" i="3" a="1"/>
  <c r="O472" i="3" s="1"/>
  <c r="O473" i="3" a="1"/>
  <c r="O473" i="3" s="1"/>
  <c r="O474" i="3" a="1"/>
  <c r="O474" i="3" s="1"/>
  <c r="O475" i="3" a="1"/>
  <c r="O475" i="3" s="1"/>
  <c r="O476" i="3" a="1"/>
  <c r="O476" i="3" s="1"/>
  <c r="O477" i="3" a="1"/>
  <c r="O477" i="3" s="1"/>
  <c r="O478" i="3" a="1"/>
  <c r="O478" i="3" s="1"/>
  <c r="O479" i="3" a="1"/>
  <c r="O479" i="3" s="1"/>
  <c r="O480" i="3" a="1"/>
  <c r="O480" i="3" s="1"/>
  <c r="O481" i="3" a="1"/>
  <c r="O481" i="3" s="1"/>
  <c r="O482" i="3" a="1"/>
  <c r="O482" i="3" s="1"/>
  <c r="O483" i="3" a="1"/>
  <c r="O483" i="3" s="1"/>
  <c r="O484" i="3" a="1"/>
  <c r="O484" i="3" s="1"/>
  <c r="O485" i="3" a="1"/>
  <c r="O485" i="3" s="1"/>
  <c r="O486" i="3" a="1"/>
  <c r="O486" i="3" s="1"/>
  <c r="O487" i="3" a="1"/>
  <c r="O487" i="3" s="1"/>
  <c r="O488" i="3" a="1"/>
  <c r="O488" i="3" s="1"/>
  <c r="O489" i="3" a="1"/>
  <c r="O489" i="3" s="1"/>
  <c r="O490" i="3" a="1"/>
  <c r="O490" i="3" s="1"/>
  <c r="O491" i="3" a="1"/>
  <c r="O491" i="3" s="1"/>
  <c r="O492" i="3" a="1"/>
  <c r="O492" i="3" s="1"/>
  <c r="O493" i="3" a="1"/>
  <c r="O493" i="3" s="1"/>
  <c r="O494" i="3" a="1"/>
  <c r="O494" i="3" s="1"/>
  <c r="O495" i="3" a="1"/>
  <c r="O495" i="3" s="1"/>
  <c r="O496" i="3" a="1"/>
  <c r="O496" i="3" s="1"/>
  <c r="O497" i="3" a="1"/>
  <c r="O497" i="3" s="1"/>
  <c r="O498" i="3" a="1"/>
  <c r="O498" i="3" s="1"/>
  <c r="O499" i="3" a="1"/>
  <c r="O499" i="3" s="1"/>
  <c r="O500" i="3" a="1"/>
  <c r="O500" i="3" s="1"/>
  <c r="O501" i="3" a="1"/>
  <c r="O501" i="3" s="1"/>
  <c r="O502" i="3" a="1"/>
  <c r="O502" i="3" s="1"/>
  <c r="O503" i="3" a="1"/>
  <c r="O503" i="3" s="1"/>
  <c r="O504" i="3" a="1"/>
  <c r="O504" i="3" s="1"/>
  <c r="O505" i="3" a="1"/>
  <c r="O505" i="3" s="1"/>
  <c r="O506" i="3" a="1"/>
  <c r="O506" i="3" s="1"/>
  <c r="O507" i="3" a="1"/>
  <c r="O507" i="3" s="1"/>
  <c r="O508" i="3" a="1"/>
  <c r="O508" i="3" s="1"/>
  <c r="O509" i="3" a="1"/>
  <c r="O509" i="3" s="1"/>
  <c r="O510" i="3" a="1"/>
  <c r="O510" i="3" s="1"/>
  <c r="O511" i="3" a="1"/>
  <c r="O511" i="3" s="1"/>
  <c r="O512" i="3" a="1"/>
  <c r="O512" i="3" s="1"/>
  <c r="O513" i="3" a="1"/>
  <c r="O513" i="3" s="1"/>
  <c r="O514" i="3" a="1"/>
  <c r="O514" i="3" s="1"/>
  <c r="O515" i="3" a="1"/>
  <c r="O515" i="3" s="1"/>
  <c r="O516" i="3" a="1"/>
  <c r="O516" i="3" s="1"/>
  <c r="O517" i="3" a="1"/>
  <c r="O517" i="3" s="1"/>
  <c r="O518" i="3" a="1"/>
  <c r="O518" i="3" s="1"/>
  <c r="O519" i="3" a="1"/>
  <c r="O519" i="3" s="1"/>
  <c r="O520" i="3" a="1"/>
  <c r="O520" i="3" s="1"/>
  <c r="O521" i="3" a="1"/>
  <c r="O521" i="3" s="1"/>
  <c r="O522" i="3" a="1"/>
  <c r="O522" i="3" s="1"/>
  <c r="O523" i="3" a="1"/>
  <c r="O523" i="3" s="1"/>
  <c r="O524" i="3" a="1"/>
  <c r="O524" i="3" s="1"/>
  <c r="O525" i="3" a="1"/>
  <c r="O525" i="3" s="1"/>
  <c r="O526" i="3" a="1"/>
  <c r="O526" i="3" s="1"/>
  <c r="O527" i="3" a="1"/>
  <c r="O527" i="3" s="1"/>
  <c r="O528" i="3" a="1"/>
  <c r="O528" i="3" s="1"/>
  <c r="O529" i="3" a="1"/>
  <c r="O529" i="3" s="1"/>
  <c r="O530" i="3" a="1"/>
  <c r="O530" i="3" s="1"/>
  <c r="O531" i="3" a="1"/>
  <c r="O531" i="3" s="1"/>
  <c r="O532" i="3" a="1"/>
  <c r="O532" i="3" s="1"/>
  <c r="O533" i="3" a="1"/>
  <c r="O533" i="3" s="1"/>
  <c r="O534" i="3" a="1"/>
  <c r="O534" i="3" s="1"/>
  <c r="O535" i="3" a="1"/>
  <c r="O535" i="3" s="1"/>
  <c r="O536" i="3" a="1"/>
  <c r="O536" i="3" s="1"/>
  <c r="O537" i="3" a="1"/>
  <c r="O537" i="3" s="1"/>
  <c r="O538" i="3" a="1"/>
  <c r="O538" i="3" s="1"/>
  <c r="O539" i="3" a="1"/>
  <c r="O539" i="3" s="1"/>
  <c r="O540" i="3" a="1"/>
  <c r="O540" i="3" s="1"/>
  <c r="O541" i="3" a="1"/>
  <c r="O541" i="3" s="1"/>
  <c r="O542" i="3" a="1"/>
  <c r="O542" i="3" s="1"/>
  <c r="O543" i="3" a="1"/>
  <c r="O543" i="3" s="1"/>
  <c r="O544" i="3" a="1"/>
  <c r="O544" i="3" s="1"/>
  <c r="O545" i="3" a="1"/>
  <c r="O545" i="3" s="1"/>
  <c r="O546" i="3" a="1"/>
  <c r="O546" i="3" s="1"/>
  <c r="O547" i="3" a="1"/>
  <c r="O547" i="3" s="1"/>
  <c r="O548" i="3" a="1"/>
  <c r="O548" i="3" s="1"/>
  <c r="O549" i="3" a="1"/>
  <c r="O549" i="3" s="1"/>
  <c r="O550" i="3" a="1"/>
  <c r="O550" i="3" s="1"/>
  <c r="O551" i="3" a="1"/>
  <c r="O551" i="3" s="1"/>
  <c r="O552" i="3" a="1"/>
  <c r="O552" i="3" s="1"/>
  <c r="O553" i="3" a="1"/>
  <c r="O553" i="3" s="1"/>
  <c r="O554" i="3" a="1"/>
  <c r="O554" i="3" s="1"/>
  <c r="O555" i="3" a="1"/>
  <c r="O555" i="3" s="1"/>
  <c r="O556" i="3" a="1"/>
  <c r="O556" i="3" s="1"/>
  <c r="O557" i="3" a="1"/>
  <c r="O557" i="3" s="1"/>
  <c r="O558" i="3" a="1"/>
  <c r="O558" i="3" s="1"/>
  <c r="O559" i="3" a="1"/>
  <c r="O559" i="3" s="1"/>
  <c r="O560" i="3" a="1"/>
  <c r="O560" i="3" s="1"/>
  <c r="O561" i="3" a="1"/>
  <c r="O561" i="3" s="1"/>
  <c r="O562" i="3" a="1"/>
  <c r="O562" i="3" s="1"/>
  <c r="O563" i="3" a="1"/>
  <c r="O563" i="3" s="1"/>
  <c r="O564" i="3" a="1"/>
  <c r="O564" i="3" s="1"/>
  <c r="O565" i="3" a="1"/>
  <c r="O565" i="3" s="1"/>
  <c r="O566" i="3" a="1"/>
  <c r="O566" i="3" s="1"/>
  <c r="O567" i="3" a="1"/>
  <c r="O567" i="3" s="1"/>
  <c r="O568" i="3" a="1"/>
  <c r="O568" i="3" s="1"/>
  <c r="O569" i="3" a="1"/>
  <c r="O569" i="3" s="1"/>
  <c r="O570" i="3" a="1"/>
  <c r="O570" i="3" s="1"/>
  <c r="O571" i="3" a="1"/>
  <c r="O571" i="3" s="1"/>
  <c r="O572" i="3" a="1"/>
  <c r="O572" i="3" s="1"/>
  <c r="O573" i="3" a="1"/>
  <c r="O573" i="3" s="1"/>
  <c r="O574" i="3" a="1"/>
  <c r="O574" i="3" s="1"/>
  <c r="O575" i="3" a="1"/>
  <c r="O575" i="3" s="1"/>
  <c r="O576" i="3" a="1"/>
  <c r="O576" i="3" s="1"/>
  <c r="O577" i="3" a="1"/>
  <c r="O577" i="3" s="1"/>
  <c r="O578" i="3" a="1"/>
  <c r="O578" i="3" s="1"/>
  <c r="O579" i="3" a="1"/>
  <c r="O579" i="3" s="1"/>
  <c r="O580" i="3" a="1"/>
  <c r="O580" i="3" s="1"/>
  <c r="O581" i="3" a="1"/>
  <c r="O581" i="3" s="1"/>
  <c r="O582" i="3" a="1"/>
  <c r="O582" i="3" s="1"/>
  <c r="O583" i="3" a="1"/>
  <c r="O583" i="3" s="1"/>
  <c r="O584" i="3" a="1"/>
  <c r="O584" i="3" s="1"/>
  <c r="O585" i="3" a="1"/>
  <c r="O585" i="3" s="1"/>
  <c r="O586" i="3" a="1"/>
  <c r="O586" i="3" s="1"/>
  <c r="O587" i="3" a="1"/>
  <c r="O587" i="3" s="1"/>
  <c r="O588" i="3" a="1"/>
  <c r="O588" i="3" s="1"/>
  <c r="O589" i="3" a="1"/>
  <c r="O589" i="3" s="1"/>
  <c r="O590" i="3" a="1"/>
  <c r="O590" i="3" s="1"/>
  <c r="O591" i="3" a="1"/>
  <c r="O591" i="3" s="1"/>
  <c r="O592" i="3" a="1"/>
  <c r="O592" i="3" s="1"/>
  <c r="O593" i="3" a="1"/>
  <c r="O593" i="3" s="1"/>
  <c r="O594" i="3" a="1"/>
  <c r="O594" i="3" s="1"/>
  <c r="O595" i="3" a="1"/>
  <c r="O595" i="3" s="1"/>
  <c r="O596" i="3" a="1"/>
  <c r="O596" i="3" s="1"/>
  <c r="O597" i="3" a="1"/>
  <c r="O597" i="3" s="1"/>
  <c r="O598" i="3" a="1"/>
  <c r="O598" i="3" s="1"/>
  <c r="O599" i="3" a="1"/>
  <c r="O599" i="3" s="1"/>
  <c r="O600" i="3" a="1"/>
  <c r="O600" i="3" s="1"/>
  <c r="O601" i="3" a="1"/>
  <c r="O601" i="3" s="1"/>
  <c r="O602" i="3" a="1"/>
  <c r="O602" i="3" s="1"/>
  <c r="O603" i="3" a="1"/>
  <c r="O603" i="3" s="1"/>
  <c r="O604" i="3" a="1"/>
  <c r="O604" i="3" s="1"/>
  <c r="O605" i="3" a="1"/>
  <c r="O605" i="3" s="1"/>
  <c r="O606" i="3" a="1"/>
  <c r="O606" i="3" s="1"/>
  <c r="O607" i="3" a="1"/>
  <c r="O607" i="3" s="1"/>
  <c r="O608" i="3" a="1"/>
  <c r="O608" i="3" s="1"/>
  <c r="O609" i="3" a="1"/>
  <c r="O609" i="3" s="1"/>
  <c r="O610" i="3" a="1"/>
  <c r="O610" i="3" s="1"/>
  <c r="O611" i="3" a="1"/>
  <c r="O611" i="3" s="1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93159C-9CEA-6440-BC72-5F987FB80F90}" keepAlive="1" name="Query - cleaned dataset_1" description="Connection to the 'cleaned dataset_1' query in the workbook." type="5" refreshedVersion="0" background="1">
    <dbPr connection="Provider=Microsoft.Mashup.OleDb.1;Data Source=$Workbook$;Location=&quot;cleaned dataset_1&quot;;Extended Properties=&quot;&quot;" command="SELECT * FROM [cleaned dataset_1]"/>
  </connection>
  <connection id="2" xr16:uid="{9FCF2FB0-A7F1-AB46-91F3-3B9FA5B1A5B7}" keepAlive="1" name="Query - cleaned dataset_2" description="Connection to the 'cleaned dataset_2' query in the workbook." type="5" refreshedVersion="8" background="1" saveData="1">
    <dbPr connection="Provider=Microsoft.Mashup.OleDb.1;Data Source=$Workbook$;Location=&quot;cleaned dataset_2&quot;;Extended Properties=&quot;&quot;" command="SELECT * FROM [cleaned dataset_2]"/>
  </connection>
  <connection id="3" xr16:uid="{5291B42D-041F-F143-A71F-47E15640A460}" keepAlive="1" name="Query - cleaned dataset_2 (2)" description="Connection to the 'cleaned dataset_2 (2)' query in the workbook." type="5" refreshedVersion="0" background="1">
    <dbPr connection="Provider=Microsoft.Mashup.OleDb.1;Data Source=$Workbook$;Location=&quot;cleaned dataset_2 (2)&quot;;Extended Properties=&quot;&quot;" command="SELECT * FROM [cleaned dataset_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<sst xmlns="http://schemas.openxmlformats.org/spreadsheetml/2006/main" count="38" uniqueCount="37">
  <si>
    <t>instant</t>
  </si>
  <si>
    <t>season</t>
  </si>
  <si>
    <t>holiday</t>
  </si>
  <si>
    <t>weekday</t>
  </si>
  <si>
    <t>weathersit</t>
  </si>
  <si>
    <t>atemp</t>
  </si>
  <si>
    <t>hum</t>
  </si>
  <si>
    <t>windspeed</t>
  </si>
  <si>
    <t>casual</t>
  </si>
  <si>
    <t>registered</t>
  </si>
  <si>
    <t>cnt</t>
  </si>
  <si>
    <t>hour</t>
  </si>
  <si>
    <t>Humidity</t>
  </si>
  <si>
    <t>Temp Category</t>
  </si>
  <si>
    <t>Week Type</t>
  </si>
  <si>
    <t>Days</t>
  </si>
  <si>
    <t>Weathersit2</t>
  </si>
  <si>
    <t>temp</t>
  </si>
  <si>
    <t>Month</t>
  </si>
  <si>
    <t>Year</t>
  </si>
  <si>
    <t>date</t>
  </si>
  <si>
    <t>Windspeed Type</t>
  </si>
  <si>
    <t>User Type</t>
  </si>
  <si>
    <t>Total Casual</t>
  </si>
  <si>
    <t>Total Registered</t>
  </si>
  <si>
    <t>Total Rental Cnt</t>
  </si>
  <si>
    <t>Users</t>
  </si>
  <si>
    <t>Maximum</t>
  </si>
  <si>
    <t>Minimum</t>
  </si>
  <si>
    <t>Average</t>
  </si>
  <si>
    <t>Windspeed</t>
  </si>
  <si>
    <t>Atemp</t>
  </si>
  <si>
    <t>Temp</t>
  </si>
  <si>
    <t xml:space="preserve">Casual Dominant </t>
  </si>
  <si>
    <t xml:space="preserve">Registered Dominant </t>
  </si>
  <si>
    <t>User Type Count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</si>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</sst>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"/>
  </numFmts>
  <fonts count="8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2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wrapText="1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vertical="top"/>
    </xf>
    <xf numFmtId="0" fontId="3" fillId="2" borderId="2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4" formatCode="m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B3873E9-FB14-AD43-9B1B-EB9580151669}" autoFormatId="16" applyNumberFormats="0" applyBorderFormats="0" applyFontFormats="0" applyPatternFormats="0" applyAlignmentFormats="0" applyWidthHeightFormats="0">
  <queryTableRefresh nextId="28" unboundColumnsRight="10">
    <queryTableFields count="23">
      <queryTableField id="1" name="instant" tableColumnId="1"/>
      <queryTableField id="2" name="atemp" tableColumnId="2"/>
      <queryTableField id="3" name="hum" tableColumnId="3"/>
      <queryTableField id="4" name="windspeed" tableColumnId="4"/>
      <queryTableField id="5" name="casual" tableColumnId="5"/>
      <queryTableField id="6" name="registered" tableColumnId="6"/>
      <queryTableField id="7" name="cnt" tableColumnId="7"/>
      <queryTableField id="9" name="cleaned dataset_1.day" tableColumnId="9"/>
      <queryTableField id="10" name="cleaned dataset_1.season" tableColumnId="10"/>
      <queryTableField id="13" name="cleaned dataset_1.hr" tableColumnId="13"/>
      <queryTableField id="14" name="cleaned dataset_1.holiday" tableColumnId="14"/>
      <queryTableField id="15" name="cleaned dataset_1.weekday" tableColumnId="15"/>
      <queryTableField id="16" name="cleaned dataset_1.weathersit" tableColumnId="16"/>
      <queryTableField id="23" dataBound="0" tableColumnId="21"/>
      <queryTableField id="17" dataBound="0" tableColumnId="8"/>
      <queryTableField id="18" dataBound="0" tableColumnId="17"/>
      <queryTableField id="19" dataBound="0" tableColumnId="18"/>
      <queryTableField id="20" dataBound="0" tableColumnId="19"/>
      <queryTableField id="27" dataBound="0" tableColumnId="25"/>
      <queryTableField id="26" dataBound="0" tableColumnId="24"/>
      <queryTableField id="21" dataBound="0" tableColumnId="20"/>
      <queryTableField id="24" dataBound="0" tableColumnId="22"/>
      <queryTableField id="25" dataBound="0" tableColumnId="23"/>
    </queryTableFields>
    <queryTableDeletedFields count="3">
      <deletedField name="cleaned dataset_1.instant"/>
      <deletedField name="cleaned dataset_1.yr"/>
      <deletedField name="cleaned dataset_1.mn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EB2FB1-07E7-8D40-A3D1-A0E3B72E2734}" name="cleaned_dataset_2" displayName="cleaned_dataset_2" ref="A1:W611" tableType="queryTable" totalsRowShown="0">
  <autoFilter ref="A1:W611" xr:uid="{F9EB2FB1-07E7-8D40-A3D1-A0E3B72E2734}"/>
  <tableColumns count="23">
    <tableColumn id="1" xr3:uid="{AE260140-F9DA-8544-BEA9-778DC88E30FA}" uniqueName="1" name="instant" queryTableFieldId="1"/>
    <tableColumn id="2" xr3:uid="{43502F3B-1C22-2347-A3CB-151FC06C822F}" uniqueName="2" name="atemp" queryTableFieldId="2"/>
    <tableColumn id="3" xr3:uid="{E14094AA-72B9-774E-82A1-AD7704893AE1}" uniqueName="3" name="hum" queryTableFieldId="3"/>
    <tableColumn id="4" xr3:uid="{2EC979D2-B07D-2F4B-A392-891019A68824}" uniqueName="4" name="windspeed" queryTableFieldId="4"/>
    <tableColumn id="5" xr3:uid="{EB8211A6-EB7C-E847-B3D3-63F6A56070B4}" uniqueName="5" name="casual" queryTableFieldId="5"/>
    <tableColumn id="6" xr3:uid="{C772AC29-335F-B542-AE70-CADACD4F85F1}" uniqueName="6" name="registered" queryTableFieldId="6"/>
    <tableColumn id="7" xr3:uid="{D066B69F-04A1-8F40-9C85-2CDB8DE2888A}" uniqueName="7" name="cnt" queryTableFieldId="7"/>
    <tableColumn id="9" xr3:uid="{21A3DDDC-469E-2440-8FFA-B7B56F4DD23E}" uniqueName="9" name="date" queryTableFieldId="9" dataDxfId="18"/>
    <tableColumn id="10" xr3:uid="{DEFB8714-58D1-DD42-A92D-7073D1E12569}" uniqueName="10" name="season" queryTableFieldId="10"/>
    <tableColumn id="13" xr3:uid="{A7F0DCCB-320C-2C40-A993-15B0BEA52372}" uniqueName="13" name="hour" queryTableFieldId="13"/>
    <tableColumn id="14" xr3:uid="{6A6EA6D2-3179-3549-BCA5-256185963CD1}" uniqueName="14" name="holiday" queryTableFieldId="14"/>
    <tableColumn id="15" xr3:uid="{19E06ACE-EFE4-D14D-A329-6E2BC4AC2CBB}" uniqueName="15" name="weekday" queryTableFieldId="15"/>
    <tableColumn id="16" xr3:uid="{2E26C293-556B-604A-879E-40C203EA6144}" uniqueName="16" name="weathersit" queryTableFieldId="16"/>
    <tableColumn id="21" xr3:uid="{6D74ADDF-A4CC-3F48-A8A7-230D98D8601C}" uniqueName="21" name="temp" queryTableFieldId="23" dataDxfId="17"/>
    <tableColumn id="8" xr3:uid="{9157B187-CF57-7647-8E1C-CF033B0D662C}" uniqueName="8" name="Humidity" queryTableFieldId="17" dataDxfId="16">
      <calculatedColumnFormula array="1">_xlfn.IFS(C2 &gt;= 0.66,"High",C2 &gt;= 0.33,"Medium",C2 &gt;= 0,"Low")</calculatedColumnFormula>
    </tableColumn>
    <tableColumn id="17" xr3:uid="{F1F5096C-4B71-E04A-8BA7-B6BF2AFEBD48}" uniqueName="17" name="Temp Category" queryTableFieldId="18" dataDxfId="15">
      <calculatedColumnFormula array="1">_xlfn.IFS(N2 &gt;= 0.4,"Very Hot",N2 &gt;= 0.3,"Hot",N2 &gt;= 0.2,"Moderate",N2 &gt;= 0.1,"Cold",N2 &lt; 0.1,"Very Cold")</calculatedColumnFormula>
    </tableColumn>
    <tableColumn id="18" xr3:uid="{B55CCA3A-6B63-BB49-9C04-F069C71E22EE}" uniqueName="18" name="Weathersit2" queryTableFieldId="19" dataDxfId="14">
      <calculatedColumnFormula array="1">_xlfn.IFS(M2 = 1,"Clear",M2 = 2,"Mist",M2 = 3,"Light Rain/Snow",M2 = 4,"Heavy Rain/Snow")</calculatedColumnFormula>
    </tableColumn>
    <tableColumn id="19" xr3:uid="{EB25CAEE-0550-BA4F-86EB-CF5B2ADE8818}" uniqueName="19" name="Week Type" queryTableFieldId="20" dataDxfId="13">
      <calculatedColumnFormula>IF(OR(L2=0,L2=6),"Weekend","Weeakday")</calculatedColumnFormula>
    </tableColumn>
    <tableColumn id="25" xr3:uid="{69E20EF4-95C7-B648-B75A-D4E6A32F5C8A}" uniqueName="25" name="Windspeed Type" queryTableFieldId="27" dataDxfId="9">
      <calculatedColumnFormula array="1">_xlfn.IFS(D2&gt;=0.5,"Storm",D2&gt;=0.4,"Gale",D2&gt;=0.3,"Near Gale",D2&gt;=0.2,"Strong Breeze",D2&gt;=0.1,"Moderate Breeze",D2&gt;=0,"Light Breeze")</calculatedColumnFormula>
    </tableColumn>
    <tableColumn id="24" xr3:uid="{443A3EF4-4A3E-6946-8AC1-2E1360C3F77B}" uniqueName="24" name="User Type" queryTableFieldId="26" dataDxfId="8">
      <calculatedColumnFormula>IF(E2&gt;F2,"Casual dominant","Registered Dominant")</calculatedColumnFormula>
    </tableColumn>
    <tableColumn id="20" xr3:uid="{38A46515-FE66-E34A-BE82-727C4C628765}" uniqueName="20" name="Days" queryTableFieldId="21" dataDxfId="12">
      <calculatedColumnFormula array="1">_xlfn.IFS(L2=0,"Sunday",L2=1,"Monday",L2=2,"Tuesday",L2=3,"Wednesday",L2=4,"Thursday",L2=5,"Friday",L2=6,"Saturday")</calculatedColumnFormula>
    </tableColumn>
    <tableColumn id="22" xr3:uid="{8AFC62FD-CB35-2347-A832-D493F4781460}" uniqueName="22" name="Month" queryTableFieldId="24" dataDxfId="11">
      <calculatedColumnFormula>MONTH(H:H)</calculatedColumnFormula>
    </tableColumn>
    <tableColumn id="23" xr3:uid="{1C20CA64-9B65-7643-95C8-0D9AA3403A10}" uniqueName="23" name="Year" queryTableFieldId="25" dataDxfId="10">
      <calculatedColumnFormula>YEAR(H:H)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8407-1B4D-C547-A619-C0F5CDA876A1}">
  <dimension ref="A1:AC611"/>
  <sheetViews>
    <sheetView tabSelected="1" topLeftCell="L1" workbookViewId="0">
      <selection activeCell="AC32" sqref="AC32"/>
    </sheetView>
  </sheetViews>
  <sheetFormatPr baseColWidth="10" defaultRowHeight="16" x14ac:dyDescent="0.2"/>
  <cols>
    <col min="1" max="1" width="9.5" bestFit="1" customWidth="1"/>
    <col min="2" max="2" width="9" bestFit="1" customWidth="1"/>
    <col min="3" max="3" width="7.33203125" bestFit="1" customWidth="1"/>
    <col min="4" max="4" width="12.5" bestFit="1" customWidth="1"/>
    <col min="5" max="5" width="9.1640625" bestFit="1" customWidth="1"/>
    <col min="6" max="6" width="12.1640625" bestFit="1" customWidth="1"/>
    <col min="7" max="7" width="6.33203125" bestFit="1" customWidth="1"/>
    <col min="8" max="8" width="13.33203125" customWidth="1"/>
    <col min="9" max="9" width="10.5" customWidth="1"/>
    <col min="10" max="10" width="7.83203125" customWidth="1"/>
    <col min="11" max="11" width="9.6640625" customWidth="1"/>
    <col min="12" max="12" width="10.33203125" customWidth="1"/>
    <col min="13" max="13" width="11.6640625" customWidth="1"/>
    <col min="14" max="14" width="8.5" customWidth="1"/>
    <col min="22" max="22" width="10.83203125" style="4"/>
  </cols>
  <sheetData>
    <row r="1" spans="1:29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20</v>
      </c>
      <c r="I1" t="s">
        <v>1</v>
      </c>
      <c r="J1" t="s">
        <v>11</v>
      </c>
      <c r="K1" t="s">
        <v>2</v>
      </c>
      <c r="L1" t="s">
        <v>3</v>
      </c>
      <c r="M1" t="s">
        <v>4</v>
      </c>
      <c r="N1" t="s">
        <v>17</v>
      </c>
      <c r="O1" t="s">
        <v>12</v>
      </c>
      <c r="P1" t="s">
        <v>13</v>
      </c>
      <c r="Q1" t="s">
        <v>16</v>
      </c>
      <c r="R1" t="s">
        <v>14</v>
      </c>
      <c r="S1" t="s">
        <v>21</v>
      </c>
      <c r="T1" t="s">
        <v>22</v>
      </c>
      <c r="U1" t="s">
        <v>15</v>
      </c>
      <c r="V1" s="4" t="s">
        <v>18</v>
      </c>
      <c r="W1" t="s">
        <v>19</v>
      </c>
    </row>
    <row r="2" spans="1:29" x14ac:dyDescent="0.2">
      <c r="A2">
        <v>1</v>
      </c>
      <c r="B2">
        <v>0.28789999999999999</v>
      </c>
      <c r="C2">
        <v>0.81</v>
      </c>
      <c r="D2">
        <v>0</v>
      </c>
      <c r="E2">
        <v>3</v>
      </c>
      <c r="F2">
        <v>13</v>
      </c>
      <c r="G2">
        <v>16</v>
      </c>
      <c r="H2" s="1">
        <v>40544</v>
      </c>
      <c r="I2">
        <v>1</v>
      </c>
      <c r="J2">
        <v>0</v>
      </c>
      <c r="K2" t="b">
        <v>0</v>
      </c>
      <c r="L2">
        <v>6</v>
      </c>
      <c r="M2">
        <v>1</v>
      </c>
      <c r="N2" s="2">
        <v>0.24</v>
      </c>
      <c r="O2" t="str" cm="1">
        <f t="array" ref="O2">_xlfn.IFS(C2 &gt;= 0.66,"High",C2 &gt;= 0.33,"Medium",C2 &gt;= 0,"Low")</f>
        <v>High</v>
      </c>
      <c r="P2" t="str" cm="1">
        <f t="array" ref="P2">_xlfn.IFS(N2 &gt;= 0.4,"Very Hot",N2 &gt;= 0.3,"Hot",N2 &gt;= 0.2,"Moderate",N2 &gt;= 0.1,"Cold",N2 &lt; 0.1,"Very Cold")</f>
        <v>Moderate</v>
      </c>
      <c r="Q2" t="str" cm="1">
        <f t="array" ref="Q2">_xlfn.IFS(M2 = 1,"Clear",M2 = 2,"Mist",M2 = 3,"Light Rain/Snow",M2 = 4,"Heavy Rain/Snow")</f>
        <v>Clear</v>
      </c>
      <c r="R2" t="str">
        <f>IF(OR(L2=0,L2=6),"Weekend","Weeakday")</f>
        <v>Weekend</v>
      </c>
      <c r="S2" t="str" cm="1">
        <f t="array" ref="S2">_xlfn.IFS(D2&gt;=0.5,"Storm",D2&gt;=0.4,"Gale",D2&gt;=0.3,"Near Gale",D2&gt;=0.2,"Strong Breeze",D2&gt;=0.1,"Moderate Breeze",D2&gt;=0,"Light Breeze")</f>
        <v>Light Breeze</v>
      </c>
      <c r="T2" t="str">
        <f t="shared" ref="T2:T65" si="0">IF(E2&gt;F2,"Casual dominant","Registered Dominant")</f>
        <v>Registered Dominant</v>
      </c>
      <c r="U2" t="str" cm="1">
        <f t="array" ref="U2">_xlfn.IFS(L2=0,"Sunday",L2=1,"Monday",L2=2,"Tuesday",L2=3,"Wednesday",L2=4,"Thursday",L2=5,"Friday",L2=6,"Saturday")</f>
        <v>Saturday</v>
      </c>
      <c r="V2" s="4">
        <f t="shared" ref="V2:V65" si="1">MONTH(H:H)</f>
        <v>1</v>
      </c>
      <c r="W2" s="3">
        <f t="shared" ref="W2:W65" si="2">YEAR(H:H)</f>
        <v>2011</v>
      </c>
    </row>
    <row r="3" spans="1:29" x14ac:dyDescent="0.2">
      <c r="A3">
        <v>2</v>
      </c>
      <c r="B3">
        <v>0.2727</v>
      </c>
      <c r="C3">
        <v>0.8</v>
      </c>
      <c r="D3">
        <v>0</v>
      </c>
      <c r="E3">
        <v>8</v>
      </c>
      <c r="F3">
        <v>32</v>
      </c>
      <c r="G3">
        <v>40</v>
      </c>
      <c r="H3" s="1">
        <v>40544</v>
      </c>
      <c r="I3">
        <v>1</v>
      </c>
      <c r="J3">
        <v>1</v>
      </c>
      <c r="K3" t="b">
        <v>0</v>
      </c>
      <c r="L3">
        <v>6</v>
      </c>
      <c r="M3">
        <v>1</v>
      </c>
      <c r="N3" s="2">
        <v>0.22</v>
      </c>
      <c r="O3" t="str" cm="1">
        <f t="array" ref="O3">_xlfn.IFS(C3 &gt;= 0.66,"High",C3 &gt;= 0.33,"Medium",C3 &gt;= 0,"Low")</f>
        <v>High</v>
      </c>
      <c r="P3" t="str" cm="1">
        <f t="array" ref="P3">_xlfn.IFS(N3 &gt;= 0.4,"Very Hot",N3 &gt;= 0.3,"Hot",N3 &gt;= 0.2,"Moderate",N3 &gt;= 0.1,"Cold",N3 &lt; 0.1,"Very Cold")</f>
        <v>Moderate</v>
      </c>
      <c r="Q3" t="str" cm="1">
        <f t="array" ref="Q3">_xlfn.IFS(M3 = 1,"Clear",M3 = 2,"Mist",M3 = 3,"Light Rain/Snow",M3 = 4,"Heavy Rain/Snow")</f>
        <v>Clear</v>
      </c>
      <c r="R3" t="str">
        <f t="shared" ref="R3:R65" si="3">IF(OR(L3=0,L3=6),"Weekend","Weeakday")</f>
        <v>Weekend</v>
      </c>
      <c r="S3" t="str" cm="1">
        <f t="array" ref="S3">_xlfn.IFS(D3&gt;=0.5,"Storm",D3&gt;=0.4,"Gale",D3&gt;=0.3,"Near Gale",D3&gt;=0.2,"Strong Breeze",D3&gt;=0.1,"Moderate Breeze",D3&gt;=0,"Light Breeze")</f>
        <v>Light Breeze</v>
      </c>
      <c r="T3" t="str">
        <f t="shared" si="0"/>
        <v>Registered Dominant</v>
      </c>
      <c r="U3" t="str" cm="1">
        <f t="array" ref="U3">_xlfn.IFS(L3=0,"Sunday",L3=1,"Monday",L3=2,"Tuesday",L3=3,"Wednesday",L3=4,"Thursday",L3=5,"Friday",L3=6,"Saturday")</f>
        <v>Saturday</v>
      </c>
      <c r="V3" s="4">
        <f t="shared" si="1"/>
        <v>1</v>
      </c>
      <c r="W3" s="3">
        <f t="shared" si="2"/>
        <v>2011</v>
      </c>
    </row>
    <row r="4" spans="1:29" x14ac:dyDescent="0.2">
      <c r="A4">
        <v>3</v>
      </c>
      <c r="B4">
        <v>0.2727</v>
      </c>
      <c r="C4">
        <v>0.8</v>
      </c>
      <c r="D4">
        <v>0</v>
      </c>
      <c r="E4">
        <v>5</v>
      </c>
      <c r="F4">
        <v>27</v>
      </c>
      <c r="G4">
        <v>32</v>
      </c>
      <c r="H4" s="1">
        <v>40544</v>
      </c>
      <c r="I4">
        <v>1</v>
      </c>
      <c r="J4">
        <v>2</v>
      </c>
      <c r="K4" t="b">
        <v>0</v>
      </c>
      <c r="L4">
        <v>6</v>
      </c>
      <c r="M4">
        <v>1</v>
      </c>
      <c r="N4" s="2">
        <v>0.22</v>
      </c>
      <c r="O4" t="str" cm="1">
        <f t="array" ref="O4">_xlfn.IFS(C4 &gt;= 0.66,"High",C4 &gt;= 0.33,"Medium",C4 &gt;= 0,"Low")</f>
        <v>High</v>
      </c>
      <c r="P4" t="str" cm="1">
        <f t="array" ref="P4">_xlfn.IFS(N4 &gt;= 0.4,"Very Hot",N4 &gt;= 0.3,"Hot",N4 &gt;= 0.2,"Moderate",N4 &gt;= 0.1,"Cold",N4 &lt; 0.1,"Very Cold")</f>
        <v>Moderate</v>
      </c>
      <c r="Q4" t="str" cm="1">
        <f t="array" ref="Q4">_xlfn.IFS(M4 = 1,"Clear",M4 = 2,"Mist",M4 = 3,"Light Rain/Snow",M4 = 4,"Heavy Rain/Snow")</f>
        <v>Clear</v>
      </c>
      <c r="R4" t="str">
        <f t="shared" si="3"/>
        <v>Weekend</v>
      </c>
      <c r="S4" t="str" cm="1">
        <f t="array" ref="S4">_xlfn.IFS(D4&gt;=0.5,"Storm",D4&gt;=0.4,"Gale",D4&gt;=0.3,"Near Gale",D4&gt;=0.2,"Strong Breeze",D4&gt;=0.1,"Moderate Breeze",D4&gt;=0,"Light Breeze")</f>
        <v>Light Breeze</v>
      </c>
      <c r="T4" t="str">
        <f t="shared" si="0"/>
        <v>Registered Dominant</v>
      </c>
      <c r="U4" t="str" cm="1">
        <f t="array" ref="U4">_xlfn.IFS(L4=0,"Sunday",L4=1,"Monday",L4=2,"Tuesday",L4=3,"Wednesday",L4=4,"Thursday",L4=5,"Friday",L4=6,"Saturday")</f>
        <v>Saturday</v>
      </c>
      <c r="V4" s="4">
        <f t="shared" si="1"/>
        <v>1</v>
      </c>
      <c r="W4" s="3">
        <f t="shared" si="2"/>
        <v>2011</v>
      </c>
      <c r="Z4" s="24"/>
      <c r="AA4" s="12" t="s">
        <v>23</v>
      </c>
      <c r="AB4" s="12" t="s">
        <v>24</v>
      </c>
      <c r="AC4" s="12" t="s">
        <v>25</v>
      </c>
    </row>
    <row r="5" spans="1:29" x14ac:dyDescent="0.2">
      <c r="A5">
        <v>4</v>
      </c>
      <c r="B5">
        <v>0.28789999999999999</v>
      </c>
      <c r="C5">
        <v>0.75</v>
      </c>
      <c r="D5">
        <v>0</v>
      </c>
      <c r="E5">
        <v>3</v>
      </c>
      <c r="F5">
        <v>10</v>
      </c>
      <c r="G5">
        <v>13</v>
      </c>
      <c r="H5" s="1">
        <v>40544</v>
      </c>
      <c r="I5">
        <v>1</v>
      </c>
      <c r="J5">
        <v>3</v>
      </c>
      <c r="K5" t="b">
        <v>0</v>
      </c>
      <c r="L5">
        <v>6</v>
      </c>
      <c r="M5">
        <v>1</v>
      </c>
      <c r="N5" s="2">
        <v>0.24</v>
      </c>
      <c r="O5" t="str" cm="1">
        <f t="array" ref="O5">_xlfn.IFS(C5 &gt;= 0.66,"High",C5 &gt;= 0.33,"Medium",C5 &gt;= 0,"Low")</f>
        <v>High</v>
      </c>
      <c r="P5" t="str" cm="1">
        <f t="array" ref="P5">_xlfn.IFS(N5 &gt;= 0.4,"Very Hot",N5 &gt;= 0.3,"Hot",N5 &gt;= 0.2,"Moderate",N5 &gt;= 0.1,"Cold",N5 &lt; 0.1,"Very Cold")</f>
        <v>Moderate</v>
      </c>
      <c r="Q5" t="str" cm="1">
        <f t="array" ref="Q5">_xlfn.IFS(M5 = 1,"Clear",M5 = 2,"Mist",M5 = 3,"Light Rain/Snow",M5 = 4,"Heavy Rain/Snow")</f>
        <v>Clear</v>
      </c>
      <c r="R5" t="str">
        <f t="shared" si="3"/>
        <v>Weekend</v>
      </c>
      <c r="S5" t="str" cm="1">
        <f t="array" ref="S5">_xlfn.IFS(D5&gt;=0.5,"Storm",D5&gt;=0.4,"Gale",D5&gt;=0.3,"Near Gale",D5&gt;=0.2,"Strong Breeze",D5&gt;=0.1,"Moderate Breeze",D5&gt;=0,"Light Breeze")</f>
        <v>Light Breeze</v>
      </c>
      <c r="T5" t="str">
        <f t="shared" si="0"/>
        <v>Registered Dominant</v>
      </c>
      <c r="U5" t="str" cm="1">
        <f t="array" ref="U5">_xlfn.IFS(L5=0,"Sunday",L5=1,"Monday",L5=2,"Tuesday",L5=3,"Wednesday",L5=4,"Thursday",L5=5,"Friday",L5=6,"Saturday")</f>
        <v>Saturday</v>
      </c>
      <c r="V5" s="4">
        <f t="shared" si="1"/>
        <v>1</v>
      </c>
      <c r="W5" s="3">
        <f t="shared" si="2"/>
        <v>2011</v>
      </c>
      <c r="Z5" s="24"/>
      <c r="AA5" s="12"/>
      <c r="AB5" s="12"/>
      <c r="AC5" s="12"/>
    </row>
    <row r="6" spans="1:29" x14ac:dyDescent="0.2">
      <c r="A6">
        <v>5</v>
      </c>
      <c r="B6">
        <v>0.28789999999999999</v>
      </c>
      <c r="C6">
        <v>0.75</v>
      </c>
      <c r="D6">
        <v>0</v>
      </c>
      <c r="E6">
        <v>0</v>
      </c>
      <c r="F6">
        <v>1</v>
      </c>
      <c r="G6">
        <v>1</v>
      </c>
      <c r="H6" s="1">
        <v>40544</v>
      </c>
      <c r="I6">
        <v>1</v>
      </c>
      <c r="J6">
        <v>4</v>
      </c>
      <c r="K6" t="b">
        <v>0</v>
      </c>
      <c r="L6">
        <v>6</v>
      </c>
      <c r="M6">
        <v>1</v>
      </c>
      <c r="N6" s="2">
        <v>0.24</v>
      </c>
      <c r="O6" t="str" cm="1">
        <f t="array" ref="O6">_xlfn.IFS(C6 &gt;= 0.66,"High",C6 &gt;= 0.33,"Medium",C6 &gt;= 0,"Low")</f>
        <v>High</v>
      </c>
      <c r="P6" t="str" cm="1">
        <f t="array" ref="P6">_xlfn.IFS(N6 &gt;= 0.4,"Very Hot",N6 &gt;= 0.3,"Hot",N6 &gt;= 0.2,"Moderate",N6 &gt;= 0.1,"Cold",N6 &lt; 0.1,"Very Cold")</f>
        <v>Moderate</v>
      </c>
      <c r="Q6" t="str" cm="1">
        <f t="array" ref="Q6">_xlfn.IFS(M6 = 1,"Clear",M6 = 2,"Mist",M6 = 3,"Light Rain/Snow",M6 = 4,"Heavy Rain/Snow")</f>
        <v>Clear</v>
      </c>
      <c r="R6" t="str">
        <f t="shared" si="3"/>
        <v>Weekend</v>
      </c>
      <c r="S6" t="str" cm="1">
        <f t="array" ref="S6">_xlfn.IFS(D6&gt;=0.5,"Storm",D6&gt;=0.4,"Gale",D6&gt;=0.3,"Near Gale",D6&gt;=0.2,"Strong Breeze",D6&gt;=0.1,"Moderate Breeze",D6&gt;=0,"Light Breeze")</f>
        <v>Light Breeze</v>
      </c>
      <c r="T6" t="str">
        <f t="shared" si="0"/>
        <v>Registered Dominant</v>
      </c>
      <c r="U6" t="str" cm="1">
        <f t="array" ref="U6">_xlfn.IFS(L6=0,"Sunday",L6=1,"Monday",L6=2,"Tuesday",L6=3,"Wednesday",L6=4,"Thursday",L6=5,"Friday",L6=6,"Saturday")</f>
        <v>Saturday</v>
      </c>
      <c r="V6" s="4">
        <f t="shared" si="1"/>
        <v>1</v>
      </c>
      <c r="W6" s="3">
        <f t="shared" si="2"/>
        <v>2011</v>
      </c>
      <c r="Z6" s="25" t="s">
        <v>26</v>
      </c>
      <c r="AA6" s="26">
        <f>SUM(E:E)</f>
        <v>2746</v>
      </c>
      <c r="AB6" s="26">
        <f>SUM(F:F)</f>
        <v>31152</v>
      </c>
      <c r="AC6" s="26">
        <f>SUM(G:G)</f>
        <v>33898</v>
      </c>
    </row>
    <row r="7" spans="1:29" x14ac:dyDescent="0.2">
      <c r="A7">
        <v>6</v>
      </c>
      <c r="B7">
        <v>0.2576</v>
      </c>
      <c r="C7">
        <v>0.75</v>
      </c>
      <c r="D7">
        <v>8.9599999999999999E-2</v>
      </c>
      <c r="E7">
        <v>0</v>
      </c>
      <c r="F7">
        <v>1</v>
      </c>
      <c r="G7">
        <v>1</v>
      </c>
      <c r="H7" s="1">
        <v>40544</v>
      </c>
      <c r="I7">
        <v>1</v>
      </c>
      <c r="J7">
        <v>5</v>
      </c>
      <c r="K7" t="b">
        <v>0</v>
      </c>
      <c r="L7">
        <v>6</v>
      </c>
      <c r="M7">
        <v>2</v>
      </c>
      <c r="N7" s="2">
        <v>0.24</v>
      </c>
      <c r="O7" t="str" cm="1">
        <f t="array" ref="O7">_xlfn.IFS(C7 &gt;= 0.66,"High",C7 &gt;= 0.33,"Medium",C7 &gt;= 0,"Low")</f>
        <v>High</v>
      </c>
      <c r="P7" t="str" cm="1">
        <f t="array" ref="P7">_xlfn.IFS(N7 &gt;= 0.4,"Very Hot",N7 &gt;= 0.3,"Hot",N7 &gt;= 0.2,"Moderate",N7 &gt;= 0.1,"Cold",N7 &lt; 0.1,"Very Cold")</f>
        <v>Moderate</v>
      </c>
      <c r="Q7" t="str" cm="1">
        <f t="array" ref="Q7">_xlfn.IFS(M7 = 1,"Clear",M7 = 2,"Mist",M7 = 3,"Light Rain/Snow",M7 = 4,"Heavy Rain/Snow")</f>
        <v>Mist</v>
      </c>
      <c r="R7" t="str">
        <f t="shared" si="3"/>
        <v>Weekend</v>
      </c>
      <c r="S7" t="str" cm="1">
        <f t="array" ref="S7">_xlfn.IFS(D7&gt;=0.5,"Storm",D7&gt;=0.4,"Gale",D7&gt;=0.3,"Near Gale",D7&gt;=0.2,"Strong Breeze",D7&gt;=0.1,"Moderate Breeze",D7&gt;=0,"Light Breeze")</f>
        <v>Light Breeze</v>
      </c>
      <c r="T7" t="str">
        <f t="shared" si="0"/>
        <v>Registered Dominant</v>
      </c>
      <c r="U7" t="str" cm="1">
        <f t="array" ref="U7">_xlfn.IFS(L7=0,"Sunday",L7=1,"Monday",L7=2,"Tuesday",L7=3,"Wednesday",L7=4,"Thursday",L7=5,"Friday",L7=6,"Saturday")</f>
        <v>Saturday</v>
      </c>
      <c r="V7" s="4">
        <f t="shared" si="1"/>
        <v>1</v>
      </c>
      <c r="W7" s="3">
        <f t="shared" si="2"/>
        <v>2011</v>
      </c>
      <c r="Z7" s="27"/>
      <c r="AA7" s="28"/>
      <c r="AB7" s="28"/>
      <c r="AC7" s="28"/>
    </row>
    <row r="8" spans="1:29" x14ac:dyDescent="0.2">
      <c r="A8">
        <v>7</v>
      </c>
      <c r="B8">
        <v>0.2727</v>
      </c>
      <c r="C8">
        <v>0.8</v>
      </c>
      <c r="D8">
        <v>0</v>
      </c>
      <c r="E8">
        <v>2</v>
      </c>
      <c r="F8">
        <v>0</v>
      </c>
      <c r="G8">
        <v>2</v>
      </c>
      <c r="H8" s="1">
        <v>40544</v>
      </c>
      <c r="I8">
        <v>1</v>
      </c>
      <c r="J8">
        <v>6</v>
      </c>
      <c r="K8" t="b">
        <v>0</v>
      </c>
      <c r="L8">
        <v>6</v>
      </c>
      <c r="M8">
        <v>1</v>
      </c>
      <c r="N8" s="2">
        <v>0.22</v>
      </c>
      <c r="O8" t="str" cm="1">
        <f t="array" ref="O8">_xlfn.IFS(C8 &gt;= 0.66,"High",C8 &gt;= 0.33,"Medium",C8 &gt;= 0,"Low")</f>
        <v>High</v>
      </c>
      <c r="P8" t="str" cm="1">
        <f t="array" ref="P8">_xlfn.IFS(N8 &gt;= 0.4,"Very Hot",N8 &gt;= 0.3,"Hot",N8 &gt;= 0.2,"Moderate",N8 &gt;= 0.1,"Cold",N8 &lt; 0.1,"Very Cold")</f>
        <v>Moderate</v>
      </c>
      <c r="Q8" t="str" cm="1">
        <f t="array" ref="Q8">_xlfn.IFS(M8 = 1,"Clear",M8 = 2,"Mist",M8 = 3,"Light Rain/Snow",M8 = 4,"Heavy Rain/Snow")</f>
        <v>Clear</v>
      </c>
      <c r="R8" t="str">
        <f t="shared" si="3"/>
        <v>Weekend</v>
      </c>
      <c r="S8" t="str" cm="1">
        <f t="array" ref="S8">_xlfn.IFS(D8&gt;=0.5,"Storm",D8&gt;=0.4,"Gale",D8&gt;=0.3,"Near Gale",D8&gt;=0.2,"Strong Breeze",D8&gt;=0.1,"Moderate Breeze",D8&gt;=0,"Light Breeze")</f>
        <v>Light Breeze</v>
      </c>
      <c r="T8" t="str">
        <f t="shared" si="0"/>
        <v>Casual dominant</v>
      </c>
      <c r="U8" t="str" cm="1">
        <f t="array" ref="U8">_xlfn.IFS(L8=0,"Sunday",L8=1,"Monday",L8=2,"Tuesday",L8=3,"Wednesday",L8=4,"Thursday",L8=5,"Friday",L8=6,"Saturday")</f>
        <v>Saturday</v>
      </c>
      <c r="V8" s="4">
        <f t="shared" si="1"/>
        <v>1</v>
      </c>
      <c r="W8" s="3">
        <f t="shared" si="2"/>
        <v>2011</v>
      </c>
      <c r="Z8" s="2"/>
      <c r="AA8" s="2"/>
      <c r="AB8" s="2"/>
      <c r="AC8" s="2"/>
    </row>
    <row r="9" spans="1:29" x14ac:dyDescent="0.2">
      <c r="A9">
        <v>8</v>
      </c>
      <c r="B9">
        <v>0.2576</v>
      </c>
      <c r="C9">
        <v>0.86</v>
      </c>
      <c r="D9">
        <v>0</v>
      </c>
      <c r="E9">
        <v>1</v>
      </c>
      <c r="F9">
        <v>2</v>
      </c>
      <c r="G9">
        <v>3</v>
      </c>
      <c r="H9" s="1">
        <v>40544</v>
      </c>
      <c r="I9">
        <v>1</v>
      </c>
      <c r="J9">
        <v>7</v>
      </c>
      <c r="K9" t="b">
        <v>0</v>
      </c>
      <c r="L9">
        <v>6</v>
      </c>
      <c r="M9">
        <v>1</v>
      </c>
      <c r="N9" s="2">
        <v>0.2</v>
      </c>
      <c r="O9" t="str" cm="1">
        <f t="array" ref="O9">_xlfn.IFS(C9 &gt;= 0.66,"High",C9 &gt;= 0.33,"Medium",C9 &gt;= 0,"Low")</f>
        <v>High</v>
      </c>
      <c r="P9" t="str" cm="1">
        <f t="array" ref="P9">_xlfn.IFS(N9 &gt;= 0.4,"Very Hot",N9 &gt;= 0.3,"Hot",N9 &gt;= 0.2,"Moderate",N9 &gt;= 0.1,"Cold",N9 &lt; 0.1,"Very Cold")</f>
        <v>Moderate</v>
      </c>
      <c r="Q9" t="str" cm="1">
        <f t="array" ref="Q9">_xlfn.IFS(M9 = 1,"Clear",M9 = 2,"Mist",M9 = 3,"Light Rain/Snow",M9 = 4,"Heavy Rain/Snow")</f>
        <v>Clear</v>
      </c>
      <c r="R9" t="str">
        <f t="shared" si="3"/>
        <v>Weekend</v>
      </c>
      <c r="S9" t="str" cm="1">
        <f t="array" ref="S9">_xlfn.IFS(D9&gt;=0.5,"Storm",D9&gt;=0.4,"Gale",D9&gt;=0.3,"Near Gale",D9&gt;=0.2,"Strong Breeze",D9&gt;=0.1,"Moderate Breeze",D9&gt;=0,"Light Breeze")</f>
        <v>Light Breeze</v>
      </c>
      <c r="T9" t="str">
        <f t="shared" si="0"/>
        <v>Registered Dominant</v>
      </c>
      <c r="U9" t="str" cm="1">
        <f t="array" ref="U9">_xlfn.IFS(L9=0,"Sunday",L9=1,"Monday",L9=2,"Tuesday",L9=3,"Wednesday",L9=4,"Thursday",L9=5,"Friday",L9=6,"Saturday")</f>
        <v>Saturday</v>
      </c>
      <c r="V9" s="4">
        <f t="shared" si="1"/>
        <v>1</v>
      </c>
      <c r="W9" s="3">
        <f t="shared" si="2"/>
        <v>2011</v>
      </c>
      <c r="Z9" s="2"/>
      <c r="AA9" s="2"/>
      <c r="AB9" s="2"/>
      <c r="AC9" s="2"/>
    </row>
    <row r="10" spans="1:29" x14ac:dyDescent="0.2">
      <c r="A10">
        <v>9</v>
      </c>
      <c r="B10">
        <v>0.27274999999999999</v>
      </c>
      <c r="C10">
        <v>0.75</v>
      </c>
      <c r="D10">
        <v>0</v>
      </c>
      <c r="E10">
        <v>1</v>
      </c>
      <c r="F10">
        <v>7</v>
      </c>
      <c r="G10">
        <v>8</v>
      </c>
      <c r="H10" s="1">
        <v>40544</v>
      </c>
      <c r="I10">
        <v>1</v>
      </c>
      <c r="J10">
        <v>8</v>
      </c>
      <c r="K10" t="b">
        <v>0</v>
      </c>
      <c r="L10">
        <v>6</v>
      </c>
      <c r="M10">
        <v>1</v>
      </c>
      <c r="N10" s="2">
        <v>0.24</v>
      </c>
      <c r="O10" t="str" cm="1">
        <f t="array" ref="O10">_xlfn.IFS(C10 &gt;= 0.66,"High",C10 &gt;= 0.33,"Medium",C10 &gt;= 0,"Low")</f>
        <v>High</v>
      </c>
      <c r="P10" t="str" cm="1">
        <f t="array" ref="P10">_xlfn.IFS(N10 &gt;= 0.4,"Very Hot",N10 &gt;= 0.3,"Hot",N10 &gt;= 0.2,"Moderate",N10 &gt;= 0.1,"Cold",N10 &lt; 0.1,"Very Cold")</f>
        <v>Moderate</v>
      </c>
      <c r="Q10" t="str" cm="1">
        <f t="array" ref="Q10">_xlfn.IFS(M10 = 1,"Clear",M10 = 2,"Mist",M10 = 3,"Light Rain/Snow",M10 = 4,"Heavy Rain/Snow")</f>
        <v>Clear</v>
      </c>
      <c r="R10" t="str">
        <f t="shared" si="3"/>
        <v>Weekend</v>
      </c>
      <c r="S10" t="str" cm="1">
        <f t="array" ref="S10">_xlfn.IFS(D10&gt;=0.5,"Storm",D10&gt;=0.4,"Gale",D10&gt;=0.3,"Near Gale",D10&gt;=0.2,"Strong Breeze",D10&gt;=0.1,"Moderate Breeze",D10&gt;=0,"Light Breeze")</f>
        <v>Light Breeze</v>
      </c>
      <c r="T10" t="str">
        <f t="shared" si="0"/>
        <v>Registered Dominant</v>
      </c>
      <c r="U10" t="str" cm="1">
        <f t="array" ref="U10">_xlfn.IFS(L10=0,"Sunday",L10=1,"Monday",L10=2,"Tuesday",L10=3,"Wednesday",L10=4,"Thursday",L10=5,"Friday",L10=6,"Saturday")</f>
        <v>Saturday</v>
      </c>
      <c r="V10" s="4">
        <f t="shared" si="1"/>
        <v>1</v>
      </c>
      <c r="W10" s="3">
        <f t="shared" si="2"/>
        <v>2011</v>
      </c>
      <c r="Z10" s="2"/>
      <c r="AA10" s="2"/>
      <c r="AB10" s="2"/>
      <c r="AC10" s="2"/>
    </row>
    <row r="11" spans="1:29" x14ac:dyDescent="0.2">
      <c r="A11">
        <v>10</v>
      </c>
      <c r="B11">
        <v>0.34849999999999998</v>
      </c>
      <c r="C11">
        <v>0.76</v>
      </c>
      <c r="D11">
        <v>0</v>
      </c>
      <c r="E11">
        <v>8</v>
      </c>
      <c r="F11">
        <v>6</v>
      </c>
      <c r="G11">
        <v>14</v>
      </c>
      <c r="H11" s="1">
        <v>40544</v>
      </c>
      <c r="I11">
        <v>1</v>
      </c>
      <c r="J11">
        <v>9</v>
      </c>
      <c r="K11" t="b">
        <v>0</v>
      </c>
      <c r="L11">
        <v>6</v>
      </c>
      <c r="M11">
        <v>1</v>
      </c>
      <c r="N11" s="2">
        <v>0.32</v>
      </c>
      <c r="O11" t="str" cm="1">
        <f t="array" ref="O11">_xlfn.IFS(C11 &gt;= 0.66,"High",C11 &gt;= 0.33,"Medium",C11 &gt;= 0,"Low")</f>
        <v>High</v>
      </c>
      <c r="P11" t="str" cm="1">
        <f t="array" ref="P11">_xlfn.IFS(N11 &gt;= 0.4,"Very Hot",N11 &gt;= 0.3,"Hot",N11 &gt;= 0.2,"Moderate",N11 &gt;= 0.1,"Cold",N11 &lt; 0.1,"Very Cold")</f>
        <v>Hot</v>
      </c>
      <c r="Q11" t="str" cm="1">
        <f t="array" ref="Q11">_xlfn.IFS(M11 = 1,"Clear",M11 = 2,"Mist",M11 = 3,"Light Rain/Snow",M11 = 4,"Heavy Rain/Snow")</f>
        <v>Clear</v>
      </c>
      <c r="R11" t="str">
        <f t="shared" si="3"/>
        <v>Weekend</v>
      </c>
      <c r="S11" t="str" cm="1">
        <f t="array" ref="S11">_xlfn.IFS(D11&gt;=0.5,"Storm",D11&gt;=0.4,"Gale",D11&gt;=0.3,"Near Gale",D11&gt;=0.2,"Strong Breeze",D11&gt;=0.1,"Moderate Breeze",D11&gt;=0,"Light Breeze")</f>
        <v>Light Breeze</v>
      </c>
      <c r="T11" t="str">
        <f t="shared" si="0"/>
        <v>Casual dominant</v>
      </c>
      <c r="U11" t="str" cm="1">
        <f t="array" ref="U11">_xlfn.IFS(L11=0,"Sunday",L11=1,"Monday",L11=2,"Tuesday",L11=3,"Wednesday",L11=4,"Thursday",L11=5,"Friday",L11=6,"Saturday")</f>
        <v>Saturday</v>
      </c>
      <c r="V11" s="4">
        <f t="shared" si="1"/>
        <v>1</v>
      </c>
      <c r="W11" s="3">
        <f t="shared" si="2"/>
        <v>2011</v>
      </c>
      <c r="Z11" s="14"/>
      <c r="AA11" s="15" t="s">
        <v>27</v>
      </c>
      <c r="AB11" s="15" t="s">
        <v>28</v>
      </c>
      <c r="AC11" s="15" t="s">
        <v>29</v>
      </c>
    </row>
    <row r="12" spans="1:29" x14ac:dyDescent="0.2">
      <c r="A12">
        <v>11</v>
      </c>
      <c r="B12">
        <v>0.39389999999999997</v>
      </c>
      <c r="C12">
        <v>0.76</v>
      </c>
      <c r="D12">
        <v>0.25369999999999998</v>
      </c>
      <c r="E12">
        <v>12</v>
      </c>
      <c r="F12">
        <v>24</v>
      </c>
      <c r="G12">
        <v>36</v>
      </c>
      <c r="H12" s="1">
        <v>40544</v>
      </c>
      <c r="I12">
        <v>1</v>
      </c>
      <c r="J12">
        <v>10</v>
      </c>
      <c r="K12" t="b">
        <v>0</v>
      </c>
      <c r="L12">
        <v>6</v>
      </c>
      <c r="M12">
        <v>1</v>
      </c>
      <c r="N12" s="2">
        <v>0.38</v>
      </c>
      <c r="O12" t="str" cm="1">
        <f t="array" ref="O12">_xlfn.IFS(C12 &gt;= 0.66,"High",C12 &gt;= 0.33,"Medium",C12 &gt;= 0,"Low")</f>
        <v>High</v>
      </c>
      <c r="P12" t="str" cm="1">
        <f t="array" ref="P12">_xlfn.IFS(N12 &gt;= 0.4,"Very Hot",N12 &gt;= 0.3,"Hot",N12 &gt;= 0.2,"Moderate",N12 &gt;= 0.1,"Cold",N12 &lt; 0.1,"Very Cold")</f>
        <v>Hot</v>
      </c>
      <c r="Q12" t="str" cm="1">
        <f t="array" ref="Q12">_xlfn.IFS(M12 = 1,"Clear",M12 = 2,"Mist",M12 = 3,"Light Rain/Snow",M12 = 4,"Heavy Rain/Snow")</f>
        <v>Clear</v>
      </c>
      <c r="R12" t="str">
        <f t="shared" si="3"/>
        <v>Weekend</v>
      </c>
      <c r="S12" t="str" cm="1">
        <f t="array" ref="S12">_xlfn.IFS(D12&gt;=0.5,"Storm",D12&gt;=0.4,"Gale",D12&gt;=0.3,"Near Gale",D12&gt;=0.2,"Strong Breeze",D12&gt;=0.1,"Moderate Breeze",D12&gt;=0,"Light Breeze")</f>
        <v>Strong Breeze</v>
      </c>
      <c r="T12" t="str">
        <f t="shared" si="0"/>
        <v>Registered Dominant</v>
      </c>
      <c r="U12" t="str" cm="1">
        <f t="array" ref="U12">_xlfn.IFS(L12=0,"Sunday",L12=1,"Monday",L12=2,"Tuesday",L12=3,"Wednesday",L12=4,"Thursday",L12=5,"Friday",L12=6,"Saturday")</f>
        <v>Saturday</v>
      </c>
      <c r="V12" s="4">
        <f t="shared" si="1"/>
        <v>1</v>
      </c>
      <c r="W12" s="3">
        <f t="shared" si="2"/>
        <v>2011</v>
      </c>
      <c r="Z12" s="16"/>
      <c r="AA12" s="17"/>
      <c r="AB12" s="17"/>
      <c r="AC12" s="17"/>
    </row>
    <row r="13" spans="1:29" x14ac:dyDescent="0.2">
      <c r="A13">
        <v>12</v>
      </c>
      <c r="B13">
        <v>0.33329999999999999</v>
      </c>
      <c r="C13">
        <v>0.81</v>
      </c>
      <c r="D13">
        <v>0.28360000000000002</v>
      </c>
      <c r="E13">
        <v>26</v>
      </c>
      <c r="F13">
        <v>30</v>
      </c>
      <c r="G13">
        <v>56</v>
      </c>
      <c r="H13" s="1">
        <v>40544</v>
      </c>
      <c r="I13">
        <v>1</v>
      </c>
      <c r="J13">
        <v>11</v>
      </c>
      <c r="K13" t="b">
        <v>0</v>
      </c>
      <c r="L13">
        <v>6</v>
      </c>
      <c r="M13">
        <v>1</v>
      </c>
      <c r="N13" s="2">
        <v>0.36</v>
      </c>
      <c r="O13" t="str" cm="1">
        <f t="array" ref="O13">_xlfn.IFS(C13 &gt;= 0.66,"High",C13 &gt;= 0.33,"Medium",C13 &gt;= 0,"Low")</f>
        <v>High</v>
      </c>
      <c r="P13" t="str" cm="1">
        <f t="array" ref="P13">_xlfn.IFS(N13 &gt;= 0.4,"Very Hot",N13 &gt;= 0.3,"Hot",N13 &gt;= 0.2,"Moderate",N13 &gt;= 0.1,"Cold",N13 &lt; 0.1,"Very Cold")</f>
        <v>Hot</v>
      </c>
      <c r="Q13" t="str" cm="1">
        <f t="array" ref="Q13">_xlfn.IFS(M13 = 1,"Clear",M13 = 2,"Mist",M13 = 3,"Light Rain/Snow",M13 = 4,"Heavy Rain/Snow")</f>
        <v>Clear</v>
      </c>
      <c r="R13" t="str">
        <f t="shared" si="3"/>
        <v>Weekend</v>
      </c>
      <c r="S13" t="str" cm="1">
        <f t="array" ref="S13">_xlfn.IFS(D13&gt;=0.5,"Storm",D13&gt;=0.4,"Gale",D13&gt;=0.3,"Near Gale",D13&gt;=0.2,"Strong Breeze",D13&gt;=0.1,"Moderate Breeze",D13&gt;=0,"Light Breeze")</f>
        <v>Strong Breeze</v>
      </c>
      <c r="T13" t="str">
        <f t="shared" si="0"/>
        <v>Registered Dominant</v>
      </c>
      <c r="U13" t="str" cm="1">
        <f t="array" ref="U13">_xlfn.IFS(L13=0,"Sunday",L13=1,"Monday",L13=2,"Tuesday",L13=3,"Wednesday",L13=4,"Thursday",L13=5,"Friday",L13=6,"Saturday")</f>
        <v>Saturday</v>
      </c>
      <c r="V13" s="4">
        <f t="shared" si="1"/>
        <v>1</v>
      </c>
      <c r="W13" s="3">
        <f t="shared" si="2"/>
        <v>2011</v>
      </c>
      <c r="Z13" s="15" t="s">
        <v>12</v>
      </c>
      <c r="AA13" s="18">
        <f>MAX(C:C)</f>
        <v>1</v>
      </c>
      <c r="AB13" s="18">
        <f>MIN(C:C)</f>
        <v>0.21</v>
      </c>
      <c r="AC13" s="18">
        <f>AVERAGE(C:C)</f>
        <v>0.56247540983606703</v>
      </c>
    </row>
    <row r="14" spans="1:29" x14ac:dyDescent="0.2">
      <c r="A14">
        <v>13</v>
      </c>
      <c r="B14">
        <v>0.42420000000000002</v>
      </c>
      <c r="C14">
        <v>0.77</v>
      </c>
      <c r="D14">
        <v>0.28360000000000002</v>
      </c>
      <c r="E14">
        <v>29</v>
      </c>
      <c r="F14">
        <v>55</v>
      </c>
      <c r="G14">
        <v>84</v>
      </c>
      <c r="H14" s="1">
        <v>40544</v>
      </c>
      <c r="I14">
        <v>1</v>
      </c>
      <c r="J14">
        <v>12</v>
      </c>
      <c r="K14" t="b">
        <v>0</v>
      </c>
      <c r="L14">
        <v>6</v>
      </c>
      <c r="M14">
        <v>1</v>
      </c>
      <c r="N14" s="2">
        <v>0.42</v>
      </c>
      <c r="O14" t="str" cm="1">
        <f t="array" ref="O14">_xlfn.IFS(C14 &gt;= 0.66,"High",C14 &gt;= 0.33,"Medium",C14 &gt;= 0,"Low")</f>
        <v>High</v>
      </c>
      <c r="P14" t="str" cm="1">
        <f t="array" ref="P14">_xlfn.IFS(N14 &gt;= 0.4,"Very Hot",N14 &gt;= 0.3,"Hot",N14 &gt;= 0.2,"Moderate",N14 &gt;= 0.1,"Cold",N14 &lt; 0.1,"Very Cold")</f>
        <v>Very Hot</v>
      </c>
      <c r="Q14" t="str" cm="1">
        <f t="array" ref="Q14">_xlfn.IFS(M14 = 1,"Clear",M14 = 2,"Mist",M14 = 3,"Light Rain/Snow",M14 = 4,"Heavy Rain/Snow")</f>
        <v>Clear</v>
      </c>
      <c r="R14" t="str">
        <f t="shared" si="3"/>
        <v>Weekend</v>
      </c>
      <c r="S14" t="str" cm="1">
        <f t="array" ref="S14">_xlfn.IFS(D14&gt;=0.5,"Storm",D14&gt;=0.4,"Gale",D14&gt;=0.3,"Near Gale",D14&gt;=0.2,"Strong Breeze",D14&gt;=0.1,"Moderate Breeze",D14&gt;=0,"Light Breeze")</f>
        <v>Strong Breeze</v>
      </c>
      <c r="T14" t="str">
        <f t="shared" si="0"/>
        <v>Registered Dominant</v>
      </c>
      <c r="U14" t="str" cm="1">
        <f t="array" ref="U14">_xlfn.IFS(L14=0,"Sunday",L14=1,"Monday",L14=2,"Tuesday",L14=3,"Wednesday",L14=4,"Thursday",L14=5,"Friday",L14=6,"Saturday")</f>
        <v>Saturday</v>
      </c>
      <c r="V14" s="4">
        <f t="shared" si="1"/>
        <v>1</v>
      </c>
      <c r="W14" s="3">
        <f t="shared" si="2"/>
        <v>2011</v>
      </c>
      <c r="Z14" s="17"/>
      <c r="AA14" s="19"/>
      <c r="AB14" s="19"/>
      <c r="AC14" s="19"/>
    </row>
    <row r="15" spans="1:29" x14ac:dyDescent="0.2">
      <c r="A15">
        <v>14</v>
      </c>
      <c r="B15">
        <v>0.45450000000000002</v>
      </c>
      <c r="C15">
        <v>0.72</v>
      </c>
      <c r="D15">
        <v>0.29849999999999999</v>
      </c>
      <c r="E15">
        <v>47</v>
      </c>
      <c r="F15">
        <v>47</v>
      </c>
      <c r="G15">
        <v>94</v>
      </c>
      <c r="H15" s="1">
        <v>40544</v>
      </c>
      <c r="I15">
        <v>1</v>
      </c>
      <c r="J15">
        <v>13</v>
      </c>
      <c r="K15" t="b">
        <v>0</v>
      </c>
      <c r="L15">
        <v>6</v>
      </c>
      <c r="M15">
        <v>2</v>
      </c>
      <c r="N15" s="2">
        <v>0.46</v>
      </c>
      <c r="O15" t="str" cm="1">
        <f t="array" ref="O15">_xlfn.IFS(C15 &gt;= 0.66,"High",C15 &gt;= 0.33,"Medium",C15 &gt;= 0,"Low")</f>
        <v>High</v>
      </c>
      <c r="P15" t="str" cm="1">
        <f t="array" ref="P15">_xlfn.IFS(N15 &gt;= 0.4,"Very Hot",N15 &gt;= 0.3,"Hot",N15 &gt;= 0.2,"Moderate",N15 &gt;= 0.1,"Cold",N15 &lt; 0.1,"Very Cold")</f>
        <v>Very Hot</v>
      </c>
      <c r="Q15" t="str" cm="1">
        <f t="array" ref="Q15">_xlfn.IFS(M15 = 1,"Clear",M15 = 2,"Mist",M15 = 3,"Light Rain/Snow",M15 = 4,"Heavy Rain/Snow")</f>
        <v>Mist</v>
      </c>
      <c r="R15" t="str">
        <f t="shared" si="3"/>
        <v>Weekend</v>
      </c>
      <c r="S15" t="str" cm="1">
        <f t="array" ref="S15">_xlfn.IFS(D15&gt;=0.5,"Storm",D15&gt;=0.4,"Gale",D15&gt;=0.3,"Near Gale",D15&gt;=0.2,"Strong Breeze",D15&gt;=0.1,"Moderate Breeze",D15&gt;=0,"Light Breeze")</f>
        <v>Strong Breeze</v>
      </c>
      <c r="T15" t="str">
        <f t="shared" si="0"/>
        <v>Registered Dominant</v>
      </c>
      <c r="U15" t="str" cm="1">
        <f t="array" ref="U15">_xlfn.IFS(L15=0,"Sunday",L15=1,"Monday",L15=2,"Tuesday",L15=3,"Wednesday",L15=4,"Thursday",L15=5,"Friday",L15=6,"Saturday")</f>
        <v>Saturday</v>
      </c>
      <c r="V15" s="4">
        <f t="shared" si="1"/>
        <v>1</v>
      </c>
      <c r="W15" s="3">
        <f t="shared" si="2"/>
        <v>2011</v>
      </c>
      <c r="Z15" s="15" t="s">
        <v>30</v>
      </c>
      <c r="AA15" s="18">
        <f>MAX(D:D)</f>
        <v>0.58209999999999995</v>
      </c>
      <c r="AB15" s="18">
        <f>MIN(D:D)</f>
        <v>0</v>
      </c>
      <c r="AC15" s="18">
        <f>AVERAGE(D:D)</f>
        <v>0.20485098360655737</v>
      </c>
    </row>
    <row r="16" spans="1:29" x14ac:dyDescent="0.2">
      <c r="A16">
        <v>15</v>
      </c>
      <c r="B16">
        <v>0.45450000000000002</v>
      </c>
      <c r="C16">
        <v>0.72</v>
      </c>
      <c r="D16">
        <v>0.28360000000000002</v>
      </c>
      <c r="E16">
        <v>35</v>
      </c>
      <c r="F16">
        <v>71</v>
      </c>
      <c r="G16">
        <v>106</v>
      </c>
      <c r="H16" s="1">
        <v>40544</v>
      </c>
      <c r="I16">
        <v>1</v>
      </c>
      <c r="J16">
        <v>14</v>
      </c>
      <c r="K16" t="b">
        <v>0</v>
      </c>
      <c r="L16">
        <v>6</v>
      </c>
      <c r="M16">
        <v>2</v>
      </c>
      <c r="N16" s="2">
        <v>0.46</v>
      </c>
      <c r="O16" t="str" cm="1">
        <f t="array" ref="O16">_xlfn.IFS(C16 &gt;= 0.66,"High",C16 &gt;= 0.33,"Medium",C16 &gt;= 0,"Low")</f>
        <v>High</v>
      </c>
      <c r="P16" t="str" cm="1">
        <f t="array" ref="P16">_xlfn.IFS(N16 &gt;= 0.4,"Very Hot",N16 &gt;= 0.3,"Hot",N16 &gt;= 0.2,"Moderate",N16 &gt;= 0.1,"Cold",N16 &lt; 0.1,"Very Cold")</f>
        <v>Very Hot</v>
      </c>
      <c r="Q16" t="str" cm="1">
        <f t="array" ref="Q16">_xlfn.IFS(M16 = 1,"Clear",M16 = 2,"Mist",M16 = 3,"Light Rain/Snow",M16 = 4,"Heavy Rain/Snow")</f>
        <v>Mist</v>
      </c>
      <c r="R16" t="str">
        <f t="shared" si="3"/>
        <v>Weekend</v>
      </c>
      <c r="S16" t="str" cm="1">
        <f t="array" ref="S16">_xlfn.IFS(D16&gt;=0.5,"Storm",D16&gt;=0.4,"Gale",D16&gt;=0.3,"Near Gale",D16&gt;=0.2,"Strong Breeze",D16&gt;=0.1,"Moderate Breeze",D16&gt;=0,"Light Breeze")</f>
        <v>Strong Breeze</v>
      </c>
      <c r="T16" t="str">
        <f t="shared" si="0"/>
        <v>Registered Dominant</v>
      </c>
      <c r="U16" t="str" cm="1">
        <f t="array" ref="U16">_xlfn.IFS(L16=0,"Sunday",L16=1,"Monday",L16=2,"Tuesday",L16=3,"Wednesday",L16=4,"Thursday",L16=5,"Friday",L16=6,"Saturday")</f>
        <v>Saturday</v>
      </c>
      <c r="V16" s="4">
        <f t="shared" si="1"/>
        <v>1</v>
      </c>
      <c r="W16" s="3">
        <f t="shared" si="2"/>
        <v>2011</v>
      </c>
      <c r="Z16" s="17"/>
      <c r="AA16" s="19"/>
      <c r="AB16" s="19"/>
      <c r="AC16" s="19"/>
    </row>
    <row r="17" spans="1:29" x14ac:dyDescent="0.2">
      <c r="A17">
        <v>16</v>
      </c>
      <c r="B17">
        <v>0.43940000000000001</v>
      </c>
      <c r="C17">
        <v>0.77</v>
      </c>
      <c r="D17">
        <v>0.29849999999999999</v>
      </c>
      <c r="E17">
        <v>40</v>
      </c>
      <c r="F17">
        <v>70</v>
      </c>
      <c r="G17">
        <v>110</v>
      </c>
      <c r="H17" s="1">
        <v>40544</v>
      </c>
      <c r="I17">
        <v>1</v>
      </c>
      <c r="J17">
        <v>15</v>
      </c>
      <c r="K17" t="b">
        <v>0</v>
      </c>
      <c r="L17">
        <v>6</v>
      </c>
      <c r="M17">
        <v>2</v>
      </c>
      <c r="N17" s="2">
        <v>0.44</v>
      </c>
      <c r="O17" t="str" cm="1">
        <f t="array" ref="O17">_xlfn.IFS(C17 &gt;= 0.66,"High",C17 &gt;= 0.33,"Medium",C17 &gt;= 0,"Low")</f>
        <v>High</v>
      </c>
      <c r="P17" t="str" cm="1">
        <f t="array" ref="P17">_xlfn.IFS(N17 &gt;= 0.4,"Very Hot",N17 &gt;= 0.3,"Hot",N17 &gt;= 0.2,"Moderate",N17 &gt;= 0.1,"Cold",N17 &lt; 0.1,"Very Cold")</f>
        <v>Very Hot</v>
      </c>
      <c r="Q17" t="str" cm="1">
        <f t="array" ref="Q17">_xlfn.IFS(M17 = 1,"Clear",M17 = 2,"Mist",M17 = 3,"Light Rain/Snow",M17 = 4,"Heavy Rain/Snow")</f>
        <v>Mist</v>
      </c>
      <c r="R17" t="str">
        <f t="shared" si="3"/>
        <v>Weekend</v>
      </c>
      <c r="S17" t="str" cm="1">
        <f t="array" ref="S17">_xlfn.IFS(D17&gt;=0.5,"Storm",D17&gt;=0.4,"Gale",D17&gt;=0.3,"Near Gale",D17&gt;=0.2,"Strong Breeze",D17&gt;=0.1,"Moderate Breeze",D17&gt;=0,"Light Breeze")</f>
        <v>Strong Breeze</v>
      </c>
      <c r="T17" t="str">
        <f t="shared" si="0"/>
        <v>Registered Dominant</v>
      </c>
      <c r="U17" t="str" cm="1">
        <f t="array" ref="U17">_xlfn.IFS(L17=0,"Sunday",L17=1,"Monday",L17=2,"Tuesday",L17=3,"Wednesday",L17=4,"Thursday",L17=5,"Friday",L17=6,"Saturday")</f>
        <v>Saturday</v>
      </c>
      <c r="V17" s="4">
        <f t="shared" si="1"/>
        <v>1</v>
      </c>
      <c r="W17" s="3">
        <f t="shared" si="2"/>
        <v>2011</v>
      </c>
      <c r="Z17" s="20" t="s">
        <v>31</v>
      </c>
      <c r="AA17" s="21">
        <f>MAX(B:B)</f>
        <v>0.45450000000000002</v>
      </c>
      <c r="AB17" s="21">
        <f>MIN(B:B)</f>
        <v>0</v>
      </c>
      <c r="AC17" s="21">
        <f>AVERAGE(B:B)</f>
        <v>0.20224090163934447</v>
      </c>
    </row>
    <row r="18" spans="1:29" x14ac:dyDescent="0.2">
      <c r="A18">
        <v>17</v>
      </c>
      <c r="B18">
        <v>0.42420000000000002</v>
      </c>
      <c r="C18">
        <v>0.82</v>
      </c>
      <c r="D18">
        <v>0.29849999999999999</v>
      </c>
      <c r="E18">
        <v>41</v>
      </c>
      <c r="F18">
        <v>52</v>
      </c>
      <c r="G18">
        <v>93</v>
      </c>
      <c r="H18" s="1">
        <v>40544</v>
      </c>
      <c r="I18">
        <v>1</v>
      </c>
      <c r="J18">
        <v>16</v>
      </c>
      <c r="K18" t="b">
        <v>0</v>
      </c>
      <c r="L18">
        <v>6</v>
      </c>
      <c r="M18">
        <v>2</v>
      </c>
      <c r="N18" s="2">
        <v>0.42</v>
      </c>
      <c r="O18" t="str" cm="1">
        <f t="array" ref="O18">_xlfn.IFS(C18 &gt;= 0.66,"High",C18 &gt;= 0.33,"Medium",C18 &gt;= 0,"Low")</f>
        <v>High</v>
      </c>
      <c r="P18" t="str" cm="1">
        <f t="array" ref="P18">_xlfn.IFS(N18 &gt;= 0.4,"Very Hot",N18 &gt;= 0.3,"Hot",N18 &gt;= 0.2,"Moderate",N18 &gt;= 0.1,"Cold",N18 &lt; 0.1,"Very Cold")</f>
        <v>Very Hot</v>
      </c>
      <c r="Q18" t="str" cm="1">
        <f t="array" ref="Q18">_xlfn.IFS(M18 = 1,"Clear",M18 = 2,"Mist",M18 = 3,"Light Rain/Snow",M18 = 4,"Heavy Rain/Snow")</f>
        <v>Mist</v>
      </c>
      <c r="R18" t="str">
        <f t="shared" si="3"/>
        <v>Weekend</v>
      </c>
      <c r="S18" t="str" cm="1">
        <f t="array" ref="S18">_xlfn.IFS(D18&gt;=0.5,"Storm",D18&gt;=0.4,"Gale",D18&gt;=0.3,"Near Gale",D18&gt;=0.2,"Strong Breeze",D18&gt;=0.1,"Moderate Breeze",D18&gt;=0,"Light Breeze")</f>
        <v>Strong Breeze</v>
      </c>
      <c r="T18" t="str">
        <f t="shared" si="0"/>
        <v>Registered Dominant</v>
      </c>
      <c r="U18" t="str" cm="1">
        <f t="array" ref="U18">_xlfn.IFS(L18=0,"Sunday",L18=1,"Monday",L18=2,"Tuesday",L18=3,"Wednesday",L18=4,"Thursday",L18=5,"Friday",L18=6,"Saturday")</f>
        <v>Saturday</v>
      </c>
      <c r="V18" s="4">
        <f t="shared" si="1"/>
        <v>1</v>
      </c>
      <c r="W18" s="3">
        <f t="shared" si="2"/>
        <v>2011</v>
      </c>
      <c r="Z18" s="20"/>
      <c r="AA18" s="21"/>
      <c r="AB18" s="21"/>
      <c r="AC18" s="21"/>
    </row>
    <row r="19" spans="1:29" x14ac:dyDescent="0.2">
      <c r="A19">
        <v>18</v>
      </c>
      <c r="B19">
        <v>0.34849999999999998</v>
      </c>
      <c r="C19">
        <v>0.82</v>
      </c>
      <c r="D19">
        <v>0.28360000000000002</v>
      </c>
      <c r="E19">
        <v>15</v>
      </c>
      <c r="F19">
        <v>52</v>
      </c>
      <c r="G19">
        <v>67</v>
      </c>
      <c r="H19" s="1">
        <v>40544</v>
      </c>
      <c r="I19">
        <v>1</v>
      </c>
      <c r="J19">
        <v>17</v>
      </c>
      <c r="K19" t="b">
        <v>0</v>
      </c>
      <c r="L19">
        <v>6</v>
      </c>
      <c r="M19">
        <v>2</v>
      </c>
      <c r="N19" s="2">
        <v>0.44</v>
      </c>
      <c r="O19" t="str" cm="1">
        <f t="array" ref="O19">_xlfn.IFS(C19 &gt;= 0.66,"High",C19 &gt;= 0.33,"Medium",C19 &gt;= 0,"Low")</f>
        <v>High</v>
      </c>
      <c r="P19" t="str" cm="1">
        <f t="array" ref="P19">_xlfn.IFS(N19 &gt;= 0.4,"Very Hot",N19 &gt;= 0.3,"Hot",N19 &gt;= 0.2,"Moderate",N19 &gt;= 0.1,"Cold",N19 &lt; 0.1,"Very Cold")</f>
        <v>Very Hot</v>
      </c>
      <c r="Q19" t="str" cm="1">
        <f t="array" ref="Q19">_xlfn.IFS(M19 = 1,"Clear",M19 = 2,"Mist",M19 = 3,"Light Rain/Snow",M19 = 4,"Heavy Rain/Snow")</f>
        <v>Mist</v>
      </c>
      <c r="R19" t="str">
        <f t="shared" si="3"/>
        <v>Weekend</v>
      </c>
      <c r="S19" t="str" cm="1">
        <f t="array" ref="S19">_xlfn.IFS(D19&gt;=0.5,"Storm",D19&gt;=0.4,"Gale",D19&gt;=0.3,"Near Gale",D19&gt;=0.2,"Strong Breeze",D19&gt;=0.1,"Moderate Breeze",D19&gt;=0,"Light Breeze")</f>
        <v>Strong Breeze</v>
      </c>
      <c r="T19" t="str">
        <f t="shared" si="0"/>
        <v>Registered Dominant</v>
      </c>
      <c r="U19" t="str" cm="1">
        <f t="array" ref="U19">_xlfn.IFS(L19=0,"Sunday",L19=1,"Monday",L19=2,"Tuesday",L19=3,"Wednesday",L19=4,"Thursday",L19=5,"Friday",L19=6,"Saturday")</f>
        <v>Saturday</v>
      </c>
      <c r="V19" s="4">
        <f t="shared" si="1"/>
        <v>1</v>
      </c>
      <c r="W19" s="3">
        <f t="shared" si="2"/>
        <v>2011</v>
      </c>
      <c r="Z19" s="22" t="s">
        <v>32</v>
      </c>
      <c r="AA19" s="23">
        <f>MAX(N:N)</f>
        <v>0.46</v>
      </c>
      <c r="AB19" s="23">
        <f>MIN(N:N)</f>
        <v>0.02</v>
      </c>
      <c r="AC19" s="23">
        <f>AVERAGE(N:N)</f>
        <v>0.19688524590163942</v>
      </c>
    </row>
    <row r="20" spans="1:29" x14ac:dyDescent="0.2">
      <c r="A20">
        <v>19</v>
      </c>
      <c r="B20">
        <v>0.42420000000000002</v>
      </c>
      <c r="C20">
        <v>0.88</v>
      </c>
      <c r="D20">
        <v>0.25369999999999998</v>
      </c>
      <c r="E20">
        <v>9</v>
      </c>
      <c r="F20">
        <v>26</v>
      </c>
      <c r="G20">
        <v>35</v>
      </c>
      <c r="H20" s="1">
        <v>40544</v>
      </c>
      <c r="I20">
        <v>1</v>
      </c>
      <c r="J20">
        <v>18</v>
      </c>
      <c r="K20" t="b">
        <v>0</v>
      </c>
      <c r="L20">
        <v>6</v>
      </c>
      <c r="M20">
        <v>3</v>
      </c>
      <c r="N20" s="2">
        <v>0.42</v>
      </c>
      <c r="O20" t="str" cm="1">
        <f t="array" ref="O20">_xlfn.IFS(C20 &gt;= 0.66,"High",C20 &gt;= 0.33,"Medium",C20 &gt;= 0,"Low")</f>
        <v>High</v>
      </c>
      <c r="P20" t="str" cm="1">
        <f t="array" ref="P20">_xlfn.IFS(N20 &gt;= 0.4,"Very Hot",N20 &gt;= 0.3,"Hot",N20 &gt;= 0.2,"Moderate",N20 &gt;= 0.1,"Cold",N20 &lt; 0.1,"Very Cold")</f>
        <v>Very Hot</v>
      </c>
      <c r="Q20" t="str" cm="1">
        <f t="array" ref="Q20">_xlfn.IFS(M20 = 1,"Clear",M20 = 2,"Mist",M20 = 3,"Light Rain/Snow",M20 = 4,"Heavy Rain/Snow")</f>
        <v>Light Rain/Snow</v>
      </c>
      <c r="R20" t="str">
        <f t="shared" si="3"/>
        <v>Weekend</v>
      </c>
      <c r="S20" t="str" cm="1">
        <f t="array" ref="S20">_xlfn.IFS(D20&gt;=0.5,"Storm",D20&gt;=0.4,"Gale",D20&gt;=0.3,"Near Gale",D20&gt;=0.2,"Strong Breeze",D20&gt;=0.1,"Moderate Breeze",D20&gt;=0,"Light Breeze")</f>
        <v>Strong Breeze</v>
      </c>
      <c r="T20" t="str">
        <f t="shared" si="0"/>
        <v>Registered Dominant</v>
      </c>
      <c r="U20" t="str" cm="1">
        <f t="array" ref="U20">_xlfn.IFS(L20=0,"Sunday",L20=1,"Monday",L20=2,"Tuesday",L20=3,"Wednesday",L20=4,"Thursday",L20=5,"Friday",L20=6,"Saturday")</f>
        <v>Saturday</v>
      </c>
      <c r="V20" s="4">
        <f t="shared" si="1"/>
        <v>1</v>
      </c>
      <c r="W20" s="3">
        <f t="shared" si="2"/>
        <v>2011</v>
      </c>
      <c r="Z20" s="22"/>
      <c r="AA20" s="23"/>
      <c r="AB20" s="23"/>
      <c r="AC20" s="23"/>
    </row>
    <row r="21" spans="1:29" x14ac:dyDescent="0.2">
      <c r="A21">
        <v>20</v>
      </c>
      <c r="B21">
        <v>0.42420000000000002</v>
      </c>
      <c r="C21">
        <v>0.88</v>
      </c>
      <c r="D21">
        <v>0.25369999999999998</v>
      </c>
      <c r="E21">
        <v>6</v>
      </c>
      <c r="F21">
        <v>31</v>
      </c>
      <c r="G21">
        <v>37</v>
      </c>
      <c r="H21" s="1">
        <v>40544</v>
      </c>
      <c r="I21">
        <v>1</v>
      </c>
      <c r="J21">
        <v>19</v>
      </c>
      <c r="K21" t="b">
        <v>0</v>
      </c>
      <c r="L21">
        <v>6</v>
      </c>
      <c r="M21">
        <v>3</v>
      </c>
      <c r="N21" s="2">
        <v>0.42</v>
      </c>
      <c r="O21" t="str" cm="1">
        <f t="array" ref="O21">_xlfn.IFS(C21 &gt;= 0.66,"High",C21 &gt;= 0.33,"Medium",C21 &gt;= 0,"Low")</f>
        <v>High</v>
      </c>
      <c r="P21" t="str" cm="1">
        <f t="array" ref="P21">_xlfn.IFS(N21 &gt;= 0.4,"Very Hot",N21 &gt;= 0.3,"Hot",N21 &gt;= 0.2,"Moderate",N21 &gt;= 0.1,"Cold",N21 &lt; 0.1,"Very Cold")</f>
        <v>Very Hot</v>
      </c>
      <c r="Q21" t="str" cm="1">
        <f t="array" ref="Q21">_xlfn.IFS(M21 = 1,"Clear",M21 = 2,"Mist",M21 = 3,"Light Rain/Snow",M21 = 4,"Heavy Rain/Snow")</f>
        <v>Light Rain/Snow</v>
      </c>
      <c r="R21" t="str">
        <f t="shared" si="3"/>
        <v>Weekend</v>
      </c>
      <c r="S21" t="str" cm="1">
        <f t="array" ref="S21">_xlfn.IFS(D21&gt;=0.5,"Storm",D21&gt;=0.4,"Gale",D21&gt;=0.3,"Near Gale",D21&gt;=0.2,"Strong Breeze",D21&gt;=0.1,"Moderate Breeze",D21&gt;=0,"Light Breeze")</f>
        <v>Strong Breeze</v>
      </c>
      <c r="T21" t="str">
        <f t="shared" si="0"/>
        <v>Registered Dominant</v>
      </c>
      <c r="U21" t="str" cm="1">
        <f t="array" ref="U21">_xlfn.IFS(L21=0,"Sunday",L21=1,"Monday",L21=2,"Tuesday",L21=3,"Wednesday",L21=4,"Thursday",L21=5,"Friday",L21=6,"Saturday")</f>
        <v>Saturday</v>
      </c>
      <c r="V21" s="4">
        <f t="shared" si="1"/>
        <v>1</v>
      </c>
      <c r="W21" s="3">
        <f t="shared" si="2"/>
        <v>2011</v>
      </c>
      <c r="Z21" s="2"/>
      <c r="AA21" s="2"/>
      <c r="AB21" s="2"/>
      <c r="AC21" s="2"/>
    </row>
    <row r="22" spans="1:29" x14ac:dyDescent="0.2">
      <c r="A22">
        <v>21</v>
      </c>
      <c r="B22">
        <v>0.40910000000000002</v>
      </c>
      <c r="C22">
        <v>0.87</v>
      </c>
      <c r="D22">
        <v>0.25369999999999998</v>
      </c>
      <c r="E22">
        <v>11</v>
      </c>
      <c r="F22">
        <v>25</v>
      </c>
      <c r="G22">
        <v>36</v>
      </c>
      <c r="H22" s="1">
        <v>40544</v>
      </c>
      <c r="I22">
        <v>1</v>
      </c>
      <c r="J22">
        <v>20</v>
      </c>
      <c r="K22" t="b">
        <v>0</v>
      </c>
      <c r="L22">
        <v>6</v>
      </c>
      <c r="M22">
        <v>2</v>
      </c>
      <c r="N22" s="2">
        <v>0.4</v>
      </c>
      <c r="O22" t="str" cm="1">
        <f t="array" ref="O22">_xlfn.IFS(C22 &gt;= 0.66,"High",C22 &gt;= 0.33,"Medium",C22 &gt;= 0,"Low")</f>
        <v>High</v>
      </c>
      <c r="P22" t="str" cm="1">
        <f t="array" ref="P22">_xlfn.IFS(N22 &gt;= 0.4,"Very Hot",N22 &gt;= 0.3,"Hot",N22 &gt;= 0.2,"Moderate",N22 &gt;= 0.1,"Cold",N22 &lt; 0.1,"Very Cold")</f>
        <v>Very Hot</v>
      </c>
      <c r="Q22" t="str" cm="1">
        <f t="array" ref="Q22">_xlfn.IFS(M22 = 1,"Clear",M22 = 2,"Mist",M22 = 3,"Light Rain/Snow",M22 = 4,"Heavy Rain/Snow")</f>
        <v>Mist</v>
      </c>
      <c r="R22" t="str">
        <f t="shared" si="3"/>
        <v>Weekend</v>
      </c>
      <c r="S22" t="str" cm="1">
        <f t="array" ref="S22">_xlfn.IFS(D22&gt;=0.5,"Storm",D22&gt;=0.4,"Gale",D22&gt;=0.3,"Near Gale",D22&gt;=0.2,"Strong Breeze",D22&gt;=0.1,"Moderate Breeze",D22&gt;=0,"Light Breeze")</f>
        <v>Strong Breeze</v>
      </c>
      <c r="T22" t="str">
        <f t="shared" si="0"/>
        <v>Registered Dominant</v>
      </c>
      <c r="U22" t="str" cm="1">
        <f t="array" ref="U22">_xlfn.IFS(L22=0,"Sunday",L22=1,"Monday",L22=2,"Tuesday",L22=3,"Wednesday",L22=4,"Thursday",L22=5,"Friday",L22=6,"Saturday")</f>
        <v>Saturday</v>
      </c>
      <c r="V22" s="4">
        <f t="shared" si="1"/>
        <v>1</v>
      </c>
      <c r="W22" s="3">
        <f t="shared" si="2"/>
        <v>2011</v>
      </c>
      <c r="Z22" s="5"/>
      <c r="AA22" s="6"/>
      <c r="AB22" s="6"/>
      <c r="AC22" s="2"/>
    </row>
    <row r="23" spans="1:29" x14ac:dyDescent="0.2">
      <c r="A23">
        <v>22</v>
      </c>
      <c r="B23">
        <v>0.40910000000000002</v>
      </c>
      <c r="C23">
        <v>0.87</v>
      </c>
      <c r="D23">
        <v>0.19400000000000001</v>
      </c>
      <c r="E23">
        <v>3</v>
      </c>
      <c r="F23">
        <v>31</v>
      </c>
      <c r="G23">
        <v>34</v>
      </c>
      <c r="H23" s="1">
        <v>40544</v>
      </c>
      <c r="I23">
        <v>1</v>
      </c>
      <c r="J23">
        <v>21</v>
      </c>
      <c r="K23" t="b">
        <v>0</v>
      </c>
      <c r="L23">
        <v>6</v>
      </c>
      <c r="M23">
        <v>2</v>
      </c>
      <c r="N23" s="2">
        <v>0.4</v>
      </c>
      <c r="O23" t="str" cm="1">
        <f t="array" ref="O23">_xlfn.IFS(C23 &gt;= 0.66,"High",C23 &gt;= 0.33,"Medium",C23 &gt;= 0,"Low")</f>
        <v>High</v>
      </c>
      <c r="P23" t="str" cm="1">
        <f t="array" ref="P23">_xlfn.IFS(N23 &gt;= 0.4,"Very Hot",N23 &gt;= 0.3,"Hot",N23 &gt;= 0.2,"Moderate",N23 &gt;= 0.1,"Cold",N23 &lt; 0.1,"Very Cold")</f>
        <v>Very Hot</v>
      </c>
      <c r="Q23" t="str" cm="1">
        <f t="array" ref="Q23">_xlfn.IFS(M23 = 1,"Clear",M23 = 2,"Mist",M23 = 3,"Light Rain/Snow",M23 = 4,"Heavy Rain/Snow")</f>
        <v>Mist</v>
      </c>
      <c r="R23" t="str">
        <f t="shared" si="3"/>
        <v>Weekend</v>
      </c>
      <c r="S23" t="str" cm="1">
        <f t="array" ref="S23">_xlfn.IFS(D23&gt;=0.5,"Storm",D23&gt;=0.4,"Gale",D23&gt;=0.3,"Near Gale",D23&gt;=0.2,"Strong Breeze",D23&gt;=0.1,"Moderate Breeze",D23&gt;=0,"Light Breeze")</f>
        <v>Moderate Breeze</v>
      </c>
      <c r="T23" t="str">
        <f t="shared" si="0"/>
        <v>Registered Dominant</v>
      </c>
      <c r="U23" t="str" cm="1">
        <f t="array" ref="U23">_xlfn.IFS(L23=0,"Sunday",L23=1,"Monday",L23=2,"Tuesday",L23=3,"Wednesday",L23=4,"Thursday",L23=5,"Friday",L23=6,"Saturday")</f>
        <v>Saturday</v>
      </c>
      <c r="V23" s="4">
        <f t="shared" si="1"/>
        <v>1</v>
      </c>
      <c r="W23" s="3">
        <f t="shared" si="2"/>
        <v>2011</v>
      </c>
      <c r="Z23" s="5"/>
      <c r="AA23" s="6"/>
      <c r="AB23" s="6"/>
      <c r="AC23" s="2"/>
    </row>
    <row r="24" spans="1:29" x14ac:dyDescent="0.2">
      <c r="A24">
        <v>23</v>
      </c>
      <c r="B24">
        <v>0.40910000000000002</v>
      </c>
      <c r="C24">
        <v>0.94</v>
      </c>
      <c r="D24">
        <v>0.22389999999999999</v>
      </c>
      <c r="E24">
        <v>11</v>
      </c>
      <c r="F24">
        <v>17</v>
      </c>
      <c r="G24">
        <v>28</v>
      </c>
      <c r="H24" s="1">
        <v>40544</v>
      </c>
      <c r="I24">
        <v>1</v>
      </c>
      <c r="J24">
        <v>22</v>
      </c>
      <c r="K24" t="b">
        <v>0</v>
      </c>
      <c r="L24">
        <v>6</v>
      </c>
      <c r="M24">
        <v>2</v>
      </c>
      <c r="N24" s="2">
        <v>0.4</v>
      </c>
      <c r="O24" t="str" cm="1">
        <f t="array" ref="O24">_xlfn.IFS(C24 &gt;= 0.66,"High",C24 &gt;= 0.33,"Medium",C24 &gt;= 0,"Low")</f>
        <v>High</v>
      </c>
      <c r="P24" t="str" cm="1">
        <f t="array" ref="P24">_xlfn.IFS(N24 &gt;= 0.4,"Very Hot",N24 &gt;= 0.3,"Hot",N24 &gt;= 0.2,"Moderate",N24 &gt;= 0.1,"Cold",N24 &lt; 0.1,"Very Cold")</f>
        <v>Very Hot</v>
      </c>
      <c r="Q24" t="str" cm="1">
        <f t="array" ref="Q24">_xlfn.IFS(M24 = 1,"Clear",M24 = 2,"Mist",M24 = 3,"Light Rain/Snow",M24 = 4,"Heavy Rain/Snow")</f>
        <v>Mist</v>
      </c>
      <c r="R24" t="str">
        <f t="shared" si="3"/>
        <v>Weekend</v>
      </c>
      <c r="S24" t="str" cm="1">
        <f t="array" ref="S24">_xlfn.IFS(D24&gt;=0.5,"Storm",D24&gt;=0.4,"Gale",D24&gt;=0.3,"Near Gale",D24&gt;=0.2,"Strong Breeze",D24&gt;=0.1,"Moderate Breeze",D24&gt;=0,"Light Breeze")</f>
        <v>Strong Breeze</v>
      </c>
      <c r="T24" t="str">
        <f t="shared" si="0"/>
        <v>Registered Dominant</v>
      </c>
      <c r="U24" t="str" cm="1">
        <f t="array" ref="U24">_xlfn.IFS(L24=0,"Sunday",L24=1,"Monday",L24=2,"Tuesday",L24=3,"Wednesday",L24=4,"Thursday",L24=5,"Friday",L24=6,"Saturday")</f>
        <v>Saturday</v>
      </c>
      <c r="V24" s="4">
        <f t="shared" si="1"/>
        <v>1</v>
      </c>
      <c r="W24" s="3">
        <f t="shared" si="2"/>
        <v>2011</v>
      </c>
      <c r="Z24" s="7"/>
      <c r="AA24" s="8" t="s">
        <v>33</v>
      </c>
      <c r="AB24" s="8" t="s">
        <v>34</v>
      </c>
      <c r="AC24" s="8" t="s">
        <v>36</v>
      </c>
    </row>
    <row r="25" spans="1:29" x14ac:dyDescent="0.2">
      <c r="A25">
        <v>24</v>
      </c>
      <c r="B25">
        <v>0.43940000000000001</v>
      </c>
      <c r="C25">
        <v>0.88</v>
      </c>
      <c r="D25">
        <v>0.29849999999999999</v>
      </c>
      <c r="E25">
        <v>15</v>
      </c>
      <c r="F25">
        <v>24</v>
      </c>
      <c r="G25">
        <v>39</v>
      </c>
      <c r="H25" s="1">
        <v>40544</v>
      </c>
      <c r="I25">
        <v>1</v>
      </c>
      <c r="J25">
        <v>23</v>
      </c>
      <c r="K25" t="b">
        <v>0</v>
      </c>
      <c r="L25">
        <v>6</v>
      </c>
      <c r="M25">
        <v>2</v>
      </c>
      <c r="N25" s="2">
        <v>0.46</v>
      </c>
      <c r="O25" t="str" cm="1">
        <f t="array" ref="O25">_xlfn.IFS(C25 &gt;= 0.66,"High",C25 &gt;= 0.33,"Medium",C25 &gt;= 0,"Low")</f>
        <v>High</v>
      </c>
      <c r="P25" t="str" cm="1">
        <f t="array" ref="P25">_xlfn.IFS(N25 &gt;= 0.4,"Very Hot",N25 &gt;= 0.3,"Hot",N25 &gt;= 0.2,"Moderate",N25 &gt;= 0.1,"Cold",N25 &lt; 0.1,"Very Cold")</f>
        <v>Very Hot</v>
      </c>
      <c r="Q25" t="str" cm="1">
        <f t="array" ref="Q25">_xlfn.IFS(M25 = 1,"Clear",M25 = 2,"Mist",M25 = 3,"Light Rain/Snow",M25 = 4,"Heavy Rain/Snow")</f>
        <v>Mist</v>
      </c>
      <c r="R25" t="str">
        <f t="shared" si="3"/>
        <v>Weekend</v>
      </c>
      <c r="S25" t="str" cm="1">
        <f t="array" ref="S25">_xlfn.IFS(D25&gt;=0.5,"Storm",D25&gt;=0.4,"Gale",D25&gt;=0.3,"Near Gale",D25&gt;=0.2,"Strong Breeze",D25&gt;=0.1,"Moderate Breeze",D25&gt;=0,"Light Breeze")</f>
        <v>Strong Breeze</v>
      </c>
      <c r="T25" t="str">
        <f t="shared" si="0"/>
        <v>Registered Dominant</v>
      </c>
      <c r="U25" t="str" cm="1">
        <f t="array" ref="U25">_xlfn.IFS(L25=0,"Sunday",L25=1,"Monday",L25=2,"Tuesday",L25=3,"Wednesday",L25=4,"Thursday",L25=5,"Friday",L25=6,"Saturday")</f>
        <v>Saturday</v>
      </c>
      <c r="V25" s="4">
        <f t="shared" si="1"/>
        <v>1</v>
      </c>
      <c r="W25" s="3">
        <f t="shared" si="2"/>
        <v>2011</v>
      </c>
      <c r="Z25" s="9"/>
      <c r="AA25" s="10"/>
      <c r="AB25" s="10"/>
      <c r="AC25" s="10"/>
    </row>
    <row r="26" spans="1:29" x14ac:dyDescent="0.2">
      <c r="A26">
        <v>25</v>
      </c>
      <c r="B26">
        <v>0.45450000000000002</v>
      </c>
      <c r="C26">
        <v>0.88</v>
      </c>
      <c r="D26">
        <v>0.29849999999999999</v>
      </c>
      <c r="E26">
        <v>4</v>
      </c>
      <c r="F26">
        <v>13</v>
      </c>
      <c r="G26">
        <v>17</v>
      </c>
      <c r="H26" s="1">
        <v>40545</v>
      </c>
      <c r="I26">
        <v>1</v>
      </c>
      <c r="J26">
        <v>0</v>
      </c>
      <c r="K26" t="b">
        <v>0</v>
      </c>
      <c r="L26">
        <v>0</v>
      </c>
      <c r="M26">
        <v>2</v>
      </c>
      <c r="N26" s="2">
        <v>0.46</v>
      </c>
      <c r="O26" t="str" cm="1">
        <f t="array" ref="O26">_xlfn.IFS(C26 &gt;= 0.66,"High",C26 &gt;= 0.33,"Medium",C26 &gt;= 0,"Low")</f>
        <v>High</v>
      </c>
      <c r="P26" t="str" cm="1">
        <f t="array" ref="P26">_xlfn.IFS(N26 &gt;= 0.4,"Very Hot",N26 &gt;= 0.3,"Hot",N26 &gt;= 0.2,"Moderate",N26 &gt;= 0.1,"Cold",N26 &lt; 0.1,"Very Cold")</f>
        <v>Very Hot</v>
      </c>
      <c r="Q26" t="str" cm="1">
        <f t="array" ref="Q26">_xlfn.IFS(M26 = 1,"Clear",M26 = 2,"Mist",M26 = 3,"Light Rain/Snow",M26 = 4,"Heavy Rain/Snow")</f>
        <v>Mist</v>
      </c>
      <c r="R26" t="str">
        <f t="shared" si="3"/>
        <v>Weekend</v>
      </c>
      <c r="S26" t="str" cm="1">
        <f t="array" ref="S26">_xlfn.IFS(D26&gt;=0.5,"Storm",D26&gt;=0.4,"Gale",D26&gt;=0.3,"Near Gale",D26&gt;=0.2,"Strong Breeze",D26&gt;=0.1,"Moderate Breeze",D26&gt;=0,"Light Breeze")</f>
        <v>Strong Breeze</v>
      </c>
      <c r="T26" t="str">
        <f t="shared" si="0"/>
        <v>Registered Dominant</v>
      </c>
      <c r="U26" t="str" cm="1">
        <f t="array" ref="U26">_xlfn.IFS(L26=0,"Sunday",L26=1,"Monday",L26=2,"Tuesday",L26=3,"Wednesday",L26=4,"Thursday",L26=5,"Friday",L26=6,"Saturday")</f>
        <v>Sunday</v>
      </c>
      <c r="V26" s="4">
        <f t="shared" si="1"/>
        <v>1</v>
      </c>
      <c r="W26" s="3">
        <f t="shared" si="2"/>
        <v>2011</v>
      </c>
      <c r="Z26" s="10" t="s">
        <v>35</v>
      </c>
      <c r="AA26" s="11">
        <f>COUNTIF(T2:T611,"Casual Dominant")</f>
        <v>6</v>
      </c>
      <c r="AB26" s="11">
        <f>COUNTIF(T2:T611,"Registered Dominant")</f>
        <v>604</v>
      </c>
      <c r="AC26" s="11">
        <f>SUM(AA26+AB26)</f>
        <v>610</v>
      </c>
    </row>
    <row r="27" spans="1:29" x14ac:dyDescent="0.2">
      <c r="A27">
        <v>26</v>
      </c>
      <c r="B27">
        <v>0.43940000000000001</v>
      </c>
      <c r="C27">
        <v>0.94</v>
      </c>
      <c r="D27">
        <v>0.25369999999999998</v>
      </c>
      <c r="E27">
        <v>1</v>
      </c>
      <c r="F27">
        <v>16</v>
      </c>
      <c r="G27">
        <v>17</v>
      </c>
      <c r="H27" s="1">
        <v>40545</v>
      </c>
      <c r="I27">
        <v>1</v>
      </c>
      <c r="J27">
        <v>1</v>
      </c>
      <c r="K27" t="b">
        <v>0</v>
      </c>
      <c r="L27">
        <v>0</v>
      </c>
      <c r="M27">
        <v>2</v>
      </c>
      <c r="N27" s="2">
        <v>0.44</v>
      </c>
      <c r="O27" t="str" cm="1">
        <f t="array" ref="O27">_xlfn.IFS(C27 &gt;= 0.66,"High",C27 &gt;= 0.33,"Medium",C27 &gt;= 0,"Low")</f>
        <v>High</v>
      </c>
      <c r="P27" t="str" cm="1">
        <f t="array" ref="P27">_xlfn.IFS(N27 &gt;= 0.4,"Very Hot",N27 &gt;= 0.3,"Hot",N27 &gt;= 0.2,"Moderate",N27 &gt;= 0.1,"Cold",N27 &lt; 0.1,"Very Cold")</f>
        <v>Very Hot</v>
      </c>
      <c r="Q27" t="str" cm="1">
        <f t="array" ref="Q27">_xlfn.IFS(M27 = 1,"Clear",M27 = 2,"Mist",M27 = 3,"Light Rain/Snow",M27 = 4,"Heavy Rain/Snow")</f>
        <v>Mist</v>
      </c>
      <c r="R27" t="str">
        <f t="shared" si="3"/>
        <v>Weekend</v>
      </c>
      <c r="S27" t="str" cm="1">
        <f t="array" ref="S27">_xlfn.IFS(D27&gt;=0.5,"Storm",D27&gt;=0.4,"Gale",D27&gt;=0.3,"Near Gale",D27&gt;=0.2,"Strong Breeze",D27&gt;=0.1,"Moderate Breeze",D27&gt;=0,"Light Breeze")</f>
        <v>Strong Breeze</v>
      </c>
      <c r="T27" t="str">
        <f t="shared" si="0"/>
        <v>Registered Dominant</v>
      </c>
      <c r="U27" t="str" cm="1">
        <f t="array" ref="U27">_xlfn.IFS(L27=0,"Sunday",L27=1,"Monday",L27=2,"Tuesday",L27=3,"Wednesday",L27=4,"Thursday",L27=5,"Friday",L27=6,"Saturday")</f>
        <v>Sunday</v>
      </c>
      <c r="V27" s="4">
        <f t="shared" si="1"/>
        <v>1</v>
      </c>
      <c r="W27" s="3">
        <f t="shared" si="2"/>
        <v>2011</v>
      </c>
      <c r="Z27" s="12"/>
      <c r="AA27" s="13"/>
      <c r="AB27" s="13"/>
      <c r="AC27" s="13"/>
    </row>
    <row r="28" spans="1:29" x14ac:dyDescent="0.2">
      <c r="A28">
        <v>27</v>
      </c>
      <c r="B28">
        <v>0.42420000000000002</v>
      </c>
      <c r="C28">
        <v>1</v>
      </c>
      <c r="D28">
        <v>0.28360000000000002</v>
      </c>
      <c r="E28">
        <v>1</v>
      </c>
      <c r="F28">
        <v>8</v>
      </c>
      <c r="G28">
        <v>9</v>
      </c>
      <c r="H28" s="1">
        <v>40545</v>
      </c>
      <c r="I28">
        <v>1</v>
      </c>
      <c r="J28">
        <v>2</v>
      </c>
      <c r="K28" t="b">
        <v>0</v>
      </c>
      <c r="L28">
        <v>0</v>
      </c>
      <c r="M28">
        <v>2</v>
      </c>
      <c r="N28" s="2">
        <v>0.42</v>
      </c>
      <c r="O28" t="str" cm="1">
        <f t="array" ref="O28">_xlfn.IFS(C28 &gt;= 0.66,"High",C28 &gt;= 0.33,"Medium",C28 &gt;= 0,"Low")</f>
        <v>High</v>
      </c>
      <c r="P28" t="str" cm="1">
        <f t="array" ref="P28">_xlfn.IFS(N28 &gt;= 0.4,"Very Hot",N28 &gt;= 0.3,"Hot",N28 &gt;= 0.2,"Moderate",N28 &gt;= 0.1,"Cold",N28 &lt; 0.1,"Very Cold")</f>
        <v>Very Hot</v>
      </c>
      <c r="Q28" t="str" cm="1">
        <f t="array" ref="Q28">_xlfn.IFS(M28 = 1,"Clear",M28 = 2,"Mist",M28 = 3,"Light Rain/Snow",M28 = 4,"Heavy Rain/Snow")</f>
        <v>Mist</v>
      </c>
      <c r="R28" t="str">
        <f t="shared" si="3"/>
        <v>Weekend</v>
      </c>
      <c r="S28" t="str" cm="1">
        <f t="array" ref="S28">_xlfn.IFS(D28&gt;=0.5,"Storm",D28&gt;=0.4,"Gale",D28&gt;=0.3,"Near Gale",D28&gt;=0.2,"Strong Breeze",D28&gt;=0.1,"Moderate Breeze",D28&gt;=0,"Light Breeze")</f>
        <v>Strong Breeze</v>
      </c>
      <c r="T28" t="str">
        <f t="shared" si="0"/>
        <v>Registered Dominant</v>
      </c>
      <c r="U28" t="str" cm="1">
        <f t="array" ref="U28">_xlfn.IFS(L28=0,"Sunday",L28=1,"Monday",L28=2,"Tuesday",L28=3,"Wednesday",L28=4,"Thursday",L28=5,"Friday",L28=6,"Saturday")</f>
        <v>Sunday</v>
      </c>
      <c r="V28" s="4">
        <f t="shared" si="1"/>
        <v>1</v>
      </c>
      <c r="W28" s="3">
        <f t="shared" si="2"/>
        <v>2011</v>
      </c>
    </row>
    <row r="29" spans="1:29" x14ac:dyDescent="0.2">
      <c r="A29">
        <v>28</v>
      </c>
      <c r="B29">
        <v>0.45450000000000002</v>
      </c>
      <c r="C29">
        <v>0.94</v>
      </c>
      <c r="D29">
        <v>0.19400000000000001</v>
      </c>
      <c r="E29">
        <v>2</v>
      </c>
      <c r="F29">
        <v>4</v>
      </c>
      <c r="G29">
        <v>6</v>
      </c>
      <c r="H29" s="1">
        <v>40545</v>
      </c>
      <c r="I29">
        <v>1</v>
      </c>
      <c r="J29">
        <v>3</v>
      </c>
      <c r="K29" t="b">
        <v>0</v>
      </c>
      <c r="L29">
        <v>0</v>
      </c>
      <c r="M29">
        <v>2</v>
      </c>
      <c r="N29" s="2">
        <v>0.46</v>
      </c>
      <c r="O29" t="str" cm="1">
        <f t="array" ref="O29">_xlfn.IFS(C29 &gt;= 0.66,"High",C29 &gt;= 0.33,"Medium",C29 &gt;= 0,"Low")</f>
        <v>High</v>
      </c>
      <c r="P29" t="str" cm="1">
        <f t="array" ref="P29">_xlfn.IFS(N29 &gt;= 0.4,"Very Hot",N29 &gt;= 0.3,"Hot",N29 &gt;= 0.2,"Moderate",N29 &gt;= 0.1,"Cold",N29 &lt; 0.1,"Very Cold")</f>
        <v>Very Hot</v>
      </c>
      <c r="Q29" t="str" cm="1">
        <f t="array" ref="Q29">_xlfn.IFS(M29 = 1,"Clear",M29 = 2,"Mist",M29 = 3,"Light Rain/Snow",M29 = 4,"Heavy Rain/Snow")</f>
        <v>Mist</v>
      </c>
      <c r="R29" t="str">
        <f t="shared" si="3"/>
        <v>Weekend</v>
      </c>
      <c r="S29" t="str" cm="1">
        <f t="array" ref="S29">_xlfn.IFS(D29&gt;=0.5,"Storm",D29&gt;=0.4,"Gale",D29&gt;=0.3,"Near Gale",D29&gt;=0.2,"Strong Breeze",D29&gt;=0.1,"Moderate Breeze",D29&gt;=0,"Light Breeze")</f>
        <v>Moderate Breeze</v>
      </c>
      <c r="T29" t="str">
        <f t="shared" si="0"/>
        <v>Registered Dominant</v>
      </c>
      <c r="U29" t="str" cm="1">
        <f t="array" ref="U29">_xlfn.IFS(L29=0,"Sunday",L29=1,"Monday",L29=2,"Tuesday",L29=3,"Wednesday",L29=4,"Thursday",L29=5,"Friday",L29=6,"Saturday")</f>
        <v>Sunday</v>
      </c>
      <c r="V29" s="4">
        <f t="shared" si="1"/>
        <v>1</v>
      </c>
      <c r="W29" s="3">
        <f t="shared" si="2"/>
        <v>2011</v>
      </c>
    </row>
    <row r="30" spans="1:29" x14ac:dyDescent="0.2">
      <c r="A30">
        <v>29</v>
      </c>
      <c r="B30">
        <v>0.40910000000000002</v>
      </c>
      <c r="C30">
        <v>0.94</v>
      </c>
      <c r="D30">
        <v>0.19400000000000001</v>
      </c>
      <c r="E30">
        <v>2</v>
      </c>
      <c r="F30">
        <v>1</v>
      </c>
      <c r="G30">
        <v>3</v>
      </c>
      <c r="H30" s="1">
        <v>40545</v>
      </c>
      <c r="I30">
        <v>1</v>
      </c>
      <c r="J30">
        <v>4</v>
      </c>
      <c r="K30" t="b">
        <v>0</v>
      </c>
      <c r="L30">
        <v>0</v>
      </c>
      <c r="M30">
        <v>2</v>
      </c>
      <c r="N30" s="2">
        <v>0.46</v>
      </c>
      <c r="O30" t="str" cm="1">
        <f t="array" ref="O30">_xlfn.IFS(C30 &gt;= 0.66,"High",C30 &gt;= 0.33,"Medium",C30 &gt;= 0,"Low")</f>
        <v>High</v>
      </c>
      <c r="P30" t="str" cm="1">
        <f t="array" ref="P30">_xlfn.IFS(N30 &gt;= 0.4,"Very Hot",N30 &gt;= 0.3,"Hot",N30 &gt;= 0.2,"Moderate",N30 &gt;= 0.1,"Cold",N30 &lt; 0.1,"Very Cold")</f>
        <v>Very Hot</v>
      </c>
      <c r="Q30" t="str" cm="1">
        <f t="array" ref="Q30">_xlfn.IFS(M30 = 1,"Clear",M30 = 2,"Mist",M30 = 3,"Light Rain/Snow",M30 = 4,"Heavy Rain/Snow")</f>
        <v>Mist</v>
      </c>
      <c r="R30" t="str">
        <f t="shared" si="3"/>
        <v>Weekend</v>
      </c>
      <c r="S30" t="str" cm="1">
        <f t="array" ref="S30">_xlfn.IFS(D30&gt;=0.5,"Storm",D30&gt;=0.4,"Gale",D30&gt;=0.3,"Near Gale",D30&gt;=0.2,"Strong Breeze",D30&gt;=0.1,"Moderate Breeze",D30&gt;=0,"Light Breeze")</f>
        <v>Moderate Breeze</v>
      </c>
      <c r="T30" t="str">
        <f t="shared" si="0"/>
        <v>Casual dominant</v>
      </c>
      <c r="U30" t="str" cm="1">
        <f t="array" ref="U30">_xlfn.IFS(L30=0,"Sunday",L30=1,"Monday",L30=2,"Tuesday",L30=3,"Wednesday",L30=4,"Thursday",L30=5,"Friday",L30=6,"Saturday")</f>
        <v>Sunday</v>
      </c>
      <c r="V30" s="4">
        <f t="shared" si="1"/>
        <v>1</v>
      </c>
      <c r="W30" s="3">
        <f t="shared" si="2"/>
        <v>2011</v>
      </c>
    </row>
    <row r="31" spans="1:29" x14ac:dyDescent="0.2">
      <c r="A31">
        <v>30</v>
      </c>
      <c r="B31">
        <v>0.42420000000000002</v>
      </c>
      <c r="C31">
        <v>0.77</v>
      </c>
      <c r="D31">
        <v>0.29849999999999999</v>
      </c>
      <c r="E31">
        <v>0</v>
      </c>
      <c r="F31">
        <v>2</v>
      </c>
      <c r="G31">
        <v>2</v>
      </c>
      <c r="H31" s="1">
        <v>40545</v>
      </c>
      <c r="I31">
        <v>1</v>
      </c>
      <c r="J31">
        <v>6</v>
      </c>
      <c r="K31" t="b">
        <v>0</v>
      </c>
      <c r="L31">
        <v>0</v>
      </c>
      <c r="M31">
        <v>3</v>
      </c>
      <c r="N31" s="2">
        <v>0.42</v>
      </c>
      <c r="O31" t="str" cm="1">
        <f t="array" ref="O31">_xlfn.IFS(C31 &gt;= 0.66,"High",C31 &gt;= 0.33,"Medium",C31 &gt;= 0,"Low")</f>
        <v>High</v>
      </c>
      <c r="P31" t="str" cm="1">
        <f t="array" ref="P31">_xlfn.IFS(N31 &gt;= 0.4,"Very Hot",N31 &gt;= 0.3,"Hot",N31 &gt;= 0.2,"Moderate",N31 &gt;= 0.1,"Cold",N31 &lt; 0.1,"Very Cold")</f>
        <v>Very Hot</v>
      </c>
      <c r="Q31" t="str" cm="1">
        <f t="array" ref="Q31">_xlfn.IFS(M31 = 1,"Clear",M31 = 2,"Mist",M31 = 3,"Light Rain/Snow",M31 = 4,"Heavy Rain/Snow")</f>
        <v>Light Rain/Snow</v>
      </c>
      <c r="R31" t="str">
        <f t="shared" si="3"/>
        <v>Weekend</v>
      </c>
      <c r="S31" t="str" cm="1">
        <f t="array" ref="S31">_xlfn.IFS(D31&gt;=0.5,"Storm",D31&gt;=0.4,"Gale",D31&gt;=0.3,"Near Gale",D31&gt;=0.2,"Strong Breeze",D31&gt;=0.1,"Moderate Breeze",D31&gt;=0,"Light Breeze")</f>
        <v>Strong Breeze</v>
      </c>
      <c r="T31" t="str">
        <f t="shared" si="0"/>
        <v>Registered Dominant</v>
      </c>
      <c r="U31" t="str" cm="1">
        <f t="array" ref="U31">_xlfn.IFS(L31=0,"Sunday",L31=1,"Monday",L31=2,"Tuesday",L31=3,"Wednesday",L31=4,"Thursday",L31=5,"Friday",L31=6,"Saturday")</f>
        <v>Sunday</v>
      </c>
      <c r="V31" s="4">
        <f t="shared" si="1"/>
        <v>1</v>
      </c>
      <c r="W31" s="3">
        <f t="shared" si="2"/>
        <v>2011</v>
      </c>
    </row>
    <row r="32" spans="1:29" x14ac:dyDescent="0.2">
      <c r="A32">
        <v>31</v>
      </c>
      <c r="B32">
        <v>0.40910000000000002</v>
      </c>
      <c r="C32">
        <v>0.76</v>
      </c>
      <c r="D32">
        <v>0.19400000000000001</v>
      </c>
      <c r="E32">
        <v>0</v>
      </c>
      <c r="F32">
        <v>1</v>
      </c>
      <c r="G32">
        <v>1</v>
      </c>
      <c r="H32" s="1">
        <v>40545</v>
      </c>
      <c r="I32">
        <v>1</v>
      </c>
      <c r="J32">
        <v>7</v>
      </c>
      <c r="K32" t="b">
        <v>0</v>
      </c>
      <c r="L32">
        <v>0</v>
      </c>
      <c r="M32">
        <v>2</v>
      </c>
      <c r="N32" s="2">
        <v>0.4</v>
      </c>
      <c r="O32" t="str" cm="1">
        <f t="array" ref="O32">_xlfn.IFS(C32 &gt;= 0.66,"High",C32 &gt;= 0.33,"Medium",C32 &gt;= 0,"Low")</f>
        <v>High</v>
      </c>
      <c r="P32" t="str" cm="1">
        <f t="array" ref="P32">_xlfn.IFS(N32 &gt;= 0.4,"Very Hot",N32 &gt;= 0.3,"Hot",N32 &gt;= 0.2,"Moderate",N32 &gt;= 0.1,"Cold",N32 &lt; 0.1,"Very Cold")</f>
        <v>Very Hot</v>
      </c>
      <c r="Q32" t="str" cm="1">
        <f t="array" ref="Q32">_xlfn.IFS(M32 = 1,"Clear",M32 = 2,"Mist",M32 = 3,"Light Rain/Snow",M32 = 4,"Heavy Rain/Snow")</f>
        <v>Mist</v>
      </c>
      <c r="R32" t="str">
        <f t="shared" si="3"/>
        <v>Weekend</v>
      </c>
      <c r="S32" t="str" cm="1">
        <f t="array" ref="S32">_xlfn.IFS(D32&gt;=0.5,"Storm",D32&gt;=0.4,"Gale",D32&gt;=0.3,"Near Gale",D32&gt;=0.2,"Strong Breeze",D32&gt;=0.1,"Moderate Breeze",D32&gt;=0,"Light Breeze")</f>
        <v>Moderate Breeze</v>
      </c>
      <c r="T32" t="str">
        <f t="shared" si="0"/>
        <v>Registered Dominant</v>
      </c>
      <c r="U32" t="str" cm="1">
        <f t="array" ref="U32">_xlfn.IFS(L32=0,"Sunday",L32=1,"Monday",L32=2,"Tuesday",L32=3,"Wednesday",L32=4,"Thursday",L32=5,"Friday",L32=6,"Saturday")</f>
        <v>Sunday</v>
      </c>
      <c r="V32" s="4">
        <f t="shared" si="1"/>
        <v>1</v>
      </c>
      <c r="W32" s="3">
        <f t="shared" si="2"/>
        <v>2011</v>
      </c>
    </row>
    <row r="33" spans="1:23" x14ac:dyDescent="0.2">
      <c r="A33">
        <v>32</v>
      </c>
      <c r="B33">
        <v>0.40910000000000002</v>
      </c>
      <c r="C33">
        <v>0.71</v>
      </c>
      <c r="D33">
        <v>0.22389999999999999</v>
      </c>
      <c r="E33">
        <v>0</v>
      </c>
      <c r="F33">
        <v>8</v>
      </c>
      <c r="G33">
        <v>8</v>
      </c>
      <c r="H33" s="1">
        <v>40545</v>
      </c>
      <c r="I33">
        <v>1</v>
      </c>
      <c r="J33">
        <v>8</v>
      </c>
      <c r="K33" t="b">
        <v>0</v>
      </c>
      <c r="L33">
        <v>0</v>
      </c>
      <c r="M33">
        <v>3</v>
      </c>
      <c r="N33" s="2">
        <v>0.4</v>
      </c>
      <c r="O33" t="str" cm="1">
        <f t="array" ref="O33">_xlfn.IFS(C33 &gt;= 0.66,"High",C33 &gt;= 0.33,"Medium",C33 &gt;= 0,"Low")</f>
        <v>High</v>
      </c>
      <c r="P33" t="str" cm="1">
        <f t="array" ref="P33">_xlfn.IFS(N33 &gt;= 0.4,"Very Hot",N33 &gt;= 0.3,"Hot",N33 &gt;= 0.2,"Moderate",N33 &gt;= 0.1,"Cold",N33 &lt; 0.1,"Very Cold")</f>
        <v>Very Hot</v>
      </c>
      <c r="Q33" t="str" cm="1">
        <f t="array" ref="Q33">_xlfn.IFS(M33 = 1,"Clear",M33 = 2,"Mist",M33 = 3,"Light Rain/Snow",M33 = 4,"Heavy Rain/Snow")</f>
        <v>Light Rain/Snow</v>
      </c>
      <c r="R33" t="str">
        <f t="shared" si="3"/>
        <v>Weekend</v>
      </c>
      <c r="S33" t="str" cm="1">
        <f t="array" ref="S33">_xlfn.IFS(D33&gt;=0.5,"Storm",D33&gt;=0.4,"Gale",D33&gt;=0.3,"Near Gale",D33&gt;=0.2,"Strong Breeze",D33&gt;=0.1,"Moderate Breeze",D33&gt;=0,"Light Breeze")</f>
        <v>Strong Breeze</v>
      </c>
      <c r="T33" t="str">
        <f t="shared" si="0"/>
        <v>Registered Dominant</v>
      </c>
      <c r="U33" t="str" cm="1">
        <f t="array" ref="U33">_xlfn.IFS(L33=0,"Sunday",L33=1,"Monday",L33=2,"Tuesday",L33=3,"Wednesday",L33=4,"Thursday",L33=5,"Friday",L33=6,"Saturday")</f>
        <v>Sunday</v>
      </c>
      <c r="V33" s="4">
        <f t="shared" si="1"/>
        <v>1</v>
      </c>
      <c r="W33" s="3">
        <f t="shared" si="2"/>
        <v>2011</v>
      </c>
    </row>
    <row r="34" spans="1:23" x14ac:dyDescent="0.2">
      <c r="A34">
        <v>33</v>
      </c>
      <c r="B34">
        <v>0.45450000000000002</v>
      </c>
      <c r="C34">
        <v>0.76</v>
      </c>
      <c r="D34">
        <v>0.22389999999999999</v>
      </c>
      <c r="E34">
        <v>1</v>
      </c>
      <c r="F34">
        <v>19</v>
      </c>
      <c r="G34">
        <v>20</v>
      </c>
      <c r="H34" s="1">
        <v>40545</v>
      </c>
      <c r="I34">
        <v>1</v>
      </c>
      <c r="J34">
        <v>9</v>
      </c>
      <c r="K34" t="b">
        <v>0</v>
      </c>
      <c r="L34">
        <v>0</v>
      </c>
      <c r="M34">
        <v>2</v>
      </c>
      <c r="N34" s="2">
        <v>0.38</v>
      </c>
      <c r="O34" t="str" cm="1">
        <f t="array" ref="O34">_xlfn.IFS(C34 &gt;= 0.66,"High",C34 &gt;= 0.33,"Medium",C34 &gt;= 0,"Low")</f>
        <v>High</v>
      </c>
      <c r="P34" t="str" cm="1">
        <f t="array" ref="P34">_xlfn.IFS(N34 &gt;= 0.4,"Very Hot",N34 &gt;= 0.3,"Hot",N34 &gt;= 0.2,"Moderate",N34 &gt;= 0.1,"Cold",N34 &lt; 0.1,"Very Cold")</f>
        <v>Hot</v>
      </c>
      <c r="Q34" t="str" cm="1">
        <f t="array" ref="Q34">_xlfn.IFS(M34 = 1,"Clear",M34 = 2,"Mist",M34 = 3,"Light Rain/Snow",M34 = 4,"Heavy Rain/Snow")</f>
        <v>Mist</v>
      </c>
      <c r="R34" t="str">
        <f t="shared" si="3"/>
        <v>Weekend</v>
      </c>
      <c r="S34" t="str" cm="1">
        <f t="array" ref="S34">_xlfn.IFS(D34&gt;=0.5,"Storm",D34&gt;=0.4,"Gale",D34&gt;=0.3,"Near Gale",D34&gt;=0.2,"Strong Breeze",D34&gt;=0.1,"Moderate Breeze",D34&gt;=0,"Light Breeze")</f>
        <v>Strong Breeze</v>
      </c>
      <c r="T34" t="str">
        <f t="shared" si="0"/>
        <v>Registered Dominant</v>
      </c>
      <c r="U34" t="str" cm="1">
        <f t="array" ref="U34">_xlfn.IFS(L34=0,"Sunday",L34=1,"Monday",L34=2,"Tuesday",L34=3,"Wednesday",L34=4,"Thursday",L34=5,"Friday",L34=6,"Saturday")</f>
        <v>Sunday</v>
      </c>
      <c r="V34" s="4">
        <f t="shared" si="1"/>
        <v>1</v>
      </c>
      <c r="W34" s="3">
        <f t="shared" si="2"/>
        <v>2011</v>
      </c>
    </row>
    <row r="35" spans="1:23" x14ac:dyDescent="0.2">
      <c r="A35">
        <v>34</v>
      </c>
      <c r="B35">
        <v>0.34849999999999998</v>
      </c>
      <c r="C35">
        <v>0.81</v>
      </c>
      <c r="D35">
        <v>0.22389999999999999</v>
      </c>
      <c r="E35">
        <v>7</v>
      </c>
      <c r="F35">
        <v>46</v>
      </c>
      <c r="G35">
        <v>53</v>
      </c>
      <c r="H35" s="1">
        <v>40545</v>
      </c>
      <c r="I35">
        <v>1</v>
      </c>
      <c r="J35">
        <v>10</v>
      </c>
      <c r="K35" t="b">
        <v>0</v>
      </c>
      <c r="L35">
        <v>0</v>
      </c>
      <c r="M35">
        <v>2</v>
      </c>
      <c r="N35" s="2">
        <v>0.36</v>
      </c>
      <c r="O35" t="str" cm="1">
        <f t="array" ref="O35">_xlfn.IFS(C35 &gt;= 0.66,"High",C35 &gt;= 0.33,"Medium",C35 &gt;= 0,"Low")</f>
        <v>High</v>
      </c>
      <c r="P35" t="str" cm="1">
        <f t="array" ref="P35">_xlfn.IFS(N35 &gt;= 0.4,"Very Hot",N35 &gt;= 0.3,"Hot",N35 &gt;= 0.2,"Moderate",N35 &gt;= 0.1,"Cold",N35 &lt; 0.1,"Very Cold")</f>
        <v>Hot</v>
      </c>
      <c r="Q35" t="str" cm="1">
        <f t="array" ref="Q35">_xlfn.IFS(M35 = 1,"Clear",M35 = 2,"Mist",M35 = 3,"Light Rain/Snow",M35 = 4,"Heavy Rain/Snow")</f>
        <v>Mist</v>
      </c>
      <c r="R35" t="str">
        <f t="shared" si="3"/>
        <v>Weekend</v>
      </c>
      <c r="S35" t="str" cm="1">
        <f t="array" ref="S35">_xlfn.IFS(D35&gt;=0.5,"Storm",D35&gt;=0.4,"Gale",D35&gt;=0.3,"Near Gale",D35&gt;=0.2,"Strong Breeze",D35&gt;=0.1,"Moderate Breeze",D35&gt;=0,"Light Breeze")</f>
        <v>Strong Breeze</v>
      </c>
      <c r="T35" t="str">
        <f t="shared" si="0"/>
        <v>Registered Dominant</v>
      </c>
      <c r="U35" t="str" cm="1">
        <f t="array" ref="U35">_xlfn.IFS(L35=0,"Sunday",L35=1,"Monday",L35=2,"Tuesday",L35=3,"Wednesday",L35=4,"Thursday",L35=5,"Friday",L35=6,"Saturday")</f>
        <v>Sunday</v>
      </c>
      <c r="V35" s="4">
        <f t="shared" si="1"/>
        <v>1</v>
      </c>
      <c r="W35" s="3">
        <f t="shared" si="2"/>
        <v>2011</v>
      </c>
    </row>
    <row r="36" spans="1:23" x14ac:dyDescent="0.2">
      <c r="A36">
        <v>35</v>
      </c>
      <c r="B36">
        <v>0.33329999999999999</v>
      </c>
      <c r="C36">
        <v>0.71</v>
      </c>
      <c r="D36">
        <v>0.25369999999999998</v>
      </c>
      <c r="E36">
        <v>16</v>
      </c>
      <c r="F36">
        <v>54</v>
      </c>
      <c r="G36">
        <v>70</v>
      </c>
      <c r="H36" s="1">
        <v>40545</v>
      </c>
      <c r="I36">
        <v>1</v>
      </c>
      <c r="J36">
        <v>11</v>
      </c>
      <c r="K36" t="b">
        <v>0</v>
      </c>
      <c r="L36">
        <v>0</v>
      </c>
      <c r="M36">
        <v>2</v>
      </c>
      <c r="N36" s="2">
        <v>0.36</v>
      </c>
      <c r="O36" t="str" cm="1">
        <f t="array" ref="O36">_xlfn.IFS(C36 &gt;= 0.66,"High",C36 &gt;= 0.33,"Medium",C36 &gt;= 0,"Low")</f>
        <v>High</v>
      </c>
      <c r="P36" t="str" cm="1">
        <f t="array" ref="P36">_xlfn.IFS(N36 &gt;= 0.4,"Very Hot",N36 &gt;= 0.3,"Hot",N36 &gt;= 0.2,"Moderate",N36 &gt;= 0.1,"Cold",N36 &lt; 0.1,"Very Cold")</f>
        <v>Hot</v>
      </c>
      <c r="Q36" t="str" cm="1">
        <f t="array" ref="Q36">_xlfn.IFS(M36 = 1,"Clear",M36 = 2,"Mist",M36 = 3,"Light Rain/Snow",M36 = 4,"Heavy Rain/Snow")</f>
        <v>Mist</v>
      </c>
      <c r="R36" t="str">
        <f t="shared" si="3"/>
        <v>Weekend</v>
      </c>
      <c r="S36" t="str" cm="1">
        <f t="array" ref="S36">_xlfn.IFS(D36&gt;=0.5,"Storm",D36&gt;=0.4,"Gale",D36&gt;=0.3,"Near Gale",D36&gt;=0.2,"Strong Breeze",D36&gt;=0.1,"Moderate Breeze",D36&gt;=0,"Light Breeze")</f>
        <v>Strong Breeze</v>
      </c>
      <c r="T36" t="str">
        <f t="shared" si="0"/>
        <v>Registered Dominant</v>
      </c>
      <c r="U36" t="str" cm="1">
        <f t="array" ref="U36">_xlfn.IFS(L36=0,"Sunday",L36=1,"Monday",L36=2,"Tuesday",L36=3,"Wednesday",L36=4,"Thursday",L36=5,"Friday",L36=6,"Saturday")</f>
        <v>Sunday</v>
      </c>
      <c r="V36" s="4">
        <f t="shared" si="1"/>
        <v>1</v>
      </c>
      <c r="W36" s="3">
        <f t="shared" si="2"/>
        <v>2011</v>
      </c>
    </row>
    <row r="37" spans="1:23" x14ac:dyDescent="0.2">
      <c r="A37">
        <v>36</v>
      </c>
      <c r="B37">
        <v>0.33329999999999999</v>
      </c>
      <c r="C37">
        <v>0.66</v>
      </c>
      <c r="D37">
        <v>0.29849999999999999</v>
      </c>
      <c r="E37">
        <v>20</v>
      </c>
      <c r="F37">
        <v>73</v>
      </c>
      <c r="G37">
        <v>93</v>
      </c>
      <c r="H37" s="1">
        <v>40545</v>
      </c>
      <c r="I37">
        <v>1</v>
      </c>
      <c r="J37">
        <v>12</v>
      </c>
      <c r="K37" t="b">
        <v>0</v>
      </c>
      <c r="L37">
        <v>0</v>
      </c>
      <c r="M37">
        <v>2</v>
      </c>
      <c r="N37" s="2">
        <v>0.36</v>
      </c>
      <c r="O37" t="str" cm="1">
        <f t="array" ref="O37">_xlfn.IFS(C37 &gt;= 0.66,"High",C37 &gt;= 0.33,"Medium",C37 &gt;= 0,"Low")</f>
        <v>High</v>
      </c>
      <c r="P37" t="str" cm="1">
        <f t="array" ref="P37">_xlfn.IFS(N37 &gt;= 0.4,"Very Hot",N37 &gt;= 0.3,"Hot",N37 &gt;= 0.2,"Moderate",N37 &gt;= 0.1,"Cold",N37 &lt; 0.1,"Very Cold")</f>
        <v>Hot</v>
      </c>
      <c r="Q37" t="str" cm="1">
        <f t="array" ref="Q37">_xlfn.IFS(M37 = 1,"Clear",M37 = 2,"Mist",M37 = 3,"Light Rain/Snow",M37 = 4,"Heavy Rain/Snow")</f>
        <v>Mist</v>
      </c>
      <c r="R37" t="str">
        <f t="shared" si="3"/>
        <v>Weekend</v>
      </c>
      <c r="S37" t="str" cm="1">
        <f t="array" ref="S37">_xlfn.IFS(D37&gt;=0.5,"Storm",D37&gt;=0.4,"Gale",D37&gt;=0.3,"Near Gale",D37&gt;=0.2,"Strong Breeze",D37&gt;=0.1,"Moderate Breeze",D37&gt;=0,"Light Breeze")</f>
        <v>Strong Breeze</v>
      </c>
      <c r="T37" t="str">
        <f t="shared" si="0"/>
        <v>Registered Dominant</v>
      </c>
      <c r="U37" t="str" cm="1">
        <f t="array" ref="U37">_xlfn.IFS(L37=0,"Sunday",L37=1,"Monday",L37=2,"Tuesday",L37=3,"Wednesday",L37=4,"Thursday",L37=5,"Friday",L37=6,"Saturday")</f>
        <v>Sunday</v>
      </c>
      <c r="V37" s="4">
        <f t="shared" si="1"/>
        <v>1</v>
      </c>
      <c r="W37" s="3">
        <f t="shared" si="2"/>
        <v>2011</v>
      </c>
    </row>
    <row r="38" spans="1:23" x14ac:dyDescent="0.2">
      <c r="A38">
        <v>37</v>
      </c>
      <c r="B38">
        <v>0.34849999999999998</v>
      </c>
      <c r="C38">
        <v>0.66</v>
      </c>
      <c r="D38">
        <v>0.1343</v>
      </c>
      <c r="E38">
        <v>11</v>
      </c>
      <c r="F38">
        <v>64</v>
      </c>
      <c r="G38">
        <v>75</v>
      </c>
      <c r="H38" s="1">
        <v>40545</v>
      </c>
      <c r="I38">
        <v>1</v>
      </c>
      <c r="J38">
        <v>13</v>
      </c>
      <c r="K38" t="b">
        <v>0</v>
      </c>
      <c r="L38">
        <v>0</v>
      </c>
      <c r="M38">
        <v>2</v>
      </c>
      <c r="N38" s="2">
        <v>0.36</v>
      </c>
      <c r="O38" t="str" cm="1">
        <f t="array" ref="O38">_xlfn.IFS(C38 &gt;= 0.66,"High",C38 &gt;= 0.33,"Medium",C38 &gt;= 0,"Low")</f>
        <v>High</v>
      </c>
      <c r="P38" t="str" cm="1">
        <f t="array" ref="P38">_xlfn.IFS(N38 &gt;= 0.4,"Very Hot",N38 &gt;= 0.3,"Hot",N38 &gt;= 0.2,"Moderate",N38 &gt;= 0.1,"Cold",N38 &lt; 0.1,"Very Cold")</f>
        <v>Hot</v>
      </c>
      <c r="Q38" t="str" cm="1">
        <f t="array" ref="Q38">_xlfn.IFS(M38 = 1,"Clear",M38 = 2,"Mist",M38 = 3,"Light Rain/Snow",M38 = 4,"Heavy Rain/Snow")</f>
        <v>Mist</v>
      </c>
      <c r="R38" t="str">
        <f t="shared" si="3"/>
        <v>Weekend</v>
      </c>
      <c r="S38" t="str" cm="1">
        <f t="array" ref="S38">_xlfn.IFS(D38&gt;=0.5,"Storm",D38&gt;=0.4,"Gale",D38&gt;=0.3,"Near Gale",D38&gt;=0.2,"Strong Breeze",D38&gt;=0.1,"Moderate Breeze",D38&gt;=0,"Light Breeze")</f>
        <v>Moderate Breeze</v>
      </c>
      <c r="T38" t="str">
        <f t="shared" si="0"/>
        <v>Registered Dominant</v>
      </c>
      <c r="U38" t="str" cm="1">
        <f t="array" ref="U38">_xlfn.IFS(L38=0,"Sunday",L38=1,"Monday",L38=2,"Tuesday",L38=3,"Wednesday",L38=4,"Thursday",L38=5,"Friday",L38=6,"Saturday")</f>
        <v>Sunday</v>
      </c>
      <c r="V38" s="4">
        <f t="shared" si="1"/>
        <v>1</v>
      </c>
      <c r="W38" s="3">
        <f t="shared" si="2"/>
        <v>2011</v>
      </c>
    </row>
    <row r="39" spans="1:23" x14ac:dyDescent="0.2">
      <c r="A39">
        <v>38</v>
      </c>
      <c r="B39">
        <v>0.42420000000000002</v>
      </c>
      <c r="C39">
        <v>0.76</v>
      </c>
      <c r="D39">
        <v>0.19400000000000001</v>
      </c>
      <c r="E39">
        <v>4</v>
      </c>
      <c r="F39">
        <v>55</v>
      </c>
      <c r="G39">
        <v>59</v>
      </c>
      <c r="H39" s="1">
        <v>40545</v>
      </c>
      <c r="I39">
        <v>1</v>
      </c>
      <c r="J39">
        <v>14</v>
      </c>
      <c r="K39" t="b">
        <v>0</v>
      </c>
      <c r="L39">
        <v>0</v>
      </c>
      <c r="M39">
        <v>3</v>
      </c>
      <c r="N39" s="2">
        <v>0.36</v>
      </c>
      <c r="O39" t="str" cm="1">
        <f t="array" ref="O39">_xlfn.IFS(C39 &gt;= 0.66,"High",C39 &gt;= 0.33,"Medium",C39 &gt;= 0,"Low")</f>
        <v>High</v>
      </c>
      <c r="P39" t="str" cm="1">
        <f t="array" ref="P39">_xlfn.IFS(N39 &gt;= 0.4,"Very Hot",N39 &gt;= 0.3,"Hot",N39 &gt;= 0.2,"Moderate",N39 &gt;= 0.1,"Cold",N39 &lt; 0.1,"Very Cold")</f>
        <v>Hot</v>
      </c>
      <c r="Q39" t="str" cm="1">
        <f t="array" ref="Q39">_xlfn.IFS(M39 = 1,"Clear",M39 = 2,"Mist",M39 = 3,"Light Rain/Snow",M39 = 4,"Heavy Rain/Snow")</f>
        <v>Light Rain/Snow</v>
      </c>
      <c r="R39" t="str">
        <f t="shared" si="3"/>
        <v>Weekend</v>
      </c>
      <c r="S39" t="str" cm="1">
        <f t="array" ref="S39">_xlfn.IFS(D39&gt;=0.5,"Storm",D39&gt;=0.4,"Gale",D39&gt;=0.3,"Near Gale",D39&gt;=0.2,"Strong Breeze",D39&gt;=0.1,"Moderate Breeze",D39&gt;=0,"Light Breeze")</f>
        <v>Moderate Breeze</v>
      </c>
      <c r="T39" t="str">
        <f t="shared" si="0"/>
        <v>Registered Dominant</v>
      </c>
      <c r="U39" t="str" cm="1">
        <f t="array" ref="U39">_xlfn.IFS(L39=0,"Sunday",L39=1,"Monday",L39=2,"Tuesday",L39=3,"Wednesday",L39=4,"Thursday",L39=5,"Friday",L39=6,"Saturday")</f>
        <v>Sunday</v>
      </c>
      <c r="V39" s="4">
        <f t="shared" si="1"/>
        <v>1</v>
      </c>
      <c r="W39" s="3">
        <f t="shared" si="2"/>
        <v>2011</v>
      </c>
    </row>
    <row r="40" spans="1:23" x14ac:dyDescent="0.2">
      <c r="A40">
        <v>39</v>
      </c>
      <c r="B40">
        <v>0.33329999999999999</v>
      </c>
      <c r="C40">
        <v>0.81</v>
      </c>
      <c r="D40">
        <v>0.16420000000000001</v>
      </c>
      <c r="E40">
        <v>19</v>
      </c>
      <c r="F40">
        <v>55</v>
      </c>
      <c r="G40">
        <v>74</v>
      </c>
      <c r="H40" s="1">
        <v>40545</v>
      </c>
      <c r="I40">
        <v>1</v>
      </c>
      <c r="J40">
        <v>15</v>
      </c>
      <c r="K40" t="b">
        <v>0</v>
      </c>
      <c r="L40">
        <v>0</v>
      </c>
      <c r="M40">
        <v>3</v>
      </c>
      <c r="N40" s="2">
        <v>0.34</v>
      </c>
      <c r="O40" t="str" cm="1">
        <f t="array" ref="O40">_xlfn.IFS(C40 &gt;= 0.66,"High",C40 &gt;= 0.33,"Medium",C40 &gt;= 0,"Low")</f>
        <v>High</v>
      </c>
      <c r="P40" t="str" cm="1">
        <f t="array" ref="P40">_xlfn.IFS(N40 &gt;= 0.4,"Very Hot",N40 &gt;= 0.3,"Hot",N40 &gt;= 0.2,"Moderate",N40 &gt;= 0.1,"Cold",N40 &lt; 0.1,"Very Cold")</f>
        <v>Hot</v>
      </c>
      <c r="Q40" t="str" cm="1">
        <f t="array" ref="Q40">_xlfn.IFS(M40 = 1,"Clear",M40 = 2,"Mist",M40 = 3,"Light Rain/Snow",M40 = 4,"Heavy Rain/Snow")</f>
        <v>Light Rain/Snow</v>
      </c>
      <c r="R40" t="str">
        <f t="shared" si="3"/>
        <v>Weekend</v>
      </c>
      <c r="S40" t="str" cm="1">
        <f t="array" ref="S40">_xlfn.IFS(D40&gt;=0.5,"Storm",D40&gt;=0.4,"Gale",D40&gt;=0.3,"Near Gale",D40&gt;=0.2,"Strong Breeze",D40&gt;=0.1,"Moderate Breeze",D40&gt;=0,"Light Breeze")</f>
        <v>Moderate Breeze</v>
      </c>
      <c r="T40" t="str">
        <f t="shared" si="0"/>
        <v>Registered Dominant</v>
      </c>
      <c r="U40" t="str" cm="1">
        <f t="array" ref="U40">_xlfn.IFS(L40=0,"Sunday",L40=1,"Monday",L40=2,"Tuesday",L40=3,"Wednesday",L40=4,"Thursday",L40=5,"Friday",L40=6,"Saturday")</f>
        <v>Sunday</v>
      </c>
      <c r="V40" s="4">
        <f t="shared" si="1"/>
        <v>1</v>
      </c>
      <c r="W40" s="3">
        <f t="shared" si="2"/>
        <v>2011</v>
      </c>
    </row>
    <row r="41" spans="1:23" x14ac:dyDescent="0.2">
      <c r="A41">
        <v>40</v>
      </c>
      <c r="B41">
        <v>0.33329999999999999</v>
      </c>
      <c r="C41">
        <v>0.71</v>
      </c>
      <c r="D41">
        <v>0.16420000000000001</v>
      </c>
      <c r="E41">
        <v>9</v>
      </c>
      <c r="F41">
        <v>67</v>
      </c>
      <c r="G41">
        <v>76</v>
      </c>
      <c r="H41" s="1">
        <v>40545</v>
      </c>
      <c r="I41">
        <v>1</v>
      </c>
      <c r="J41">
        <v>16</v>
      </c>
      <c r="K41" t="b">
        <v>0</v>
      </c>
      <c r="L41">
        <v>0</v>
      </c>
      <c r="M41">
        <v>3</v>
      </c>
      <c r="N41" s="2">
        <v>0.34</v>
      </c>
      <c r="O41" t="str" cm="1">
        <f t="array" ref="O41">_xlfn.IFS(C41 &gt;= 0.66,"High",C41 &gt;= 0.33,"Medium",C41 &gt;= 0,"Low")</f>
        <v>High</v>
      </c>
      <c r="P41" t="str" cm="1">
        <f t="array" ref="P41">_xlfn.IFS(N41 &gt;= 0.4,"Very Hot",N41 &gt;= 0.3,"Hot",N41 &gt;= 0.2,"Moderate",N41 &gt;= 0.1,"Cold",N41 &lt; 0.1,"Very Cold")</f>
        <v>Hot</v>
      </c>
      <c r="Q41" t="str" cm="1">
        <f t="array" ref="Q41">_xlfn.IFS(M41 = 1,"Clear",M41 = 2,"Mist",M41 = 3,"Light Rain/Snow",M41 = 4,"Heavy Rain/Snow")</f>
        <v>Light Rain/Snow</v>
      </c>
      <c r="R41" t="str">
        <f t="shared" si="3"/>
        <v>Weekend</v>
      </c>
      <c r="S41" t="str" cm="1">
        <f t="array" ref="S41">_xlfn.IFS(D41&gt;=0.5,"Storm",D41&gt;=0.4,"Gale",D41&gt;=0.3,"Near Gale",D41&gt;=0.2,"Strong Breeze",D41&gt;=0.1,"Moderate Breeze",D41&gt;=0,"Light Breeze")</f>
        <v>Moderate Breeze</v>
      </c>
      <c r="T41" t="str">
        <f t="shared" si="0"/>
        <v>Registered Dominant</v>
      </c>
      <c r="U41" t="str" cm="1">
        <f t="array" ref="U41">_xlfn.IFS(L41=0,"Sunday",L41=1,"Monday",L41=2,"Tuesday",L41=3,"Wednesday",L41=4,"Thursday",L41=5,"Friday",L41=6,"Saturday")</f>
        <v>Sunday</v>
      </c>
      <c r="V41" s="4">
        <f t="shared" si="1"/>
        <v>1</v>
      </c>
      <c r="W41" s="3">
        <f t="shared" si="2"/>
        <v>2011</v>
      </c>
    </row>
    <row r="42" spans="1:23" x14ac:dyDescent="0.2">
      <c r="A42">
        <v>41</v>
      </c>
      <c r="B42">
        <v>0.33329999999999999</v>
      </c>
      <c r="C42">
        <v>0.56999999999999995</v>
      </c>
      <c r="D42">
        <v>0.19400000000000001</v>
      </c>
      <c r="E42">
        <v>7</v>
      </c>
      <c r="F42">
        <v>58</v>
      </c>
      <c r="G42">
        <v>65</v>
      </c>
      <c r="H42" s="1">
        <v>40545</v>
      </c>
      <c r="I42">
        <v>1</v>
      </c>
      <c r="J42">
        <v>17</v>
      </c>
      <c r="K42" t="b">
        <v>0</v>
      </c>
      <c r="L42">
        <v>0</v>
      </c>
      <c r="M42">
        <v>1</v>
      </c>
      <c r="N42" s="2">
        <v>0.34</v>
      </c>
      <c r="O42" t="str" cm="1">
        <f t="array" ref="O42">_xlfn.IFS(C42 &gt;= 0.66,"High",C42 &gt;= 0.33,"Medium",C42 &gt;= 0,"Low")</f>
        <v>Medium</v>
      </c>
      <c r="P42" t="str" cm="1">
        <f t="array" ref="P42">_xlfn.IFS(N42 &gt;= 0.4,"Very Hot",N42 &gt;= 0.3,"Hot",N42 &gt;= 0.2,"Moderate",N42 &gt;= 0.1,"Cold",N42 &lt; 0.1,"Very Cold")</f>
        <v>Hot</v>
      </c>
      <c r="Q42" t="str" cm="1">
        <f t="array" ref="Q42">_xlfn.IFS(M42 = 1,"Clear",M42 = 2,"Mist",M42 = 3,"Light Rain/Snow",M42 = 4,"Heavy Rain/Snow")</f>
        <v>Clear</v>
      </c>
      <c r="R42" t="str">
        <f t="shared" si="3"/>
        <v>Weekend</v>
      </c>
      <c r="S42" t="str" cm="1">
        <f t="array" ref="S42">_xlfn.IFS(D42&gt;=0.5,"Storm",D42&gt;=0.4,"Gale",D42&gt;=0.3,"Near Gale",D42&gt;=0.2,"Strong Breeze",D42&gt;=0.1,"Moderate Breeze",D42&gt;=0,"Light Breeze")</f>
        <v>Moderate Breeze</v>
      </c>
      <c r="T42" t="str">
        <f t="shared" si="0"/>
        <v>Registered Dominant</v>
      </c>
      <c r="U42" t="str" cm="1">
        <f t="array" ref="U42">_xlfn.IFS(L42=0,"Sunday",L42=1,"Monday",L42=2,"Tuesday",L42=3,"Wednesday",L42=4,"Thursday",L42=5,"Friday",L42=6,"Saturday")</f>
        <v>Sunday</v>
      </c>
      <c r="V42" s="4">
        <f t="shared" si="1"/>
        <v>1</v>
      </c>
      <c r="W42" s="3">
        <f t="shared" si="2"/>
        <v>2011</v>
      </c>
    </row>
    <row r="43" spans="1:23" x14ac:dyDescent="0.2">
      <c r="A43">
        <v>42</v>
      </c>
      <c r="B43">
        <v>0.33329999999999999</v>
      </c>
      <c r="C43">
        <v>0.46</v>
      </c>
      <c r="D43">
        <v>0.32840000000000003</v>
      </c>
      <c r="E43">
        <v>10</v>
      </c>
      <c r="F43">
        <v>43</v>
      </c>
      <c r="G43">
        <v>53</v>
      </c>
      <c r="H43" s="1">
        <v>40545</v>
      </c>
      <c r="I43">
        <v>1</v>
      </c>
      <c r="J43">
        <v>18</v>
      </c>
      <c r="K43" t="b">
        <v>0</v>
      </c>
      <c r="L43">
        <v>0</v>
      </c>
      <c r="M43">
        <v>2</v>
      </c>
      <c r="N43" s="2">
        <v>0.36</v>
      </c>
      <c r="O43" t="str" cm="1">
        <f t="array" ref="O43">_xlfn.IFS(C43 &gt;= 0.66,"High",C43 &gt;= 0.33,"Medium",C43 &gt;= 0,"Low")</f>
        <v>Medium</v>
      </c>
      <c r="P43" t="str" cm="1">
        <f t="array" ref="P43">_xlfn.IFS(N43 &gt;= 0.4,"Very Hot",N43 &gt;= 0.3,"Hot",N43 &gt;= 0.2,"Moderate",N43 &gt;= 0.1,"Cold",N43 &lt; 0.1,"Very Cold")</f>
        <v>Hot</v>
      </c>
      <c r="Q43" t="str" cm="1">
        <f t="array" ref="Q43">_xlfn.IFS(M43 = 1,"Clear",M43 = 2,"Mist",M43 = 3,"Light Rain/Snow",M43 = 4,"Heavy Rain/Snow")</f>
        <v>Mist</v>
      </c>
      <c r="R43" t="str">
        <f t="shared" si="3"/>
        <v>Weekend</v>
      </c>
      <c r="S43" t="str" cm="1">
        <f t="array" ref="S43">_xlfn.IFS(D43&gt;=0.5,"Storm",D43&gt;=0.4,"Gale",D43&gt;=0.3,"Near Gale",D43&gt;=0.2,"Strong Breeze",D43&gt;=0.1,"Moderate Breeze",D43&gt;=0,"Light Breeze")</f>
        <v>Near Gale</v>
      </c>
      <c r="T43" t="str">
        <f t="shared" si="0"/>
        <v>Registered Dominant</v>
      </c>
      <c r="U43" t="str" cm="1">
        <f t="array" ref="U43">_xlfn.IFS(L43=0,"Sunday",L43=1,"Monday",L43=2,"Tuesday",L43=3,"Wednesday",L43=4,"Thursday",L43=5,"Friday",L43=6,"Saturday")</f>
        <v>Sunday</v>
      </c>
      <c r="V43" s="4">
        <f t="shared" si="1"/>
        <v>1</v>
      </c>
      <c r="W43" s="3">
        <f t="shared" si="2"/>
        <v>2011</v>
      </c>
    </row>
    <row r="44" spans="1:23" x14ac:dyDescent="0.2">
      <c r="A44">
        <v>43</v>
      </c>
      <c r="B44">
        <v>0.28789999999999999</v>
      </c>
      <c r="C44">
        <v>0.42</v>
      </c>
      <c r="D44">
        <v>0.44779999999999998</v>
      </c>
      <c r="E44">
        <v>1</v>
      </c>
      <c r="F44">
        <v>29</v>
      </c>
      <c r="G44">
        <v>30</v>
      </c>
      <c r="H44" s="1">
        <v>40545</v>
      </c>
      <c r="I44">
        <v>1</v>
      </c>
      <c r="J44">
        <v>19</v>
      </c>
      <c r="K44" t="b">
        <v>0</v>
      </c>
      <c r="L44">
        <v>0</v>
      </c>
      <c r="M44">
        <v>1</v>
      </c>
      <c r="N44" s="2">
        <v>0.32</v>
      </c>
      <c r="O44" t="str" cm="1">
        <f t="array" ref="O44">_xlfn.IFS(C44 &gt;= 0.66,"High",C44 &gt;= 0.33,"Medium",C44 &gt;= 0,"Low")</f>
        <v>Medium</v>
      </c>
      <c r="P44" t="str" cm="1">
        <f t="array" ref="P44">_xlfn.IFS(N44 &gt;= 0.4,"Very Hot",N44 &gt;= 0.3,"Hot",N44 &gt;= 0.2,"Moderate",N44 &gt;= 0.1,"Cold",N44 &lt; 0.1,"Very Cold")</f>
        <v>Hot</v>
      </c>
      <c r="Q44" t="str" cm="1">
        <f t="array" ref="Q44">_xlfn.IFS(M44 = 1,"Clear",M44 = 2,"Mist",M44 = 3,"Light Rain/Snow",M44 = 4,"Heavy Rain/Snow")</f>
        <v>Clear</v>
      </c>
      <c r="R44" t="str">
        <f t="shared" si="3"/>
        <v>Weekend</v>
      </c>
      <c r="S44" t="str" cm="1">
        <f t="array" ref="S44">_xlfn.IFS(D44&gt;=0.5,"Storm",D44&gt;=0.4,"Gale",D44&gt;=0.3,"Near Gale",D44&gt;=0.2,"Strong Breeze",D44&gt;=0.1,"Moderate Breeze",D44&gt;=0,"Light Breeze")</f>
        <v>Gale</v>
      </c>
      <c r="T44" t="str">
        <f t="shared" si="0"/>
        <v>Registered Dominant</v>
      </c>
      <c r="U44" t="str" cm="1">
        <f t="array" ref="U44">_xlfn.IFS(L44=0,"Sunday",L44=1,"Monday",L44=2,"Tuesday",L44=3,"Wednesday",L44=4,"Thursday",L44=5,"Friday",L44=6,"Saturday")</f>
        <v>Sunday</v>
      </c>
      <c r="V44" s="4">
        <f t="shared" si="1"/>
        <v>1</v>
      </c>
      <c r="W44" s="3">
        <f t="shared" si="2"/>
        <v>2011</v>
      </c>
    </row>
    <row r="45" spans="1:23" x14ac:dyDescent="0.2">
      <c r="A45">
        <v>44</v>
      </c>
      <c r="B45">
        <v>0.33329999999999999</v>
      </c>
      <c r="C45">
        <v>0.39</v>
      </c>
      <c r="D45">
        <v>0.35820000000000002</v>
      </c>
      <c r="E45">
        <v>5</v>
      </c>
      <c r="F45">
        <v>17</v>
      </c>
      <c r="G45">
        <v>22</v>
      </c>
      <c r="H45" s="1">
        <v>40545</v>
      </c>
      <c r="I45">
        <v>1</v>
      </c>
      <c r="J45">
        <v>20</v>
      </c>
      <c r="K45" t="b">
        <v>0</v>
      </c>
      <c r="L45">
        <v>0</v>
      </c>
      <c r="M45">
        <v>1</v>
      </c>
      <c r="N45" s="2">
        <v>0.3</v>
      </c>
      <c r="O45" t="str" cm="1">
        <f t="array" ref="O45">_xlfn.IFS(C45 &gt;= 0.66,"High",C45 &gt;= 0.33,"Medium",C45 &gt;= 0,"Low")</f>
        <v>Medium</v>
      </c>
      <c r="P45" t="str" cm="1">
        <f t="array" ref="P45">_xlfn.IFS(N45 &gt;= 0.4,"Very Hot",N45 &gt;= 0.3,"Hot",N45 &gt;= 0.2,"Moderate",N45 &gt;= 0.1,"Cold",N45 &lt; 0.1,"Very Cold")</f>
        <v>Hot</v>
      </c>
      <c r="Q45" t="str" cm="1">
        <f t="array" ref="Q45">_xlfn.IFS(M45 = 1,"Clear",M45 = 2,"Mist",M45 = 3,"Light Rain/Snow",M45 = 4,"Heavy Rain/Snow")</f>
        <v>Clear</v>
      </c>
      <c r="R45" t="str">
        <f t="shared" si="3"/>
        <v>Weekend</v>
      </c>
      <c r="S45" t="str" cm="1">
        <f t="array" ref="S45">_xlfn.IFS(D45&gt;=0.5,"Storm",D45&gt;=0.4,"Gale",D45&gt;=0.3,"Near Gale",D45&gt;=0.2,"Strong Breeze",D45&gt;=0.1,"Moderate Breeze",D45&gt;=0,"Light Breeze")</f>
        <v>Near Gale</v>
      </c>
      <c r="T45" t="str">
        <f t="shared" si="0"/>
        <v>Registered Dominant</v>
      </c>
      <c r="U45" t="str" cm="1">
        <f t="array" ref="U45">_xlfn.IFS(L45=0,"Sunday",L45=1,"Monday",L45=2,"Tuesday",L45=3,"Wednesday",L45=4,"Thursday",L45=5,"Friday",L45=6,"Saturday")</f>
        <v>Sunday</v>
      </c>
      <c r="V45" s="4">
        <f t="shared" si="1"/>
        <v>1</v>
      </c>
      <c r="W45" s="3">
        <f t="shared" si="2"/>
        <v>2011</v>
      </c>
    </row>
    <row r="46" spans="1:23" x14ac:dyDescent="0.2">
      <c r="A46">
        <v>45</v>
      </c>
      <c r="B46">
        <v>0.2273</v>
      </c>
      <c r="C46">
        <v>0.44</v>
      </c>
      <c r="D46">
        <v>0.32840000000000003</v>
      </c>
      <c r="E46">
        <v>11</v>
      </c>
      <c r="F46">
        <v>20</v>
      </c>
      <c r="G46">
        <v>31</v>
      </c>
      <c r="H46" s="1">
        <v>40545</v>
      </c>
      <c r="I46">
        <v>1</v>
      </c>
      <c r="J46">
        <v>21</v>
      </c>
      <c r="K46" t="b">
        <v>0</v>
      </c>
      <c r="L46">
        <v>0</v>
      </c>
      <c r="M46">
        <v>1</v>
      </c>
      <c r="N46" s="2">
        <v>0.26</v>
      </c>
      <c r="O46" t="str" cm="1">
        <f t="array" ref="O46">_xlfn.IFS(C46 &gt;= 0.66,"High",C46 &gt;= 0.33,"Medium",C46 &gt;= 0,"Low")</f>
        <v>Medium</v>
      </c>
      <c r="P46" t="str" cm="1">
        <f t="array" ref="P46">_xlfn.IFS(N46 &gt;= 0.4,"Very Hot",N46 &gt;= 0.3,"Hot",N46 &gt;= 0.2,"Moderate",N46 &gt;= 0.1,"Cold",N46 &lt; 0.1,"Very Cold")</f>
        <v>Moderate</v>
      </c>
      <c r="Q46" t="str" cm="1">
        <f t="array" ref="Q46">_xlfn.IFS(M46 = 1,"Clear",M46 = 2,"Mist",M46 = 3,"Light Rain/Snow",M46 = 4,"Heavy Rain/Snow")</f>
        <v>Clear</v>
      </c>
      <c r="R46" t="str">
        <f t="shared" si="3"/>
        <v>Weekend</v>
      </c>
      <c r="S46" t="str" cm="1">
        <f t="array" ref="S46">_xlfn.IFS(D46&gt;=0.5,"Storm",D46&gt;=0.4,"Gale",D46&gt;=0.3,"Near Gale",D46&gt;=0.2,"Strong Breeze",D46&gt;=0.1,"Moderate Breeze",D46&gt;=0,"Light Breeze")</f>
        <v>Near Gale</v>
      </c>
      <c r="T46" t="str">
        <f t="shared" si="0"/>
        <v>Registered Dominant</v>
      </c>
      <c r="U46" t="str" cm="1">
        <f t="array" ref="U46">_xlfn.IFS(L46=0,"Sunday",L46=1,"Monday",L46=2,"Tuesday",L46=3,"Wednesday",L46=4,"Thursday",L46=5,"Friday",L46=6,"Saturday")</f>
        <v>Sunday</v>
      </c>
      <c r="V46" s="4">
        <f t="shared" si="1"/>
        <v>1</v>
      </c>
      <c r="W46" s="3">
        <f t="shared" si="2"/>
        <v>2011</v>
      </c>
    </row>
    <row r="47" spans="1:23" x14ac:dyDescent="0.2">
      <c r="A47">
        <v>46</v>
      </c>
      <c r="B47">
        <v>0.21210000000000001</v>
      </c>
      <c r="C47">
        <v>0.44</v>
      </c>
      <c r="D47">
        <v>0.29849999999999999</v>
      </c>
      <c r="E47">
        <v>0</v>
      </c>
      <c r="F47">
        <v>9</v>
      </c>
      <c r="G47">
        <v>9</v>
      </c>
      <c r="H47" s="1">
        <v>40545</v>
      </c>
      <c r="I47">
        <v>1</v>
      </c>
      <c r="J47">
        <v>22</v>
      </c>
      <c r="K47" t="b">
        <v>0</v>
      </c>
      <c r="L47">
        <v>0</v>
      </c>
      <c r="M47">
        <v>1</v>
      </c>
      <c r="N47" s="2">
        <v>0.24</v>
      </c>
      <c r="O47" t="str" cm="1">
        <f t="array" ref="O47">_xlfn.IFS(C47 &gt;= 0.66,"High",C47 &gt;= 0.33,"Medium",C47 &gt;= 0,"Low")</f>
        <v>Medium</v>
      </c>
      <c r="P47" t="str" cm="1">
        <f t="array" ref="P47">_xlfn.IFS(N47 &gt;= 0.4,"Very Hot",N47 &gt;= 0.3,"Hot",N47 &gt;= 0.2,"Moderate",N47 &gt;= 0.1,"Cold",N47 &lt; 0.1,"Very Cold")</f>
        <v>Moderate</v>
      </c>
      <c r="Q47" t="str" cm="1">
        <f t="array" ref="Q47">_xlfn.IFS(M47 = 1,"Clear",M47 = 2,"Mist",M47 = 3,"Light Rain/Snow",M47 = 4,"Heavy Rain/Snow")</f>
        <v>Clear</v>
      </c>
      <c r="R47" t="str">
        <f t="shared" si="3"/>
        <v>Weekend</v>
      </c>
      <c r="S47" t="str" cm="1">
        <f t="array" ref="S47">_xlfn.IFS(D47&gt;=0.5,"Storm",D47&gt;=0.4,"Gale",D47&gt;=0.3,"Near Gale",D47&gt;=0.2,"Strong Breeze",D47&gt;=0.1,"Moderate Breeze",D47&gt;=0,"Light Breeze")</f>
        <v>Strong Breeze</v>
      </c>
      <c r="T47" t="str">
        <f t="shared" si="0"/>
        <v>Registered Dominant</v>
      </c>
      <c r="U47" t="str" cm="1">
        <f t="array" ref="U47">_xlfn.IFS(L47=0,"Sunday",L47=1,"Monday",L47=2,"Tuesday",L47=3,"Wednesday",L47=4,"Thursday",L47=5,"Friday",L47=6,"Saturday")</f>
        <v>Sunday</v>
      </c>
      <c r="V47" s="4">
        <f t="shared" si="1"/>
        <v>1</v>
      </c>
      <c r="W47" s="3">
        <f t="shared" si="2"/>
        <v>2011</v>
      </c>
    </row>
    <row r="48" spans="1:23" x14ac:dyDescent="0.2">
      <c r="A48">
        <v>47</v>
      </c>
      <c r="B48">
        <v>0.2273</v>
      </c>
      <c r="C48">
        <v>0.47</v>
      </c>
      <c r="D48">
        <v>0.16420000000000001</v>
      </c>
      <c r="E48">
        <v>0</v>
      </c>
      <c r="F48">
        <v>8</v>
      </c>
      <c r="G48">
        <v>8</v>
      </c>
      <c r="H48" s="1">
        <v>40545</v>
      </c>
      <c r="I48">
        <v>1</v>
      </c>
      <c r="J48">
        <v>23</v>
      </c>
      <c r="K48" t="b">
        <v>0</v>
      </c>
      <c r="L48">
        <v>0</v>
      </c>
      <c r="M48">
        <v>1</v>
      </c>
      <c r="N48" s="2">
        <v>0.22</v>
      </c>
      <c r="O48" t="str" cm="1">
        <f t="array" ref="O48">_xlfn.IFS(C48 &gt;= 0.66,"High",C48 &gt;= 0.33,"Medium",C48 &gt;= 0,"Low")</f>
        <v>Medium</v>
      </c>
      <c r="P48" t="str" cm="1">
        <f t="array" ref="P48">_xlfn.IFS(N48 &gt;= 0.4,"Very Hot",N48 &gt;= 0.3,"Hot",N48 &gt;= 0.2,"Moderate",N48 &gt;= 0.1,"Cold",N48 &lt; 0.1,"Very Cold")</f>
        <v>Moderate</v>
      </c>
      <c r="Q48" t="str" cm="1">
        <f t="array" ref="Q48">_xlfn.IFS(M48 = 1,"Clear",M48 = 2,"Mist",M48 = 3,"Light Rain/Snow",M48 = 4,"Heavy Rain/Snow")</f>
        <v>Clear</v>
      </c>
      <c r="R48" t="str">
        <f t="shared" si="3"/>
        <v>Weekend</v>
      </c>
      <c r="S48" t="str" cm="1">
        <f t="array" ref="S48">_xlfn.IFS(D48&gt;=0.5,"Storm",D48&gt;=0.4,"Gale",D48&gt;=0.3,"Near Gale",D48&gt;=0.2,"Strong Breeze",D48&gt;=0.1,"Moderate Breeze",D48&gt;=0,"Light Breeze")</f>
        <v>Moderate Breeze</v>
      </c>
      <c r="T48" t="str">
        <f t="shared" si="0"/>
        <v>Registered Dominant</v>
      </c>
      <c r="U48" t="str" cm="1">
        <f t="array" ref="U48">_xlfn.IFS(L48=0,"Sunday",L48=1,"Monday",L48=2,"Tuesday",L48=3,"Wednesday",L48=4,"Thursday",L48=5,"Friday",L48=6,"Saturday")</f>
        <v>Sunday</v>
      </c>
      <c r="V48" s="4">
        <f t="shared" si="1"/>
        <v>1</v>
      </c>
      <c r="W48" s="3">
        <f t="shared" si="2"/>
        <v>2011</v>
      </c>
    </row>
    <row r="49" spans="1:23" x14ac:dyDescent="0.2">
      <c r="A49">
        <v>48</v>
      </c>
      <c r="B49">
        <v>0.19700000000000001</v>
      </c>
      <c r="C49">
        <v>0.44</v>
      </c>
      <c r="D49">
        <v>0.35820000000000002</v>
      </c>
      <c r="E49">
        <v>0</v>
      </c>
      <c r="F49">
        <v>5</v>
      </c>
      <c r="G49">
        <v>5</v>
      </c>
      <c r="H49" s="1">
        <v>40546</v>
      </c>
      <c r="I49">
        <v>1</v>
      </c>
      <c r="J49">
        <v>0</v>
      </c>
      <c r="K49" t="b">
        <v>0</v>
      </c>
      <c r="L49">
        <v>1</v>
      </c>
      <c r="M49">
        <v>1</v>
      </c>
      <c r="N49" s="2">
        <v>0.22</v>
      </c>
      <c r="O49" t="str" cm="1">
        <f t="array" ref="O49">_xlfn.IFS(C49 &gt;= 0.66,"High",C49 &gt;= 0.33,"Medium",C49 &gt;= 0,"Low")</f>
        <v>Medium</v>
      </c>
      <c r="P49" t="str" cm="1">
        <f t="array" ref="P49">_xlfn.IFS(N49 &gt;= 0.4,"Very Hot",N49 &gt;= 0.3,"Hot",N49 &gt;= 0.2,"Moderate",N49 &gt;= 0.1,"Cold",N49 &lt; 0.1,"Very Cold")</f>
        <v>Moderate</v>
      </c>
      <c r="Q49" t="str" cm="1">
        <f t="array" ref="Q49">_xlfn.IFS(M49 = 1,"Clear",M49 = 2,"Mist",M49 = 3,"Light Rain/Snow",M49 = 4,"Heavy Rain/Snow")</f>
        <v>Clear</v>
      </c>
      <c r="R49" t="str">
        <f t="shared" si="3"/>
        <v>Weeakday</v>
      </c>
      <c r="S49" t="str" cm="1">
        <f t="array" ref="S49">_xlfn.IFS(D49&gt;=0.5,"Storm",D49&gt;=0.4,"Gale",D49&gt;=0.3,"Near Gale",D49&gt;=0.2,"Strong Breeze",D49&gt;=0.1,"Moderate Breeze",D49&gt;=0,"Light Breeze")</f>
        <v>Near Gale</v>
      </c>
      <c r="T49" t="str">
        <f t="shared" si="0"/>
        <v>Registered Dominant</v>
      </c>
      <c r="U49" t="str" cm="1">
        <f t="array" ref="U49">_xlfn.IFS(L49=0,"Sunday",L49=1,"Monday",L49=2,"Tuesday",L49=3,"Wednesday",L49=4,"Thursday",L49=5,"Friday",L49=6,"Saturday")</f>
        <v>Monday</v>
      </c>
      <c r="V49" s="4">
        <f t="shared" si="1"/>
        <v>1</v>
      </c>
      <c r="W49" s="3">
        <f t="shared" si="2"/>
        <v>2011</v>
      </c>
    </row>
    <row r="50" spans="1:23" x14ac:dyDescent="0.2">
      <c r="A50">
        <v>49</v>
      </c>
      <c r="B50">
        <v>0.33329999999999999</v>
      </c>
      <c r="C50">
        <v>0.44</v>
      </c>
      <c r="D50">
        <v>0.41789999999999999</v>
      </c>
      <c r="E50">
        <v>0</v>
      </c>
      <c r="F50">
        <v>2</v>
      </c>
      <c r="G50">
        <v>2</v>
      </c>
      <c r="H50" s="1">
        <v>40546</v>
      </c>
      <c r="I50">
        <v>1</v>
      </c>
      <c r="J50">
        <v>1</v>
      </c>
      <c r="K50" t="b">
        <v>0</v>
      </c>
      <c r="L50">
        <v>1</v>
      </c>
      <c r="M50">
        <v>1</v>
      </c>
      <c r="N50" s="2">
        <v>0.2</v>
      </c>
      <c r="O50" t="str" cm="1">
        <f t="array" ref="O50">_xlfn.IFS(C50 &gt;= 0.66,"High",C50 &gt;= 0.33,"Medium",C50 &gt;= 0,"Low")</f>
        <v>Medium</v>
      </c>
      <c r="P50" t="str" cm="1">
        <f t="array" ref="P50">_xlfn.IFS(N50 &gt;= 0.4,"Very Hot",N50 &gt;= 0.3,"Hot",N50 &gt;= 0.2,"Moderate",N50 &gt;= 0.1,"Cold",N50 &lt; 0.1,"Very Cold")</f>
        <v>Moderate</v>
      </c>
      <c r="Q50" t="str" cm="1">
        <f t="array" ref="Q50">_xlfn.IFS(M50 = 1,"Clear",M50 = 2,"Mist",M50 = 3,"Light Rain/Snow",M50 = 4,"Heavy Rain/Snow")</f>
        <v>Clear</v>
      </c>
      <c r="R50" t="str">
        <f t="shared" si="3"/>
        <v>Weeakday</v>
      </c>
      <c r="S50" t="str" cm="1">
        <f t="array" ref="S50">_xlfn.IFS(D50&gt;=0.5,"Storm",D50&gt;=0.4,"Gale",D50&gt;=0.3,"Near Gale",D50&gt;=0.2,"Strong Breeze",D50&gt;=0.1,"Moderate Breeze",D50&gt;=0,"Light Breeze")</f>
        <v>Gale</v>
      </c>
      <c r="T50" t="str">
        <f t="shared" si="0"/>
        <v>Registered Dominant</v>
      </c>
      <c r="U50" t="str" cm="1">
        <f t="array" ref="U50">_xlfn.IFS(L50=0,"Sunday",L50=1,"Monday",L50=2,"Tuesday",L50=3,"Wednesday",L50=4,"Thursday",L50=5,"Friday",L50=6,"Saturday")</f>
        <v>Monday</v>
      </c>
      <c r="V50" s="4">
        <f t="shared" si="1"/>
        <v>1</v>
      </c>
      <c r="W50" s="3">
        <f t="shared" si="2"/>
        <v>2011</v>
      </c>
    </row>
    <row r="51" spans="1:23" x14ac:dyDescent="0.2">
      <c r="A51">
        <v>50</v>
      </c>
      <c r="B51">
        <v>0.13639999999999999</v>
      </c>
      <c r="C51">
        <v>0.47</v>
      </c>
      <c r="D51">
        <v>0.3881</v>
      </c>
      <c r="E51">
        <v>0</v>
      </c>
      <c r="F51">
        <v>1</v>
      </c>
      <c r="G51">
        <v>1</v>
      </c>
      <c r="H51" s="1">
        <v>40546</v>
      </c>
      <c r="I51">
        <v>1</v>
      </c>
      <c r="J51">
        <v>4</v>
      </c>
      <c r="K51" t="b">
        <v>0</v>
      </c>
      <c r="L51">
        <v>1</v>
      </c>
      <c r="M51">
        <v>1</v>
      </c>
      <c r="N51" s="2">
        <v>0.16</v>
      </c>
      <c r="O51" t="str" cm="1">
        <f t="array" ref="O51">_xlfn.IFS(C51 &gt;= 0.66,"High",C51 &gt;= 0.33,"Medium",C51 &gt;= 0,"Low")</f>
        <v>Medium</v>
      </c>
      <c r="P51" t="str" cm="1">
        <f t="array" ref="P51">_xlfn.IFS(N51 &gt;= 0.4,"Very Hot",N51 &gt;= 0.3,"Hot",N51 &gt;= 0.2,"Moderate",N51 &gt;= 0.1,"Cold",N51 &lt; 0.1,"Very Cold")</f>
        <v>Cold</v>
      </c>
      <c r="Q51" t="str" cm="1">
        <f t="array" ref="Q51">_xlfn.IFS(M51 = 1,"Clear",M51 = 2,"Mist",M51 = 3,"Light Rain/Snow",M51 = 4,"Heavy Rain/Snow")</f>
        <v>Clear</v>
      </c>
      <c r="R51" t="str">
        <f t="shared" si="3"/>
        <v>Weeakday</v>
      </c>
      <c r="S51" t="str" cm="1">
        <f t="array" ref="S51">_xlfn.IFS(D51&gt;=0.5,"Storm",D51&gt;=0.4,"Gale",D51&gt;=0.3,"Near Gale",D51&gt;=0.2,"Strong Breeze",D51&gt;=0.1,"Moderate Breeze",D51&gt;=0,"Light Breeze")</f>
        <v>Near Gale</v>
      </c>
      <c r="T51" t="str">
        <f t="shared" si="0"/>
        <v>Registered Dominant</v>
      </c>
      <c r="U51" t="str" cm="1">
        <f t="array" ref="U51">_xlfn.IFS(L51=0,"Sunday",L51=1,"Monday",L51=2,"Tuesday",L51=3,"Wednesday",L51=4,"Thursday",L51=5,"Friday",L51=6,"Saturday")</f>
        <v>Monday</v>
      </c>
      <c r="V51" s="4">
        <f t="shared" si="1"/>
        <v>1</v>
      </c>
      <c r="W51" s="3">
        <f t="shared" si="2"/>
        <v>2011</v>
      </c>
    </row>
    <row r="52" spans="1:23" x14ac:dyDescent="0.2">
      <c r="A52">
        <v>51</v>
      </c>
      <c r="B52">
        <v>0.13639999999999999</v>
      </c>
      <c r="C52">
        <v>0.47</v>
      </c>
      <c r="D52">
        <v>0.28360000000000002</v>
      </c>
      <c r="E52">
        <v>0</v>
      </c>
      <c r="F52">
        <v>3</v>
      </c>
      <c r="G52">
        <v>3</v>
      </c>
      <c r="H52" s="1">
        <v>40546</v>
      </c>
      <c r="I52">
        <v>1</v>
      </c>
      <c r="J52">
        <v>5</v>
      </c>
      <c r="K52" t="b">
        <v>0</v>
      </c>
      <c r="L52">
        <v>1</v>
      </c>
      <c r="M52">
        <v>1</v>
      </c>
      <c r="N52" s="2">
        <v>0.16</v>
      </c>
      <c r="O52" t="str" cm="1">
        <f t="array" ref="O52">_xlfn.IFS(C52 &gt;= 0.66,"High",C52 &gt;= 0.33,"Medium",C52 &gt;= 0,"Low")</f>
        <v>Medium</v>
      </c>
      <c r="P52" t="str" cm="1">
        <f t="array" ref="P52">_xlfn.IFS(N52 &gt;= 0.4,"Very Hot",N52 &gt;= 0.3,"Hot",N52 &gt;= 0.2,"Moderate",N52 &gt;= 0.1,"Cold",N52 &lt; 0.1,"Very Cold")</f>
        <v>Cold</v>
      </c>
      <c r="Q52" t="str" cm="1">
        <f t="array" ref="Q52">_xlfn.IFS(M52 = 1,"Clear",M52 = 2,"Mist",M52 = 3,"Light Rain/Snow",M52 = 4,"Heavy Rain/Snow")</f>
        <v>Clear</v>
      </c>
      <c r="R52" t="str">
        <f t="shared" si="3"/>
        <v>Weeakday</v>
      </c>
      <c r="S52" t="str" cm="1">
        <f t="array" ref="S52">_xlfn.IFS(D52&gt;=0.5,"Storm",D52&gt;=0.4,"Gale",D52&gt;=0.3,"Near Gale",D52&gt;=0.2,"Strong Breeze",D52&gt;=0.1,"Moderate Breeze",D52&gt;=0,"Light Breeze")</f>
        <v>Strong Breeze</v>
      </c>
      <c r="T52" t="str">
        <f t="shared" si="0"/>
        <v>Registered Dominant</v>
      </c>
      <c r="U52" t="str" cm="1">
        <f t="array" ref="U52">_xlfn.IFS(L52=0,"Sunday",L52=1,"Monday",L52=2,"Tuesday",L52=3,"Wednesday",L52=4,"Thursday",L52=5,"Friday",L52=6,"Saturday")</f>
        <v>Monday</v>
      </c>
      <c r="V52" s="4">
        <f t="shared" si="1"/>
        <v>1</v>
      </c>
      <c r="W52" s="3">
        <f t="shared" si="2"/>
        <v>2011</v>
      </c>
    </row>
    <row r="53" spans="1:23" x14ac:dyDescent="0.2">
      <c r="A53">
        <v>52</v>
      </c>
      <c r="B53">
        <v>0.1061</v>
      </c>
      <c r="C53">
        <v>0.5</v>
      </c>
      <c r="D53">
        <v>0.3881</v>
      </c>
      <c r="E53">
        <v>0</v>
      </c>
      <c r="F53">
        <v>30</v>
      </c>
      <c r="G53">
        <v>30</v>
      </c>
      <c r="H53" s="1">
        <v>40546</v>
      </c>
      <c r="I53">
        <v>1</v>
      </c>
      <c r="J53">
        <v>6</v>
      </c>
      <c r="K53" t="b">
        <v>0</v>
      </c>
      <c r="L53">
        <v>1</v>
      </c>
      <c r="M53">
        <v>1</v>
      </c>
      <c r="N53" s="2">
        <v>0.14000000000000001</v>
      </c>
      <c r="O53" t="str" cm="1">
        <f t="array" ref="O53">_xlfn.IFS(C53 &gt;= 0.66,"High",C53 &gt;= 0.33,"Medium",C53 &gt;= 0,"Low")</f>
        <v>Medium</v>
      </c>
      <c r="P53" t="str" cm="1">
        <f t="array" ref="P53">_xlfn.IFS(N53 &gt;= 0.4,"Very Hot",N53 &gt;= 0.3,"Hot",N53 &gt;= 0.2,"Moderate",N53 &gt;= 0.1,"Cold",N53 &lt; 0.1,"Very Cold")</f>
        <v>Cold</v>
      </c>
      <c r="Q53" t="str" cm="1">
        <f t="array" ref="Q53">_xlfn.IFS(M53 = 1,"Clear",M53 = 2,"Mist",M53 = 3,"Light Rain/Snow",M53 = 4,"Heavy Rain/Snow")</f>
        <v>Clear</v>
      </c>
      <c r="R53" t="str">
        <f t="shared" si="3"/>
        <v>Weeakday</v>
      </c>
      <c r="S53" t="str" cm="1">
        <f t="array" ref="S53">_xlfn.IFS(D53&gt;=0.5,"Storm",D53&gt;=0.4,"Gale",D53&gt;=0.3,"Near Gale",D53&gt;=0.2,"Strong Breeze",D53&gt;=0.1,"Moderate Breeze",D53&gt;=0,"Light Breeze")</f>
        <v>Near Gale</v>
      </c>
      <c r="T53" t="str">
        <f t="shared" si="0"/>
        <v>Registered Dominant</v>
      </c>
      <c r="U53" t="str" cm="1">
        <f t="array" ref="U53">_xlfn.IFS(L53=0,"Sunday",L53=1,"Monday",L53=2,"Tuesday",L53=3,"Wednesday",L53=4,"Thursday",L53=5,"Friday",L53=6,"Saturday")</f>
        <v>Monday</v>
      </c>
      <c r="V53" s="4">
        <f t="shared" si="1"/>
        <v>1</v>
      </c>
      <c r="W53" s="3">
        <f t="shared" si="2"/>
        <v>2011</v>
      </c>
    </row>
    <row r="54" spans="1:23" x14ac:dyDescent="0.2">
      <c r="A54">
        <v>53</v>
      </c>
      <c r="B54">
        <v>0.13639999999999999</v>
      </c>
      <c r="C54">
        <v>0.5</v>
      </c>
      <c r="D54">
        <v>0.19400000000000001</v>
      </c>
      <c r="E54">
        <v>1</v>
      </c>
      <c r="F54">
        <v>63</v>
      </c>
      <c r="G54">
        <v>64</v>
      </c>
      <c r="H54" s="1">
        <v>40546</v>
      </c>
      <c r="I54">
        <v>1</v>
      </c>
      <c r="J54">
        <v>7</v>
      </c>
      <c r="K54" t="b">
        <v>0</v>
      </c>
      <c r="L54">
        <v>1</v>
      </c>
      <c r="M54">
        <v>1</v>
      </c>
      <c r="N54" s="2">
        <v>0.14000000000000001</v>
      </c>
      <c r="O54" t="str" cm="1">
        <f t="array" ref="O54">_xlfn.IFS(C54 &gt;= 0.66,"High",C54 &gt;= 0.33,"Medium",C54 &gt;= 0,"Low")</f>
        <v>Medium</v>
      </c>
      <c r="P54" t="str" cm="1">
        <f t="array" ref="P54">_xlfn.IFS(N54 &gt;= 0.4,"Very Hot",N54 &gt;= 0.3,"Hot",N54 &gt;= 0.2,"Moderate",N54 &gt;= 0.1,"Cold",N54 &lt; 0.1,"Very Cold")</f>
        <v>Cold</v>
      </c>
      <c r="Q54" t="str" cm="1">
        <f t="array" ref="Q54">_xlfn.IFS(M54 = 1,"Clear",M54 = 2,"Mist",M54 = 3,"Light Rain/Snow",M54 = 4,"Heavy Rain/Snow")</f>
        <v>Clear</v>
      </c>
      <c r="R54" t="str">
        <f t="shared" si="3"/>
        <v>Weeakday</v>
      </c>
      <c r="S54" t="str" cm="1">
        <f t="array" ref="S54">_xlfn.IFS(D54&gt;=0.5,"Storm",D54&gt;=0.4,"Gale",D54&gt;=0.3,"Near Gale",D54&gt;=0.2,"Strong Breeze",D54&gt;=0.1,"Moderate Breeze",D54&gt;=0,"Light Breeze")</f>
        <v>Moderate Breeze</v>
      </c>
      <c r="T54" t="str">
        <f t="shared" si="0"/>
        <v>Registered Dominant</v>
      </c>
      <c r="U54" t="str" cm="1">
        <f t="array" ref="U54">_xlfn.IFS(L54=0,"Sunday",L54=1,"Monday",L54=2,"Tuesday",L54=3,"Wednesday",L54=4,"Thursday",L54=5,"Friday",L54=6,"Saturday")</f>
        <v>Monday</v>
      </c>
      <c r="V54" s="4">
        <f t="shared" si="1"/>
        <v>1</v>
      </c>
      <c r="W54" s="3">
        <f t="shared" si="2"/>
        <v>2011</v>
      </c>
    </row>
    <row r="55" spans="1:23" x14ac:dyDescent="0.2">
      <c r="A55">
        <v>54</v>
      </c>
      <c r="B55">
        <v>0.1212</v>
      </c>
      <c r="C55">
        <v>0.5</v>
      </c>
      <c r="D55">
        <v>0.28360000000000002</v>
      </c>
      <c r="E55">
        <v>1</v>
      </c>
      <c r="F55">
        <v>153</v>
      </c>
      <c r="G55">
        <v>154</v>
      </c>
      <c r="H55" s="1">
        <v>40546</v>
      </c>
      <c r="I55">
        <v>1</v>
      </c>
      <c r="J55">
        <v>8</v>
      </c>
      <c r="K55" t="b">
        <v>0</v>
      </c>
      <c r="L55">
        <v>1</v>
      </c>
      <c r="M55">
        <v>1</v>
      </c>
      <c r="N55" s="2">
        <v>0.14000000000000001</v>
      </c>
      <c r="O55" t="str" cm="1">
        <f t="array" ref="O55">_xlfn.IFS(C55 &gt;= 0.66,"High",C55 &gt;= 0.33,"Medium",C55 &gt;= 0,"Low")</f>
        <v>Medium</v>
      </c>
      <c r="P55" t="str" cm="1">
        <f t="array" ref="P55">_xlfn.IFS(N55 &gt;= 0.4,"Very Hot",N55 &gt;= 0.3,"Hot",N55 &gt;= 0.2,"Moderate",N55 &gt;= 0.1,"Cold",N55 &lt; 0.1,"Very Cold")</f>
        <v>Cold</v>
      </c>
      <c r="Q55" t="str" cm="1">
        <f t="array" ref="Q55">_xlfn.IFS(M55 = 1,"Clear",M55 = 2,"Mist",M55 = 3,"Light Rain/Snow",M55 = 4,"Heavy Rain/Snow")</f>
        <v>Clear</v>
      </c>
      <c r="R55" t="str">
        <f t="shared" si="3"/>
        <v>Weeakday</v>
      </c>
      <c r="S55" t="str" cm="1">
        <f t="array" ref="S55">_xlfn.IFS(D55&gt;=0.5,"Storm",D55&gt;=0.4,"Gale",D55&gt;=0.3,"Near Gale",D55&gt;=0.2,"Strong Breeze",D55&gt;=0.1,"Moderate Breeze",D55&gt;=0,"Light Breeze")</f>
        <v>Strong Breeze</v>
      </c>
      <c r="T55" t="str">
        <f t="shared" si="0"/>
        <v>Registered Dominant</v>
      </c>
      <c r="U55" t="str" cm="1">
        <f t="array" ref="U55">_xlfn.IFS(L55=0,"Sunday",L55=1,"Monday",L55=2,"Tuesday",L55=3,"Wednesday",L55=4,"Thursday",L55=5,"Friday",L55=6,"Saturday")</f>
        <v>Monday</v>
      </c>
      <c r="V55" s="4">
        <f t="shared" si="1"/>
        <v>1</v>
      </c>
      <c r="W55" s="3">
        <f t="shared" si="2"/>
        <v>2011</v>
      </c>
    </row>
    <row r="56" spans="1:23" x14ac:dyDescent="0.2">
      <c r="A56">
        <v>55</v>
      </c>
      <c r="B56">
        <v>0.13639999999999999</v>
      </c>
      <c r="C56">
        <v>0.43</v>
      </c>
      <c r="D56">
        <v>0.3881</v>
      </c>
      <c r="E56">
        <v>7</v>
      </c>
      <c r="F56">
        <v>81</v>
      </c>
      <c r="G56">
        <v>88</v>
      </c>
      <c r="H56" s="1">
        <v>40546</v>
      </c>
      <c r="I56">
        <v>1</v>
      </c>
      <c r="J56">
        <v>9</v>
      </c>
      <c r="K56" t="b">
        <v>0</v>
      </c>
      <c r="L56">
        <v>1</v>
      </c>
      <c r="M56">
        <v>1</v>
      </c>
      <c r="N56" s="2">
        <v>0.16</v>
      </c>
      <c r="O56" t="str" cm="1">
        <f t="array" ref="O56">_xlfn.IFS(C56 &gt;= 0.66,"High",C56 &gt;= 0.33,"Medium",C56 &gt;= 0,"Low")</f>
        <v>Medium</v>
      </c>
      <c r="P56" t="str" cm="1">
        <f t="array" ref="P56">_xlfn.IFS(N56 &gt;= 0.4,"Very Hot",N56 &gt;= 0.3,"Hot",N56 &gt;= 0.2,"Moderate",N56 &gt;= 0.1,"Cold",N56 &lt; 0.1,"Very Cold")</f>
        <v>Cold</v>
      </c>
      <c r="Q56" t="str" cm="1">
        <f t="array" ref="Q56">_xlfn.IFS(M56 = 1,"Clear",M56 = 2,"Mist",M56 = 3,"Light Rain/Snow",M56 = 4,"Heavy Rain/Snow")</f>
        <v>Clear</v>
      </c>
      <c r="R56" t="str">
        <f t="shared" si="3"/>
        <v>Weeakday</v>
      </c>
      <c r="S56" t="str" cm="1">
        <f t="array" ref="S56">_xlfn.IFS(D56&gt;=0.5,"Storm",D56&gt;=0.4,"Gale",D56&gt;=0.3,"Near Gale",D56&gt;=0.2,"Strong Breeze",D56&gt;=0.1,"Moderate Breeze",D56&gt;=0,"Light Breeze")</f>
        <v>Near Gale</v>
      </c>
      <c r="T56" t="str">
        <f t="shared" si="0"/>
        <v>Registered Dominant</v>
      </c>
      <c r="U56" t="str" cm="1">
        <f t="array" ref="U56">_xlfn.IFS(L56=0,"Sunday",L56=1,"Monday",L56=2,"Tuesday",L56=3,"Wednesday",L56=4,"Thursday",L56=5,"Friday",L56=6,"Saturday")</f>
        <v>Monday</v>
      </c>
      <c r="V56" s="4">
        <f t="shared" si="1"/>
        <v>1</v>
      </c>
      <c r="W56" s="3">
        <f t="shared" si="2"/>
        <v>2011</v>
      </c>
    </row>
    <row r="57" spans="1:23" x14ac:dyDescent="0.2">
      <c r="A57">
        <v>56</v>
      </c>
      <c r="B57">
        <v>0.16669999999999999</v>
      </c>
      <c r="C57">
        <v>0.43</v>
      </c>
      <c r="D57">
        <v>0.25369999999999998</v>
      </c>
      <c r="E57">
        <v>11</v>
      </c>
      <c r="F57">
        <v>33</v>
      </c>
      <c r="G57">
        <v>44</v>
      </c>
      <c r="H57" s="1">
        <v>40546</v>
      </c>
      <c r="I57">
        <v>1</v>
      </c>
      <c r="J57">
        <v>10</v>
      </c>
      <c r="K57" t="b">
        <v>0</v>
      </c>
      <c r="L57">
        <v>1</v>
      </c>
      <c r="M57">
        <v>1</v>
      </c>
      <c r="N57" s="2">
        <v>0.18</v>
      </c>
      <c r="O57" t="str" cm="1">
        <f t="array" ref="O57">_xlfn.IFS(C57 &gt;= 0.66,"High",C57 &gt;= 0.33,"Medium",C57 &gt;= 0,"Low")</f>
        <v>Medium</v>
      </c>
      <c r="P57" t="str" cm="1">
        <f t="array" ref="P57">_xlfn.IFS(N57 &gt;= 0.4,"Very Hot",N57 &gt;= 0.3,"Hot",N57 &gt;= 0.2,"Moderate",N57 &gt;= 0.1,"Cold",N57 &lt; 0.1,"Very Cold")</f>
        <v>Cold</v>
      </c>
      <c r="Q57" t="str" cm="1">
        <f t="array" ref="Q57">_xlfn.IFS(M57 = 1,"Clear",M57 = 2,"Mist",M57 = 3,"Light Rain/Snow",M57 = 4,"Heavy Rain/Snow")</f>
        <v>Clear</v>
      </c>
      <c r="R57" t="str">
        <f t="shared" si="3"/>
        <v>Weeakday</v>
      </c>
      <c r="S57" t="str" cm="1">
        <f t="array" ref="S57">_xlfn.IFS(D57&gt;=0.5,"Storm",D57&gt;=0.4,"Gale",D57&gt;=0.3,"Near Gale",D57&gt;=0.2,"Strong Breeze",D57&gt;=0.1,"Moderate Breeze",D57&gt;=0,"Light Breeze")</f>
        <v>Strong Breeze</v>
      </c>
      <c r="T57" t="str">
        <f t="shared" si="0"/>
        <v>Registered Dominant</v>
      </c>
      <c r="U57" t="str" cm="1">
        <f t="array" ref="U57">_xlfn.IFS(L57=0,"Sunday",L57=1,"Monday",L57=2,"Tuesday",L57=3,"Wednesday",L57=4,"Thursday",L57=5,"Friday",L57=6,"Saturday")</f>
        <v>Monday</v>
      </c>
      <c r="V57" s="4">
        <f t="shared" si="1"/>
        <v>1</v>
      </c>
      <c r="W57" s="3">
        <f t="shared" si="2"/>
        <v>2011</v>
      </c>
    </row>
    <row r="58" spans="1:23" x14ac:dyDescent="0.2">
      <c r="A58">
        <v>57</v>
      </c>
      <c r="B58">
        <v>0.18179999999999999</v>
      </c>
      <c r="C58">
        <v>0.4</v>
      </c>
      <c r="D58">
        <v>0.32840000000000003</v>
      </c>
      <c r="E58">
        <v>10</v>
      </c>
      <c r="F58">
        <v>41</v>
      </c>
      <c r="G58">
        <v>51</v>
      </c>
      <c r="H58" s="1">
        <v>40546</v>
      </c>
      <c r="I58">
        <v>1</v>
      </c>
      <c r="J58">
        <v>11</v>
      </c>
      <c r="K58" t="b">
        <v>0</v>
      </c>
      <c r="L58">
        <v>1</v>
      </c>
      <c r="M58">
        <v>1</v>
      </c>
      <c r="N58" s="2">
        <v>0.2</v>
      </c>
      <c r="O58" t="str" cm="1">
        <f t="array" ref="O58">_xlfn.IFS(C58 &gt;= 0.66,"High",C58 &gt;= 0.33,"Medium",C58 &gt;= 0,"Low")</f>
        <v>Medium</v>
      </c>
      <c r="P58" t="str" cm="1">
        <f t="array" ref="P58">_xlfn.IFS(N58 &gt;= 0.4,"Very Hot",N58 &gt;= 0.3,"Hot",N58 &gt;= 0.2,"Moderate",N58 &gt;= 0.1,"Cold",N58 &lt; 0.1,"Very Cold")</f>
        <v>Moderate</v>
      </c>
      <c r="Q58" t="str" cm="1">
        <f t="array" ref="Q58">_xlfn.IFS(M58 = 1,"Clear",M58 = 2,"Mist",M58 = 3,"Light Rain/Snow",M58 = 4,"Heavy Rain/Snow")</f>
        <v>Clear</v>
      </c>
      <c r="R58" t="str">
        <f t="shared" si="3"/>
        <v>Weeakday</v>
      </c>
      <c r="S58" t="str" cm="1">
        <f t="array" ref="S58">_xlfn.IFS(D58&gt;=0.5,"Storm",D58&gt;=0.4,"Gale",D58&gt;=0.3,"Near Gale",D58&gt;=0.2,"Strong Breeze",D58&gt;=0.1,"Moderate Breeze",D58&gt;=0,"Light Breeze")</f>
        <v>Near Gale</v>
      </c>
      <c r="T58" t="str">
        <f t="shared" si="0"/>
        <v>Registered Dominant</v>
      </c>
      <c r="U58" t="str" cm="1">
        <f t="array" ref="U58">_xlfn.IFS(L58=0,"Sunday",L58=1,"Monday",L58=2,"Tuesday",L58=3,"Wednesday",L58=4,"Thursday",L58=5,"Friday",L58=6,"Saturday")</f>
        <v>Monday</v>
      </c>
      <c r="V58" s="4">
        <f t="shared" si="1"/>
        <v>1</v>
      </c>
      <c r="W58" s="3">
        <f t="shared" si="2"/>
        <v>2011</v>
      </c>
    </row>
    <row r="59" spans="1:23" x14ac:dyDescent="0.2">
      <c r="A59">
        <v>58</v>
      </c>
      <c r="B59">
        <v>0.21210000000000001</v>
      </c>
      <c r="C59">
        <v>0.35</v>
      </c>
      <c r="D59">
        <v>0.29849999999999999</v>
      </c>
      <c r="E59">
        <v>13</v>
      </c>
      <c r="F59">
        <v>48</v>
      </c>
      <c r="G59">
        <v>61</v>
      </c>
      <c r="H59" s="1">
        <v>40546</v>
      </c>
      <c r="I59">
        <v>1</v>
      </c>
      <c r="J59">
        <v>12</v>
      </c>
      <c r="K59" t="b">
        <v>0</v>
      </c>
      <c r="L59">
        <v>1</v>
      </c>
      <c r="M59">
        <v>1</v>
      </c>
      <c r="N59" s="2">
        <v>0.22</v>
      </c>
      <c r="O59" t="str" cm="1">
        <f t="array" ref="O59">_xlfn.IFS(C59 &gt;= 0.66,"High",C59 &gt;= 0.33,"Medium",C59 &gt;= 0,"Low")</f>
        <v>Medium</v>
      </c>
      <c r="P59" t="str" cm="1">
        <f t="array" ref="P59">_xlfn.IFS(N59 &gt;= 0.4,"Very Hot",N59 &gt;= 0.3,"Hot",N59 &gt;= 0.2,"Moderate",N59 &gt;= 0.1,"Cold",N59 &lt; 0.1,"Very Cold")</f>
        <v>Moderate</v>
      </c>
      <c r="Q59" t="str" cm="1">
        <f t="array" ref="Q59">_xlfn.IFS(M59 = 1,"Clear",M59 = 2,"Mist",M59 = 3,"Light Rain/Snow",M59 = 4,"Heavy Rain/Snow")</f>
        <v>Clear</v>
      </c>
      <c r="R59" t="str">
        <f t="shared" si="3"/>
        <v>Weeakday</v>
      </c>
      <c r="S59" t="str" cm="1">
        <f t="array" ref="S59">_xlfn.IFS(D59&gt;=0.5,"Storm",D59&gt;=0.4,"Gale",D59&gt;=0.3,"Near Gale",D59&gt;=0.2,"Strong Breeze",D59&gt;=0.1,"Moderate Breeze",D59&gt;=0,"Light Breeze")</f>
        <v>Strong Breeze</v>
      </c>
      <c r="T59" t="str">
        <f t="shared" si="0"/>
        <v>Registered Dominant</v>
      </c>
      <c r="U59" t="str" cm="1">
        <f t="array" ref="U59">_xlfn.IFS(L59=0,"Sunday",L59=1,"Monday",L59=2,"Tuesday",L59=3,"Wednesday",L59=4,"Thursday",L59=5,"Friday",L59=6,"Saturday")</f>
        <v>Monday</v>
      </c>
      <c r="V59" s="4">
        <f t="shared" si="1"/>
        <v>1</v>
      </c>
      <c r="W59" s="3">
        <f t="shared" si="2"/>
        <v>2011</v>
      </c>
    </row>
    <row r="60" spans="1:23" x14ac:dyDescent="0.2">
      <c r="A60">
        <v>59</v>
      </c>
      <c r="B60">
        <v>0.13639999999999999</v>
      </c>
      <c r="C60">
        <v>0.35</v>
      </c>
      <c r="D60">
        <v>0.28360000000000002</v>
      </c>
      <c r="E60">
        <v>8</v>
      </c>
      <c r="F60">
        <v>53</v>
      </c>
      <c r="G60">
        <v>61</v>
      </c>
      <c r="H60" s="1">
        <v>40546</v>
      </c>
      <c r="I60">
        <v>1</v>
      </c>
      <c r="J60">
        <v>13</v>
      </c>
      <c r="K60" t="b">
        <v>0</v>
      </c>
      <c r="L60">
        <v>1</v>
      </c>
      <c r="M60">
        <v>1</v>
      </c>
      <c r="N60" s="2">
        <v>0.24</v>
      </c>
      <c r="O60" t="str" cm="1">
        <f t="array" ref="O60">_xlfn.IFS(C60 &gt;= 0.66,"High",C60 &gt;= 0.33,"Medium",C60 &gt;= 0,"Low")</f>
        <v>Medium</v>
      </c>
      <c r="P60" t="str" cm="1">
        <f t="array" ref="P60">_xlfn.IFS(N60 &gt;= 0.4,"Very Hot",N60 &gt;= 0.3,"Hot",N60 &gt;= 0.2,"Moderate",N60 &gt;= 0.1,"Cold",N60 &lt; 0.1,"Very Cold")</f>
        <v>Moderate</v>
      </c>
      <c r="Q60" t="str" cm="1">
        <f t="array" ref="Q60">_xlfn.IFS(M60 = 1,"Clear",M60 = 2,"Mist",M60 = 3,"Light Rain/Snow",M60 = 4,"Heavy Rain/Snow")</f>
        <v>Clear</v>
      </c>
      <c r="R60" t="str">
        <f t="shared" si="3"/>
        <v>Weeakday</v>
      </c>
      <c r="S60" t="str" cm="1">
        <f t="array" ref="S60">_xlfn.IFS(D60&gt;=0.5,"Storm",D60&gt;=0.4,"Gale",D60&gt;=0.3,"Near Gale",D60&gt;=0.2,"Strong Breeze",D60&gt;=0.1,"Moderate Breeze",D60&gt;=0,"Light Breeze")</f>
        <v>Strong Breeze</v>
      </c>
      <c r="T60" t="str">
        <f t="shared" si="0"/>
        <v>Registered Dominant</v>
      </c>
      <c r="U60" t="str" cm="1">
        <f t="array" ref="U60">_xlfn.IFS(L60=0,"Sunday",L60=1,"Monday",L60=2,"Tuesday",L60=3,"Wednesday",L60=4,"Thursday",L60=5,"Friday",L60=6,"Saturday")</f>
        <v>Monday</v>
      </c>
      <c r="V60" s="4">
        <f t="shared" si="1"/>
        <v>1</v>
      </c>
      <c r="W60" s="3">
        <f t="shared" si="2"/>
        <v>2011</v>
      </c>
    </row>
    <row r="61" spans="1:23" x14ac:dyDescent="0.2">
      <c r="A61">
        <v>60</v>
      </c>
      <c r="B61">
        <v>0.2424</v>
      </c>
      <c r="C61">
        <v>0.3</v>
      </c>
      <c r="D61">
        <v>0.28360000000000002</v>
      </c>
      <c r="E61">
        <v>11</v>
      </c>
      <c r="F61">
        <v>66</v>
      </c>
      <c r="G61">
        <v>77</v>
      </c>
      <c r="H61" s="1">
        <v>40546</v>
      </c>
      <c r="I61">
        <v>1</v>
      </c>
      <c r="J61">
        <v>14</v>
      </c>
      <c r="K61" t="b">
        <v>0</v>
      </c>
      <c r="L61">
        <v>1</v>
      </c>
      <c r="M61">
        <v>1</v>
      </c>
      <c r="N61" s="2">
        <v>0.26</v>
      </c>
      <c r="O61" t="str" cm="1">
        <f t="array" ref="O61">_xlfn.IFS(C61 &gt;= 0.66,"High",C61 &gt;= 0.33,"Medium",C61 &gt;= 0,"Low")</f>
        <v>Low</v>
      </c>
      <c r="P61" t="str" cm="1">
        <f t="array" ref="P61">_xlfn.IFS(N61 &gt;= 0.4,"Very Hot",N61 &gt;= 0.3,"Hot",N61 &gt;= 0.2,"Moderate",N61 &gt;= 0.1,"Cold",N61 &lt; 0.1,"Very Cold")</f>
        <v>Moderate</v>
      </c>
      <c r="Q61" t="str" cm="1">
        <f t="array" ref="Q61">_xlfn.IFS(M61 = 1,"Clear",M61 = 2,"Mist",M61 = 3,"Light Rain/Snow",M61 = 4,"Heavy Rain/Snow")</f>
        <v>Clear</v>
      </c>
      <c r="R61" t="str">
        <f t="shared" si="3"/>
        <v>Weeakday</v>
      </c>
      <c r="S61" t="str" cm="1">
        <f t="array" ref="S61">_xlfn.IFS(D61&gt;=0.5,"Storm",D61&gt;=0.4,"Gale",D61&gt;=0.3,"Near Gale",D61&gt;=0.2,"Strong Breeze",D61&gt;=0.1,"Moderate Breeze",D61&gt;=0,"Light Breeze")</f>
        <v>Strong Breeze</v>
      </c>
      <c r="T61" t="str">
        <f t="shared" si="0"/>
        <v>Registered Dominant</v>
      </c>
      <c r="U61" t="str" cm="1">
        <f t="array" ref="U61">_xlfn.IFS(L61=0,"Sunday",L61=1,"Monday",L61=2,"Tuesday",L61=3,"Wednesday",L61=4,"Thursday",L61=5,"Friday",L61=6,"Saturday")</f>
        <v>Monday</v>
      </c>
      <c r="V61" s="4">
        <f t="shared" si="1"/>
        <v>1</v>
      </c>
      <c r="W61" s="3">
        <f t="shared" si="2"/>
        <v>2011</v>
      </c>
    </row>
    <row r="62" spans="1:23" x14ac:dyDescent="0.2">
      <c r="A62">
        <v>61</v>
      </c>
      <c r="B62">
        <v>0.2424</v>
      </c>
      <c r="C62">
        <v>0.3</v>
      </c>
      <c r="D62">
        <v>0.25369999999999998</v>
      </c>
      <c r="E62">
        <v>14</v>
      </c>
      <c r="F62">
        <v>58</v>
      </c>
      <c r="G62">
        <v>72</v>
      </c>
      <c r="H62" s="1">
        <v>40546</v>
      </c>
      <c r="I62">
        <v>1</v>
      </c>
      <c r="J62">
        <v>15</v>
      </c>
      <c r="K62" t="b">
        <v>0</v>
      </c>
      <c r="L62">
        <v>1</v>
      </c>
      <c r="M62">
        <v>1</v>
      </c>
      <c r="N62" s="2">
        <v>0.26</v>
      </c>
      <c r="O62" t="str" cm="1">
        <f t="array" ref="O62">_xlfn.IFS(C62 &gt;= 0.66,"High",C62 &gt;= 0.33,"Medium",C62 &gt;= 0,"Low")</f>
        <v>Low</v>
      </c>
      <c r="P62" t="str" cm="1">
        <f t="array" ref="P62">_xlfn.IFS(N62 &gt;= 0.4,"Very Hot",N62 &gt;= 0.3,"Hot",N62 &gt;= 0.2,"Moderate",N62 &gt;= 0.1,"Cold",N62 &lt; 0.1,"Very Cold")</f>
        <v>Moderate</v>
      </c>
      <c r="Q62" t="str" cm="1">
        <f t="array" ref="Q62">_xlfn.IFS(M62 = 1,"Clear",M62 = 2,"Mist",M62 = 3,"Light Rain/Snow",M62 = 4,"Heavy Rain/Snow")</f>
        <v>Clear</v>
      </c>
      <c r="R62" t="str">
        <f t="shared" si="3"/>
        <v>Weeakday</v>
      </c>
      <c r="S62" t="str" cm="1">
        <f t="array" ref="S62">_xlfn.IFS(D62&gt;=0.5,"Storm",D62&gt;=0.4,"Gale",D62&gt;=0.3,"Near Gale",D62&gt;=0.2,"Strong Breeze",D62&gt;=0.1,"Moderate Breeze",D62&gt;=0,"Light Breeze")</f>
        <v>Strong Breeze</v>
      </c>
      <c r="T62" t="str">
        <f t="shared" si="0"/>
        <v>Registered Dominant</v>
      </c>
      <c r="U62" t="str" cm="1">
        <f t="array" ref="U62">_xlfn.IFS(L62=0,"Sunday",L62=1,"Monday",L62=2,"Tuesday",L62=3,"Wednesday",L62=4,"Thursday",L62=5,"Friday",L62=6,"Saturday")</f>
        <v>Monday</v>
      </c>
      <c r="V62" s="4">
        <f t="shared" si="1"/>
        <v>1</v>
      </c>
      <c r="W62" s="3">
        <f t="shared" si="2"/>
        <v>2011</v>
      </c>
    </row>
    <row r="63" spans="1:23" x14ac:dyDescent="0.2">
      <c r="A63">
        <v>62</v>
      </c>
      <c r="B63">
        <v>0.2424</v>
      </c>
      <c r="C63">
        <v>0.3</v>
      </c>
      <c r="D63">
        <v>0.25369999999999998</v>
      </c>
      <c r="E63">
        <v>9</v>
      </c>
      <c r="F63">
        <v>67</v>
      </c>
      <c r="G63">
        <v>76</v>
      </c>
      <c r="H63" s="1">
        <v>40546</v>
      </c>
      <c r="I63">
        <v>1</v>
      </c>
      <c r="J63">
        <v>16</v>
      </c>
      <c r="K63" t="b">
        <v>0</v>
      </c>
      <c r="L63">
        <v>1</v>
      </c>
      <c r="M63">
        <v>1</v>
      </c>
      <c r="N63" s="2">
        <v>0.26</v>
      </c>
      <c r="O63" t="str" cm="1">
        <f t="array" ref="O63">_xlfn.IFS(C63 &gt;= 0.66,"High",C63 &gt;= 0.33,"Medium",C63 &gt;= 0,"Low")</f>
        <v>Low</v>
      </c>
      <c r="P63" t="str" cm="1">
        <f t="array" ref="P63">_xlfn.IFS(N63 &gt;= 0.4,"Very Hot",N63 &gt;= 0.3,"Hot",N63 &gt;= 0.2,"Moderate",N63 &gt;= 0.1,"Cold",N63 &lt; 0.1,"Very Cold")</f>
        <v>Moderate</v>
      </c>
      <c r="Q63" t="str" cm="1">
        <f t="array" ref="Q63">_xlfn.IFS(M63 = 1,"Clear",M63 = 2,"Mist",M63 = 3,"Light Rain/Snow",M63 = 4,"Heavy Rain/Snow")</f>
        <v>Clear</v>
      </c>
      <c r="R63" t="str">
        <f t="shared" si="3"/>
        <v>Weeakday</v>
      </c>
      <c r="S63" t="str" cm="1">
        <f t="array" ref="S63">_xlfn.IFS(D63&gt;=0.5,"Storm",D63&gt;=0.4,"Gale",D63&gt;=0.3,"Near Gale",D63&gt;=0.2,"Strong Breeze",D63&gt;=0.1,"Moderate Breeze",D63&gt;=0,"Light Breeze")</f>
        <v>Strong Breeze</v>
      </c>
      <c r="T63" t="str">
        <f t="shared" si="0"/>
        <v>Registered Dominant</v>
      </c>
      <c r="U63" t="str" cm="1">
        <f t="array" ref="U63">_xlfn.IFS(L63=0,"Sunday",L63=1,"Monday",L63=2,"Tuesday",L63=3,"Wednesday",L63=4,"Thursday",L63=5,"Friday",L63=6,"Saturday")</f>
        <v>Monday</v>
      </c>
      <c r="V63" s="4">
        <f t="shared" si="1"/>
        <v>1</v>
      </c>
      <c r="W63" s="3">
        <f t="shared" si="2"/>
        <v>2011</v>
      </c>
    </row>
    <row r="64" spans="1:23" x14ac:dyDescent="0.2">
      <c r="A64">
        <v>63</v>
      </c>
      <c r="B64">
        <v>0.2273</v>
      </c>
      <c r="C64">
        <v>0.3</v>
      </c>
      <c r="D64">
        <v>0.22389999999999999</v>
      </c>
      <c r="E64">
        <v>11</v>
      </c>
      <c r="F64">
        <v>146</v>
      </c>
      <c r="G64">
        <v>157</v>
      </c>
      <c r="H64" s="1">
        <v>40546</v>
      </c>
      <c r="I64">
        <v>1</v>
      </c>
      <c r="J64">
        <v>17</v>
      </c>
      <c r="K64" t="b">
        <v>0</v>
      </c>
      <c r="L64">
        <v>1</v>
      </c>
      <c r="M64">
        <v>1</v>
      </c>
      <c r="N64" s="2">
        <v>0.24</v>
      </c>
      <c r="O64" t="str" cm="1">
        <f t="array" ref="O64">_xlfn.IFS(C64 &gt;= 0.66,"High",C64 &gt;= 0.33,"Medium",C64 &gt;= 0,"Low")</f>
        <v>Low</v>
      </c>
      <c r="P64" t="str" cm="1">
        <f t="array" ref="P64">_xlfn.IFS(N64 &gt;= 0.4,"Very Hot",N64 &gt;= 0.3,"Hot",N64 &gt;= 0.2,"Moderate",N64 &gt;= 0.1,"Cold",N64 &lt; 0.1,"Very Cold")</f>
        <v>Moderate</v>
      </c>
      <c r="Q64" t="str" cm="1">
        <f t="array" ref="Q64">_xlfn.IFS(M64 = 1,"Clear",M64 = 2,"Mist",M64 = 3,"Light Rain/Snow",M64 = 4,"Heavy Rain/Snow")</f>
        <v>Clear</v>
      </c>
      <c r="R64" t="str">
        <f t="shared" si="3"/>
        <v>Weeakday</v>
      </c>
      <c r="S64" t="str" cm="1">
        <f t="array" ref="S64">_xlfn.IFS(D64&gt;=0.5,"Storm",D64&gt;=0.4,"Gale",D64&gt;=0.3,"Near Gale",D64&gt;=0.2,"Strong Breeze",D64&gt;=0.1,"Moderate Breeze",D64&gt;=0,"Light Breeze")</f>
        <v>Strong Breeze</v>
      </c>
      <c r="T64" t="str">
        <f t="shared" si="0"/>
        <v>Registered Dominant</v>
      </c>
      <c r="U64" t="str" cm="1">
        <f t="array" ref="U64">_xlfn.IFS(L64=0,"Sunday",L64=1,"Monday",L64=2,"Tuesday",L64=3,"Wednesday",L64=4,"Thursday",L64=5,"Friday",L64=6,"Saturday")</f>
        <v>Monday</v>
      </c>
      <c r="V64" s="4">
        <f t="shared" si="1"/>
        <v>1</v>
      </c>
      <c r="W64" s="3">
        <f t="shared" si="2"/>
        <v>2011</v>
      </c>
    </row>
    <row r="65" spans="1:23" x14ac:dyDescent="0.2">
      <c r="A65">
        <v>64</v>
      </c>
      <c r="B65">
        <v>0.2576</v>
      </c>
      <c r="C65">
        <v>0.32</v>
      </c>
      <c r="D65">
        <v>0.1045</v>
      </c>
      <c r="E65">
        <v>9</v>
      </c>
      <c r="F65">
        <v>148</v>
      </c>
      <c r="G65">
        <v>157</v>
      </c>
      <c r="H65" s="1">
        <v>40546</v>
      </c>
      <c r="I65">
        <v>1</v>
      </c>
      <c r="J65">
        <v>18</v>
      </c>
      <c r="K65" t="b">
        <v>0</v>
      </c>
      <c r="L65">
        <v>1</v>
      </c>
      <c r="M65">
        <v>1</v>
      </c>
      <c r="N65" s="2">
        <v>0.24</v>
      </c>
      <c r="O65" t="str" cm="1">
        <f t="array" ref="O65">_xlfn.IFS(C65 &gt;= 0.66,"High",C65 &gt;= 0.33,"Medium",C65 &gt;= 0,"Low")</f>
        <v>Low</v>
      </c>
      <c r="P65" t="str" cm="1">
        <f t="array" ref="P65">_xlfn.IFS(N65 &gt;= 0.4,"Very Hot",N65 &gt;= 0.3,"Hot",N65 &gt;= 0.2,"Moderate",N65 &gt;= 0.1,"Cold",N65 &lt; 0.1,"Very Cold")</f>
        <v>Moderate</v>
      </c>
      <c r="Q65" t="str" cm="1">
        <f t="array" ref="Q65">_xlfn.IFS(M65 = 1,"Clear",M65 = 2,"Mist",M65 = 3,"Light Rain/Snow",M65 = 4,"Heavy Rain/Snow")</f>
        <v>Clear</v>
      </c>
      <c r="R65" t="str">
        <f t="shared" si="3"/>
        <v>Weeakday</v>
      </c>
      <c r="S65" t="str" cm="1">
        <f t="array" ref="S65">_xlfn.IFS(D65&gt;=0.5,"Storm",D65&gt;=0.4,"Gale",D65&gt;=0.3,"Near Gale",D65&gt;=0.2,"Strong Breeze",D65&gt;=0.1,"Moderate Breeze",D65&gt;=0,"Light Breeze")</f>
        <v>Moderate Breeze</v>
      </c>
      <c r="T65" t="str">
        <f t="shared" si="0"/>
        <v>Registered Dominant</v>
      </c>
      <c r="U65" t="str" cm="1">
        <f t="array" ref="U65">_xlfn.IFS(L65=0,"Sunday",L65=1,"Monday",L65=2,"Tuesday",L65=3,"Wednesday",L65=4,"Thursday",L65=5,"Friday",L65=6,"Saturday")</f>
        <v>Monday</v>
      </c>
      <c r="V65" s="4">
        <f t="shared" si="1"/>
        <v>1</v>
      </c>
      <c r="W65" s="3">
        <f t="shared" si="2"/>
        <v>2011</v>
      </c>
    </row>
    <row r="66" spans="1:23" x14ac:dyDescent="0.2">
      <c r="A66">
        <v>65</v>
      </c>
      <c r="B66">
        <v>0.2576</v>
      </c>
      <c r="C66">
        <v>0.47</v>
      </c>
      <c r="D66">
        <v>0</v>
      </c>
      <c r="E66">
        <v>8</v>
      </c>
      <c r="F66">
        <v>102</v>
      </c>
      <c r="G66">
        <v>110</v>
      </c>
      <c r="H66" s="1">
        <v>40546</v>
      </c>
      <c r="I66">
        <v>1</v>
      </c>
      <c r="J66">
        <v>19</v>
      </c>
      <c r="K66" t="b">
        <v>0</v>
      </c>
      <c r="L66">
        <v>1</v>
      </c>
      <c r="M66">
        <v>1</v>
      </c>
      <c r="N66" s="2">
        <v>0.2</v>
      </c>
      <c r="O66" t="str" cm="1">
        <f t="array" ref="O66">_xlfn.IFS(C66 &gt;= 0.66,"High",C66 &gt;= 0.33,"Medium",C66 &gt;= 0,"Low")</f>
        <v>Medium</v>
      </c>
      <c r="P66" t="str" cm="1">
        <f t="array" ref="P66">_xlfn.IFS(N66 &gt;= 0.4,"Very Hot",N66 &gt;= 0.3,"Hot",N66 &gt;= 0.2,"Moderate",N66 &gt;= 0.1,"Cold",N66 &lt; 0.1,"Very Cold")</f>
        <v>Moderate</v>
      </c>
      <c r="Q66" t="str" cm="1">
        <f t="array" ref="Q66">_xlfn.IFS(M66 = 1,"Clear",M66 = 2,"Mist",M66 = 3,"Light Rain/Snow",M66 = 4,"Heavy Rain/Snow")</f>
        <v>Clear</v>
      </c>
      <c r="R66" t="str">
        <f t="shared" ref="R66:R129" si="4">IF(OR(L66=0,L66=6),"Weekend","Weeakday")</f>
        <v>Weeakday</v>
      </c>
      <c r="S66" t="str" cm="1">
        <f t="array" ref="S66">_xlfn.IFS(D66&gt;=0.5,"Storm",D66&gt;=0.4,"Gale",D66&gt;=0.3,"Near Gale",D66&gt;=0.2,"Strong Breeze",D66&gt;=0.1,"Moderate Breeze",D66&gt;=0,"Light Breeze")</f>
        <v>Light Breeze</v>
      </c>
      <c r="T66" t="str">
        <f t="shared" ref="T66:T129" si="5">IF(E66&gt;F66,"Casual dominant","Registered Dominant")</f>
        <v>Registered Dominant</v>
      </c>
      <c r="U66" t="str" cm="1">
        <f t="array" ref="U66">_xlfn.IFS(L66=0,"Sunday",L66=1,"Monday",L66=2,"Tuesday",L66=3,"Wednesday",L66=4,"Thursday",L66=5,"Friday",L66=6,"Saturday")</f>
        <v>Monday</v>
      </c>
      <c r="V66" s="4">
        <f t="shared" ref="V66:V129" si="6">MONTH(H:H)</f>
        <v>1</v>
      </c>
      <c r="W66" s="3">
        <f t="shared" ref="W66:W129" si="7">YEAR(H:H)</f>
        <v>2011</v>
      </c>
    </row>
    <row r="67" spans="1:23" x14ac:dyDescent="0.2">
      <c r="A67">
        <v>66</v>
      </c>
      <c r="B67">
        <v>0.21210000000000001</v>
      </c>
      <c r="C67">
        <v>0.47</v>
      </c>
      <c r="D67">
        <v>0.1045</v>
      </c>
      <c r="E67">
        <v>3</v>
      </c>
      <c r="F67">
        <v>49</v>
      </c>
      <c r="G67">
        <v>52</v>
      </c>
      <c r="H67" s="1">
        <v>40546</v>
      </c>
      <c r="I67">
        <v>1</v>
      </c>
      <c r="J67">
        <v>20</v>
      </c>
      <c r="K67" t="b">
        <v>0</v>
      </c>
      <c r="L67">
        <v>1</v>
      </c>
      <c r="M67">
        <v>1</v>
      </c>
      <c r="N67" s="2">
        <v>0.2</v>
      </c>
      <c r="O67" t="str" cm="1">
        <f t="array" ref="O67">_xlfn.IFS(C67 &gt;= 0.66,"High",C67 &gt;= 0.33,"Medium",C67 &gt;= 0,"Low")</f>
        <v>Medium</v>
      </c>
      <c r="P67" t="str" cm="1">
        <f t="array" ref="P67">_xlfn.IFS(N67 &gt;= 0.4,"Very Hot",N67 &gt;= 0.3,"Hot",N67 &gt;= 0.2,"Moderate",N67 &gt;= 0.1,"Cold",N67 &lt; 0.1,"Very Cold")</f>
        <v>Moderate</v>
      </c>
      <c r="Q67" t="str" cm="1">
        <f t="array" ref="Q67">_xlfn.IFS(M67 = 1,"Clear",M67 = 2,"Mist",M67 = 3,"Light Rain/Snow",M67 = 4,"Heavy Rain/Snow")</f>
        <v>Clear</v>
      </c>
      <c r="R67" t="str">
        <f t="shared" si="4"/>
        <v>Weeakday</v>
      </c>
      <c r="S67" t="str" cm="1">
        <f t="array" ref="S67">_xlfn.IFS(D67&gt;=0.5,"Storm",D67&gt;=0.4,"Gale",D67&gt;=0.3,"Near Gale",D67&gt;=0.2,"Strong Breeze",D67&gt;=0.1,"Moderate Breeze",D67&gt;=0,"Light Breeze")</f>
        <v>Moderate Breeze</v>
      </c>
      <c r="T67" t="str">
        <f t="shared" si="5"/>
        <v>Registered Dominant</v>
      </c>
      <c r="U67" t="str" cm="1">
        <f t="array" ref="U67">_xlfn.IFS(L67=0,"Sunday",L67=1,"Monday",L67=2,"Tuesday",L67=3,"Wednesday",L67=4,"Thursday",L67=5,"Friday",L67=6,"Saturday")</f>
        <v>Monday</v>
      </c>
      <c r="V67" s="4">
        <f t="shared" si="6"/>
        <v>1</v>
      </c>
      <c r="W67" s="3">
        <f t="shared" si="7"/>
        <v>2011</v>
      </c>
    </row>
    <row r="68" spans="1:23" x14ac:dyDescent="0.2">
      <c r="A68">
        <v>67</v>
      </c>
      <c r="B68">
        <v>0.19700000000000001</v>
      </c>
      <c r="C68">
        <v>0.64</v>
      </c>
      <c r="D68">
        <v>0.1343</v>
      </c>
      <c r="E68">
        <v>3</v>
      </c>
      <c r="F68">
        <v>49</v>
      </c>
      <c r="G68">
        <v>52</v>
      </c>
      <c r="H68" s="1">
        <v>40546</v>
      </c>
      <c r="I68">
        <v>1</v>
      </c>
      <c r="J68">
        <v>21</v>
      </c>
      <c r="K68" t="b">
        <v>0</v>
      </c>
      <c r="L68">
        <v>1</v>
      </c>
      <c r="M68">
        <v>1</v>
      </c>
      <c r="N68" s="2">
        <v>0.18</v>
      </c>
      <c r="O68" t="str" cm="1">
        <f t="array" ref="O68">_xlfn.IFS(C68 &gt;= 0.66,"High",C68 &gt;= 0.33,"Medium",C68 &gt;= 0,"Low")</f>
        <v>Medium</v>
      </c>
      <c r="P68" t="str" cm="1">
        <f t="array" ref="P68">_xlfn.IFS(N68 &gt;= 0.4,"Very Hot",N68 &gt;= 0.3,"Hot",N68 &gt;= 0.2,"Moderate",N68 &gt;= 0.1,"Cold",N68 &lt; 0.1,"Very Cold")</f>
        <v>Cold</v>
      </c>
      <c r="Q68" t="str" cm="1">
        <f t="array" ref="Q68">_xlfn.IFS(M68 = 1,"Clear",M68 = 2,"Mist",M68 = 3,"Light Rain/Snow",M68 = 4,"Heavy Rain/Snow")</f>
        <v>Clear</v>
      </c>
      <c r="R68" t="str">
        <f t="shared" si="4"/>
        <v>Weeakday</v>
      </c>
      <c r="S68" t="str" cm="1">
        <f t="array" ref="S68">_xlfn.IFS(D68&gt;=0.5,"Storm",D68&gt;=0.4,"Gale",D68&gt;=0.3,"Near Gale",D68&gt;=0.2,"Strong Breeze",D68&gt;=0.1,"Moderate Breeze",D68&gt;=0,"Light Breeze")</f>
        <v>Moderate Breeze</v>
      </c>
      <c r="T68" t="str">
        <f t="shared" si="5"/>
        <v>Registered Dominant</v>
      </c>
      <c r="U68" t="str" cm="1">
        <f t="array" ref="U68">_xlfn.IFS(L68=0,"Sunday",L68=1,"Monday",L68=2,"Tuesday",L68=3,"Wednesday",L68=4,"Thursday",L68=5,"Friday",L68=6,"Saturday")</f>
        <v>Monday</v>
      </c>
      <c r="V68" s="4">
        <f t="shared" si="6"/>
        <v>1</v>
      </c>
      <c r="W68" s="3">
        <f t="shared" si="7"/>
        <v>2011</v>
      </c>
    </row>
    <row r="69" spans="1:23" x14ac:dyDescent="0.2">
      <c r="A69">
        <v>68</v>
      </c>
      <c r="B69">
        <v>0.1515</v>
      </c>
      <c r="C69">
        <v>0.69</v>
      </c>
      <c r="D69">
        <v>0.1343</v>
      </c>
      <c r="E69">
        <v>0</v>
      </c>
      <c r="F69">
        <v>20</v>
      </c>
      <c r="G69">
        <v>20</v>
      </c>
      <c r="H69" s="1">
        <v>40546</v>
      </c>
      <c r="I69">
        <v>1</v>
      </c>
      <c r="J69">
        <v>22</v>
      </c>
      <c r="K69" t="b">
        <v>0</v>
      </c>
      <c r="L69">
        <v>1</v>
      </c>
      <c r="M69">
        <v>1</v>
      </c>
      <c r="N69" s="2">
        <v>0.14000000000000001</v>
      </c>
      <c r="O69" t="str" cm="1">
        <f t="array" ref="O69">_xlfn.IFS(C69 &gt;= 0.66,"High",C69 &gt;= 0.33,"Medium",C69 &gt;= 0,"Low")</f>
        <v>High</v>
      </c>
      <c r="P69" t="str" cm="1">
        <f t="array" ref="P69">_xlfn.IFS(N69 &gt;= 0.4,"Very Hot",N69 &gt;= 0.3,"Hot",N69 &gt;= 0.2,"Moderate",N69 &gt;= 0.1,"Cold",N69 &lt; 0.1,"Very Cold")</f>
        <v>Cold</v>
      </c>
      <c r="Q69" t="str" cm="1">
        <f t="array" ref="Q69">_xlfn.IFS(M69 = 1,"Clear",M69 = 2,"Mist",M69 = 3,"Light Rain/Snow",M69 = 4,"Heavy Rain/Snow")</f>
        <v>Clear</v>
      </c>
      <c r="R69" t="str">
        <f t="shared" si="4"/>
        <v>Weeakday</v>
      </c>
      <c r="S69" t="str" cm="1">
        <f t="array" ref="S69">_xlfn.IFS(D69&gt;=0.5,"Storm",D69&gt;=0.4,"Gale",D69&gt;=0.3,"Near Gale",D69&gt;=0.2,"Strong Breeze",D69&gt;=0.1,"Moderate Breeze",D69&gt;=0,"Light Breeze")</f>
        <v>Moderate Breeze</v>
      </c>
      <c r="T69" t="str">
        <f t="shared" si="5"/>
        <v>Registered Dominant</v>
      </c>
      <c r="U69" t="str" cm="1">
        <f t="array" ref="U69">_xlfn.IFS(L69=0,"Sunday",L69=1,"Monday",L69=2,"Tuesday",L69=3,"Wednesday",L69=4,"Thursday",L69=5,"Friday",L69=6,"Saturday")</f>
        <v>Monday</v>
      </c>
      <c r="V69" s="4">
        <f t="shared" si="6"/>
        <v>1</v>
      </c>
      <c r="W69" s="3">
        <f t="shared" si="7"/>
        <v>2011</v>
      </c>
    </row>
    <row r="70" spans="1:23" x14ac:dyDescent="0.2">
      <c r="A70">
        <v>69</v>
      </c>
      <c r="B70">
        <v>0.21210000000000001</v>
      </c>
      <c r="C70">
        <v>0.55000000000000004</v>
      </c>
      <c r="D70">
        <v>0.1045</v>
      </c>
      <c r="E70">
        <v>1</v>
      </c>
      <c r="F70">
        <v>11</v>
      </c>
      <c r="G70">
        <v>12</v>
      </c>
      <c r="H70" s="1">
        <v>40546</v>
      </c>
      <c r="I70">
        <v>1</v>
      </c>
      <c r="J70">
        <v>23</v>
      </c>
      <c r="K70" t="b">
        <v>0</v>
      </c>
      <c r="L70">
        <v>1</v>
      </c>
      <c r="M70">
        <v>1</v>
      </c>
      <c r="N70" s="2">
        <v>0.18</v>
      </c>
      <c r="O70" t="str" cm="1">
        <f t="array" ref="O70">_xlfn.IFS(C70 &gt;= 0.66,"High",C70 &gt;= 0.33,"Medium",C70 &gt;= 0,"Low")</f>
        <v>Medium</v>
      </c>
      <c r="P70" t="str" cm="1">
        <f t="array" ref="P70">_xlfn.IFS(N70 &gt;= 0.4,"Very Hot",N70 &gt;= 0.3,"Hot",N70 &gt;= 0.2,"Moderate",N70 &gt;= 0.1,"Cold",N70 &lt; 0.1,"Very Cold")</f>
        <v>Cold</v>
      </c>
      <c r="Q70" t="str" cm="1">
        <f t="array" ref="Q70">_xlfn.IFS(M70 = 1,"Clear",M70 = 2,"Mist",M70 = 3,"Light Rain/Snow",M70 = 4,"Heavy Rain/Snow")</f>
        <v>Clear</v>
      </c>
      <c r="R70" t="str">
        <f t="shared" si="4"/>
        <v>Weeakday</v>
      </c>
      <c r="S70" t="str" cm="1">
        <f t="array" ref="S70">_xlfn.IFS(D70&gt;=0.5,"Storm",D70&gt;=0.4,"Gale",D70&gt;=0.3,"Near Gale",D70&gt;=0.2,"Strong Breeze",D70&gt;=0.1,"Moderate Breeze",D70&gt;=0,"Light Breeze")</f>
        <v>Moderate Breeze</v>
      </c>
      <c r="T70" t="str">
        <f t="shared" si="5"/>
        <v>Registered Dominant</v>
      </c>
      <c r="U70" t="str" cm="1">
        <f t="array" ref="U70">_xlfn.IFS(L70=0,"Sunday",L70=1,"Monday",L70=2,"Tuesday",L70=3,"Wednesday",L70=4,"Thursday",L70=5,"Friday",L70=6,"Saturday")</f>
        <v>Monday</v>
      </c>
      <c r="V70" s="4">
        <f t="shared" si="6"/>
        <v>1</v>
      </c>
      <c r="W70" s="3">
        <f t="shared" si="7"/>
        <v>2011</v>
      </c>
    </row>
    <row r="71" spans="1:23" x14ac:dyDescent="0.2">
      <c r="A71">
        <v>70</v>
      </c>
      <c r="B71">
        <v>0.2424</v>
      </c>
      <c r="C71">
        <v>0.55000000000000004</v>
      </c>
      <c r="D71">
        <v>0.1045</v>
      </c>
      <c r="E71">
        <v>0</v>
      </c>
      <c r="F71">
        <v>5</v>
      </c>
      <c r="G71">
        <v>5</v>
      </c>
      <c r="H71" s="1">
        <v>40547</v>
      </c>
      <c r="I71">
        <v>1</v>
      </c>
      <c r="J71">
        <v>0</v>
      </c>
      <c r="K71" t="b">
        <v>0</v>
      </c>
      <c r="L71">
        <v>2</v>
      </c>
      <c r="M71">
        <v>1</v>
      </c>
      <c r="N71" s="2">
        <v>0.16</v>
      </c>
      <c r="O71" t="str" cm="1">
        <f t="array" ref="O71">_xlfn.IFS(C71 &gt;= 0.66,"High",C71 &gt;= 0.33,"Medium",C71 &gt;= 0,"Low")</f>
        <v>Medium</v>
      </c>
      <c r="P71" t="str" cm="1">
        <f t="array" ref="P71">_xlfn.IFS(N71 &gt;= 0.4,"Very Hot",N71 &gt;= 0.3,"Hot",N71 &gt;= 0.2,"Moderate",N71 &gt;= 0.1,"Cold",N71 &lt; 0.1,"Very Cold")</f>
        <v>Cold</v>
      </c>
      <c r="Q71" t="str" cm="1">
        <f t="array" ref="Q71">_xlfn.IFS(M71 = 1,"Clear",M71 = 2,"Mist",M71 = 3,"Light Rain/Snow",M71 = 4,"Heavy Rain/Snow")</f>
        <v>Clear</v>
      </c>
      <c r="R71" t="str">
        <f t="shared" si="4"/>
        <v>Weeakday</v>
      </c>
      <c r="S71" t="str" cm="1">
        <f t="array" ref="S71">_xlfn.IFS(D71&gt;=0.5,"Storm",D71&gt;=0.4,"Gale",D71&gt;=0.3,"Near Gale",D71&gt;=0.2,"Strong Breeze",D71&gt;=0.1,"Moderate Breeze",D71&gt;=0,"Light Breeze")</f>
        <v>Moderate Breeze</v>
      </c>
      <c r="T71" t="str">
        <f t="shared" si="5"/>
        <v>Registered Dominant</v>
      </c>
      <c r="U71" t="str" cm="1">
        <f t="array" ref="U71">_xlfn.IFS(L71=0,"Sunday",L71=1,"Monday",L71=2,"Tuesday",L71=3,"Wednesday",L71=4,"Thursday",L71=5,"Friday",L71=6,"Saturday")</f>
        <v>Tuesday</v>
      </c>
      <c r="V71" s="4">
        <f t="shared" si="6"/>
        <v>1</v>
      </c>
      <c r="W71" s="3">
        <f t="shared" si="7"/>
        <v>2011</v>
      </c>
    </row>
    <row r="72" spans="1:23" x14ac:dyDescent="0.2">
      <c r="A72">
        <v>71</v>
      </c>
      <c r="B72">
        <v>0.18179999999999999</v>
      </c>
      <c r="C72">
        <v>0.59</v>
      </c>
      <c r="D72">
        <v>0.1045</v>
      </c>
      <c r="E72">
        <v>0</v>
      </c>
      <c r="F72">
        <v>2</v>
      </c>
      <c r="G72">
        <v>2</v>
      </c>
      <c r="H72" s="1">
        <v>40547</v>
      </c>
      <c r="I72">
        <v>1</v>
      </c>
      <c r="J72">
        <v>1</v>
      </c>
      <c r="K72" t="b">
        <v>0</v>
      </c>
      <c r="L72">
        <v>2</v>
      </c>
      <c r="M72">
        <v>1</v>
      </c>
      <c r="N72" s="2">
        <v>0.16</v>
      </c>
      <c r="O72" t="str" cm="1">
        <f t="array" ref="O72">_xlfn.IFS(C72 &gt;= 0.66,"High",C72 &gt;= 0.33,"Medium",C72 &gt;= 0,"Low")</f>
        <v>Medium</v>
      </c>
      <c r="P72" t="str" cm="1">
        <f t="array" ref="P72">_xlfn.IFS(N72 &gt;= 0.4,"Very Hot",N72 &gt;= 0.3,"Hot",N72 &gt;= 0.2,"Moderate",N72 &gt;= 0.1,"Cold",N72 &lt; 0.1,"Very Cold")</f>
        <v>Cold</v>
      </c>
      <c r="Q72" t="str" cm="1">
        <f t="array" ref="Q72">_xlfn.IFS(M72 = 1,"Clear",M72 = 2,"Mist",M72 = 3,"Light Rain/Snow",M72 = 4,"Heavy Rain/Snow")</f>
        <v>Clear</v>
      </c>
      <c r="R72" t="str">
        <f t="shared" si="4"/>
        <v>Weeakday</v>
      </c>
      <c r="S72" t="str" cm="1">
        <f t="array" ref="S72">_xlfn.IFS(D72&gt;=0.5,"Storm",D72&gt;=0.4,"Gale",D72&gt;=0.3,"Near Gale",D72&gt;=0.2,"Strong Breeze",D72&gt;=0.1,"Moderate Breeze",D72&gt;=0,"Light Breeze")</f>
        <v>Moderate Breeze</v>
      </c>
      <c r="T72" t="str">
        <f t="shared" si="5"/>
        <v>Registered Dominant</v>
      </c>
      <c r="U72" t="str" cm="1">
        <f t="array" ref="U72">_xlfn.IFS(L72=0,"Sunday",L72=1,"Monday",L72=2,"Tuesday",L72=3,"Wednesday",L72=4,"Thursday",L72=5,"Friday",L72=6,"Saturday")</f>
        <v>Tuesday</v>
      </c>
      <c r="V72" s="4">
        <f t="shared" si="6"/>
        <v>1</v>
      </c>
      <c r="W72" s="3">
        <f t="shared" si="7"/>
        <v>2011</v>
      </c>
    </row>
    <row r="73" spans="1:23" x14ac:dyDescent="0.2">
      <c r="A73">
        <v>72</v>
      </c>
      <c r="B73">
        <v>0.1515</v>
      </c>
      <c r="C73">
        <v>0.63</v>
      </c>
      <c r="D73">
        <v>0.1343</v>
      </c>
      <c r="E73">
        <v>0</v>
      </c>
      <c r="F73">
        <v>1</v>
      </c>
      <c r="G73">
        <v>1</v>
      </c>
      <c r="H73" s="1">
        <v>40547</v>
      </c>
      <c r="I73">
        <v>1</v>
      </c>
      <c r="J73">
        <v>2</v>
      </c>
      <c r="K73" t="b">
        <v>0</v>
      </c>
      <c r="L73">
        <v>2</v>
      </c>
      <c r="M73">
        <v>1</v>
      </c>
      <c r="N73" s="2">
        <v>0.14000000000000001</v>
      </c>
      <c r="O73" t="str" cm="1">
        <f t="array" ref="O73">_xlfn.IFS(C73 &gt;= 0.66,"High",C73 &gt;= 0.33,"Medium",C73 &gt;= 0,"Low")</f>
        <v>Medium</v>
      </c>
      <c r="P73" t="str" cm="1">
        <f t="array" ref="P73">_xlfn.IFS(N73 &gt;= 0.4,"Very Hot",N73 &gt;= 0.3,"Hot",N73 &gt;= 0.2,"Moderate",N73 &gt;= 0.1,"Cold",N73 &lt; 0.1,"Very Cold")</f>
        <v>Cold</v>
      </c>
      <c r="Q73" t="str" cm="1">
        <f t="array" ref="Q73">_xlfn.IFS(M73 = 1,"Clear",M73 = 2,"Mist",M73 = 3,"Light Rain/Snow",M73 = 4,"Heavy Rain/Snow")</f>
        <v>Clear</v>
      </c>
      <c r="R73" t="str">
        <f t="shared" si="4"/>
        <v>Weeakday</v>
      </c>
      <c r="S73" t="str" cm="1">
        <f t="array" ref="S73">_xlfn.IFS(D73&gt;=0.5,"Storm",D73&gt;=0.4,"Gale",D73&gt;=0.3,"Near Gale",D73&gt;=0.2,"Strong Breeze",D73&gt;=0.1,"Moderate Breeze",D73&gt;=0,"Light Breeze")</f>
        <v>Moderate Breeze</v>
      </c>
      <c r="T73" t="str">
        <f t="shared" si="5"/>
        <v>Registered Dominant</v>
      </c>
      <c r="U73" t="str" cm="1">
        <f t="array" ref="U73">_xlfn.IFS(L73=0,"Sunday",L73=1,"Monday",L73=2,"Tuesday",L73=3,"Wednesday",L73=4,"Thursday",L73=5,"Friday",L73=6,"Saturday")</f>
        <v>Tuesday</v>
      </c>
      <c r="V73" s="4">
        <f t="shared" si="6"/>
        <v>1</v>
      </c>
      <c r="W73" s="3">
        <f t="shared" si="7"/>
        <v>2011</v>
      </c>
    </row>
    <row r="74" spans="1:23" x14ac:dyDescent="0.2">
      <c r="A74">
        <v>73</v>
      </c>
      <c r="B74">
        <v>0.18179999999999999</v>
      </c>
      <c r="C74">
        <v>0.63</v>
      </c>
      <c r="D74">
        <v>8.9599999999999999E-2</v>
      </c>
      <c r="E74">
        <v>0</v>
      </c>
      <c r="F74">
        <v>2</v>
      </c>
      <c r="G74">
        <v>2</v>
      </c>
      <c r="H74" s="1">
        <v>40547</v>
      </c>
      <c r="I74">
        <v>1</v>
      </c>
      <c r="J74">
        <v>4</v>
      </c>
      <c r="K74" t="b">
        <v>0</v>
      </c>
      <c r="L74">
        <v>2</v>
      </c>
      <c r="M74">
        <v>1</v>
      </c>
      <c r="N74" s="2">
        <v>0.14000000000000001</v>
      </c>
      <c r="O74" t="str" cm="1">
        <f t="array" ref="O74">_xlfn.IFS(C74 &gt;= 0.66,"High",C74 &gt;= 0.33,"Medium",C74 &gt;= 0,"Low")</f>
        <v>Medium</v>
      </c>
      <c r="P74" t="str" cm="1">
        <f t="array" ref="P74">_xlfn.IFS(N74 &gt;= 0.4,"Very Hot",N74 &gt;= 0.3,"Hot",N74 &gt;= 0.2,"Moderate",N74 &gt;= 0.1,"Cold",N74 &lt; 0.1,"Very Cold")</f>
        <v>Cold</v>
      </c>
      <c r="Q74" t="str" cm="1">
        <f t="array" ref="Q74">_xlfn.IFS(M74 = 1,"Clear",M74 = 2,"Mist",M74 = 3,"Light Rain/Snow",M74 = 4,"Heavy Rain/Snow")</f>
        <v>Clear</v>
      </c>
      <c r="R74" t="str">
        <f t="shared" si="4"/>
        <v>Weeakday</v>
      </c>
      <c r="S74" t="str" cm="1">
        <f t="array" ref="S74">_xlfn.IFS(D74&gt;=0.5,"Storm",D74&gt;=0.4,"Gale",D74&gt;=0.3,"Near Gale",D74&gt;=0.2,"Strong Breeze",D74&gt;=0.1,"Moderate Breeze",D74&gt;=0,"Light Breeze")</f>
        <v>Light Breeze</v>
      </c>
      <c r="T74" t="str">
        <f t="shared" si="5"/>
        <v>Registered Dominant</v>
      </c>
      <c r="U74" t="str" cm="1">
        <f t="array" ref="U74">_xlfn.IFS(L74=0,"Sunday",L74=1,"Monday",L74=2,"Tuesday",L74=3,"Wednesday",L74=4,"Thursday",L74=5,"Friday",L74=6,"Saturday")</f>
        <v>Tuesday</v>
      </c>
      <c r="V74" s="4">
        <f t="shared" si="6"/>
        <v>1</v>
      </c>
      <c r="W74" s="3">
        <f t="shared" si="7"/>
        <v>2011</v>
      </c>
    </row>
    <row r="75" spans="1:23" x14ac:dyDescent="0.2">
      <c r="A75">
        <v>74</v>
      </c>
      <c r="B75">
        <v>0.1515</v>
      </c>
      <c r="C75">
        <v>0.68</v>
      </c>
      <c r="D75">
        <v>0.1045</v>
      </c>
      <c r="E75">
        <v>0</v>
      </c>
      <c r="F75">
        <v>4</v>
      </c>
      <c r="G75">
        <v>4</v>
      </c>
      <c r="H75" s="1">
        <v>40547</v>
      </c>
      <c r="I75">
        <v>1</v>
      </c>
      <c r="J75">
        <v>5</v>
      </c>
      <c r="K75" t="b">
        <v>0</v>
      </c>
      <c r="L75">
        <v>2</v>
      </c>
      <c r="M75">
        <v>1</v>
      </c>
      <c r="N75" s="2">
        <v>0.12</v>
      </c>
      <c r="O75" t="str" cm="1">
        <f t="array" ref="O75">_xlfn.IFS(C75 &gt;= 0.66,"High",C75 &gt;= 0.33,"Medium",C75 &gt;= 0,"Low")</f>
        <v>High</v>
      </c>
      <c r="P75" t="str" cm="1">
        <f t="array" ref="P75">_xlfn.IFS(N75 &gt;= 0.4,"Very Hot",N75 &gt;= 0.3,"Hot",N75 &gt;= 0.2,"Moderate",N75 &gt;= 0.1,"Cold",N75 &lt; 0.1,"Very Cold")</f>
        <v>Cold</v>
      </c>
      <c r="Q75" t="str" cm="1">
        <f t="array" ref="Q75">_xlfn.IFS(M75 = 1,"Clear",M75 = 2,"Mist",M75 = 3,"Light Rain/Snow",M75 = 4,"Heavy Rain/Snow")</f>
        <v>Clear</v>
      </c>
      <c r="R75" t="str">
        <f t="shared" si="4"/>
        <v>Weeakday</v>
      </c>
      <c r="S75" t="str" cm="1">
        <f t="array" ref="S75">_xlfn.IFS(D75&gt;=0.5,"Storm",D75&gt;=0.4,"Gale",D75&gt;=0.3,"Near Gale",D75&gt;=0.2,"Strong Breeze",D75&gt;=0.1,"Moderate Breeze",D75&gt;=0,"Light Breeze")</f>
        <v>Moderate Breeze</v>
      </c>
      <c r="T75" t="str">
        <f t="shared" si="5"/>
        <v>Registered Dominant</v>
      </c>
      <c r="U75" t="str" cm="1">
        <f t="array" ref="U75">_xlfn.IFS(L75=0,"Sunday",L75=1,"Monday",L75=2,"Tuesday",L75=3,"Wednesday",L75=4,"Thursday",L75=5,"Friday",L75=6,"Saturday")</f>
        <v>Tuesday</v>
      </c>
      <c r="V75" s="4">
        <f t="shared" si="6"/>
        <v>1</v>
      </c>
      <c r="W75" s="3">
        <f t="shared" si="7"/>
        <v>2011</v>
      </c>
    </row>
    <row r="76" spans="1:23" x14ac:dyDescent="0.2">
      <c r="A76">
        <v>75</v>
      </c>
      <c r="B76">
        <v>0.1515</v>
      </c>
      <c r="C76">
        <v>0.74</v>
      </c>
      <c r="D76">
        <v>0.1045</v>
      </c>
      <c r="E76">
        <v>0</v>
      </c>
      <c r="F76">
        <v>36</v>
      </c>
      <c r="G76">
        <v>36</v>
      </c>
      <c r="H76" s="1">
        <v>40547</v>
      </c>
      <c r="I76">
        <v>1</v>
      </c>
      <c r="J76">
        <v>6</v>
      </c>
      <c r="K76" t="b">
        <v>0</v>
      </c>
      <c r="L76">
        <v>2</v>
      </c>
      <c r="M76">
        <v>1</v>
      </c>
      <c r="N76" s="2">
        <v>0.12</v>
      </c>
      <c r="O76" t="str" cm="1">
        <f t="array" ref="O76">_xlfn.IFS(C76 &gt;= 0.66,"High",C76 &gt;= 0.33,"Medium",C76 &gt;= 0,"Low")</f>
        <v>High</v>
      </c>
      <c r="P76" t="str" cm="1">
        <f t="array" ref="P76">_xlfn.IFS(N76 &gt;= 0.4,"Very Hot",N76 &gt;= 0.3,"Hot",N76 &gt;= 0.2,"Moderate",N76 &gt;= 0.1,"Cold",N76 &lt; 0.1,"Very Cold")</f>
        <v>Cold</v>
      </c>
      <c r="Q76" t="str" cm="1">
        <f t="array" ref="Q76">_xlfn.IFS(M76 = 1,"Clear",M76 = 2,"Mist",M76 = 3,"Light Rain/Snow",M76 = 4,"Heavy Rain/Snow")</f>
        <v>Clear</v>
      </c>
      <c r="R76" t="str">
        <f t="shared" si="4"/>
        <v>Weeakday</v>
      </c>
      <c r="S76" t="str" cm="1">
        <f t="array" ref="S76">_xlfn.IFS(D76&gt;=0.5,"Storm",D76&gt;=0.4,"Gale",D76&gt;=0.3,"Near Gale",D76&gt;=0.2,"Strong Breeze",D76&gt;=0.1,"Moderate Breeze",D76&gt;=0,"Light Breeze")</f>
        <v>Moderate Breeze</v>
      </c>
      <c r="T76" t="str">
        <f t="shared" si="5"/>
        <v>Registered Dominant</v>
      </c>
      <c r="U76" t="str" cm="1">
        <f t="array" ref="U76">_xlfn.IFS(L76=0,"Sunday",L76=1,"Monday",L76=2,"Tuesday",L76=3,"Wednesday",L76=4,"Thursday",L76=5,"Friday",L76=6,"Saturday")</f>
        <v>Tuesday</v>
      </c>
      <c r="V76" s="4">
        <f t="shared" si="6"/>
        <v>1</v>
      </c>
      <c r="W76" s="3">
        <f t="shared" si="7"/>
        <v>2011</v>
      </c>
    </row>
    <row r="77" spans="1:23" x14ac:dyDescent="0.2">
      <c r="A77">
        <v>76</v>
      </c>
      <c r="B77">
        <v>0.1515</v>
      </c>
      <c r="C77">
        <v>0.74</v>
      </c>
      <c r="D77">
        <v>0.1343</v>
      </c>
      <c r="E77">
        <v>2</v>
      </c>
      <c r="F77">
        <v>92</v>
      </c>
      <c r="G77">
        <v>94</v>
      </c>
      <c r="H77" s="1">
        <v>40547</v>
      </c>
      <c r="I77">
        <v>1</v>
      </c>
      <c r="J77">
        <v>7</v>
      </c>
      <c r="K77" t="b">
        <v>0</v>
      </c>
      <c r="L77">
        <v>2</v>
      </c>
      <c r="M77">
        <v>1</v>
      </c>
      <c r="N77" s="2">
        <v>0.12</v>
      </c>
      <c r="O77" t="str" cm="1">
        <f t="array" ref="O77">_xlfn.IFS(C77 &gt;= 0.66,"High",C77 &gt;= 0.33,"Medium",C77 &gt;= 0,"Low")</f>
        <v>High</v>
      </c>
      <c r="P77" t="str" cm="1">
        <f t="array" ref="P77">_xlfn.IFS(N77 &gt;= 0.4,"Very Hot",N77 &gt;= 0.3,"Hot",N77 &gt;= 0.2,"Moderate",N77 &gt;= 0.1,"Cold",N77 &lt; 0.1,"Very Cold")</f>
        <v>Cold</v>
      </c>
      <c r="Q77" t="str" cm="1">
        <f t="array" ref="Q77">_xlfn.IFS(M77 = 1,"Clear",M77 = 2,"Mist",M77 = 3,"Light Rain/Snow",M77 = 4,"Heavy Rain/Snow")</f>
        <v>Clear</v>
      </c>
      <c r="R77" t="str">
        <f t="shared" si="4"/>
        <v>Weeakday</v>
      </c>
      <c r="S77" t="str" cm="1">
        <f t="array" ref="S77">_xlfn.IFS(D77&gt;=0.5,"Storm",D77&gt;=0.4,"Gale",D77&gt;=0.3,"Near Gale",D77&gt;=0.2,"Strong Breeze",D77&gt;=0.1,"Moderate Breeze",D77&gt;=0,"Light Breeze")</f>
        <v>Moderate Breeze</v>
      </c>
      <c r="T77" t="str">
        <f t="shared" si="5"/>
        <v>Registered Dominant</v>
      </c>
      <c r="U77" t="str" cm="1">
        <f t="array" ref="U77">_xlfn.IFS(L77=0,"Sunday",L77=1,"Monday",L77=2,"Tuesday",L77=3,"Wednesday",L77=4,"Thursday",L77=5,"Friday",L77=6,"Saturday")</f>
        <v>Tuesday</v>
      </c>
      <c r="V77" s="4">
        <f t="shared" si="6"/>
        <v>1</v>
      </c>
      <c r="W77" s="3">
        <f t="shared" si="7"/>
        <v>2011</v>
      </c>
    </row>
    <row r="78" spans="1:23" x14ac:dyDescent="0.2">
      <c r="A78">
        <v>77</v>
      </c>
      <c r="B78">
        <v>0.1515</v>
      </c>
      <c r="C78">
        <v>0.69</v>
      </c>
      <c r="D78">
        <v>0.16420000000000001</v>
      </c>
      <c r="E78">
        <v>2</v>
      </c>
      <c r="F78">
        <v>177</v>
      </c>
      <c r="G78">
        <v>179</v>
      </c>
      <c r="H78" s="1">
        <v>40547</v>
      </c>
      <c r="I78">
        <v>1</v>
      </c>
      <c r="J78">
        <v>8</v>
      </c>
      <c r="K78" t="b">
        <v>0</v>
      </c>
      <c r="L78">
        <v>2</v>
      </c>
      <c r="M78">
        <v>1</v>
      </c>
      <c r="N78" s="2">
        <v>0.14000000000000001</v>
      </c>
      <c r="O78" t="str" cm="1">
        <f t="array" ref="O78">_xlfn.IFS(C78 &gt;= 0.66,"High",C78 &gt;= 0.33,"Medium",C78 &gt;= 0,"Low")</f>
        <v>High</v>
      </c>
      <c r="P78" t="str" cm="1">
        <f t="array" ref="P78">_xlfn.IFS(N78 &gt;= 0.4,"Very Hot",N78 &gt;= 0.3,"Hot",N78 &gt;= 0.2,"Moderate",N78 &gt;= 0.1,"Cold",N78 &lt; 0.1,"Very Cold")</f>
        <v>Cold</v>
      </c>
      <c r="Q78" t="str" cm="1">
        <f t="array" ref="Q78">_xlfn.IFS(M78 = 1,"Clear",M78 = 2,"Mist",M78 = 3,"Light Rain/Snow",M78 = 4,"Heavy Rain/Snow")</f>
        <v>Clear</v>
      </c>
      <c r="R78" t="str">
        <f t="shared" si="4"/>
        <v>Weeakday</v>
      </c>
      <c r="S78" t="str" cm="1">
        <f t="array" ref="S78">_xlfn.IFS(D78&gt;=0.5,"Storm",D78&gt;=0.4,"Gale",D78&gt;=0.3,"Near Gale",D78&gt;=0.2,"Strong Breeze",D78&gt;=0.1,"Moderate Breeze",D78&gt;=0,"Light Breeze")</f>
        <v>Moderate Breeze</v>
      </c>
      <c r="T78" t="str">
        <f t="shared" si="5"/>
        <v>Registered Dominant</v>
      </c>
      <c r="U78" t="str" cm="1">
        <f t="array" ref="U78">_xlfn.IFS(L78=0,"Sunday",L78=1,"Monday",L78=2,"Tuesday",L78=3,"Wednesday",L78=4,"Thursday",L78=5,"Friday",L78=6,"Saturday")</f>
        <v>Tuesday</v>
      </c>
      <c r="V78" s="4">
        <f t="shared" si="6"/>
        <v>1</v>
      </c>
      <c r="W78" s="3">
        <f t="shared" si="7"/>
        <v>2011</v>
      </c>
    </row>
    <row r="79" spans="1:23" x14ac:dyDescent="0.2">
      <c r="A79">
        <v>78</v>
      </c>
      <c r="B79">
        <v>0.1515</v>
      </c>
      <c r="C79">
        <v>0.64</v>
      </c>
      <c r="D79">
        <v>0.22389999999999999</v>
      </c>
      <c r="E79">
        <v>2</v>
      </c>
      <c r="F79">
        <v>98</v>
      </c>
      <c r="G79">
        <v>100</v>
      </c>
      <c r="H79" s="1">
        <v>40547</v>
      </c>
      <c r="I79">
        <v>1</v>
      </c>
      <c r="J79">
        <v>9</v>
      </c>
      <c r="K79" t="b">
        <v>0</v>
      </c>
      <c r="L79">
        <v>2</v>
      </c>
      <c r="M79">
        <v>1</v>
      </c>
      <c r="N79" s="2">
        <v>0.16</v>
      </c>
      <c r="O79" t="str" cm="1">
        <f t="array" ref="O79">_xlfn.IFS(C79 &gt;= 0.66,"High",C79 &gt;= 0.33,"Medium",C79 &gt;= 0,"Low")</f>
        <v>Medium</v>
      </c>
      <c r="P79" t="str" cm="1">
        <f t="array" ref="P79">_xlfn.IFS(N79 &gt;= 0.4,"Very Hot",N79 &gt;= 0.3,"Hot",N79 &gt;= 0.2,"Moderate",N79 &gt;= 0.1,"Cold",N79 &lt; 0.1,"Very Cold")</f>
        <v>Cold</v>
      </c>
      <c r="Q79" t="str" cm="1">
        <f t="array" ref="Q79">_xlfn.IFS(M79 = 1,"Clear",M79 = 2,"Mist",M79 = 3,"Light Rain/Snow",M79 = 4,"Heavy Rain/Snow")</f>
        <v>Clear</v>
      </c>
      <c r="R79" t="str">
        <f t="shared" si="4"/>
        <v>Weeakday</v>
      </c>
      <c r="S79" t="str" cm="1">
        <f t="array" ref="S79">_xlfn.IFS(D79&gt;=0.5,"Storm",D79&gt;=0.4,"Gale",D79&gt;=0.3,"Near Gale",D79&gt;=0.2,"Strong Breeze",D79&gt;=0.1,"Moderate Breeze",D79&gt;=0,"Light Breeze")</f>
        <v>Strong Breeze</v>
      </c>
      <c r="T79" t="str">
        <f t="shared" si="5"/>
        <v>Registered Dominant</v>
      </c>
      <c r="U79" t="str" cm="1">
        <f t="array" ref="U79">_xlfn.IFS(L79=0,"Sunday",L79=1,"Monday",L79=2,"Tuesday",L79=3,"Wednesday",L79=4,"Thursday",L79=5,"Friday",L79=6,"Saturday")</f>
        <v>Tuesday</v>
      </c>
      <c r="V79" s="4">
        <f t="shared" si="6"/>
        <v>1</v>
      </c>
      <c r="W79" s="3">
        <f t="shared" si="7"/>
        <v>2011</v>
      </c>
    </row>
    <row r="80" spans="1:23" x14ac:dyDescent="0.2">
      <c r="A80">
        <v>79</v>
      </c>
      <c r="B80">
        <v>0.13639999999999999</v>
      </c>
      <c r="C80">
        <v>0.69</v>
      </c>
      <c r="D80">
        <v>0.32840000000000003</v>
      </c>
      <c r="E80">
        <v>5</v>
      </c>
      <c r="F80">
        <v>37</v>
      </c>
      <c r="G80">
        <v>42</v>
      </c>
      <c r="H80" s="1">
        <v>40547</v>
      </c>
      <c r="I80">
        <v>1</v>
      </c>
      <c r="J80">
        <v>10</v>
      </c>
      <c r="K80" t="b">
        <v>0</v>
      </c>
      <c r="L80">
        <v>2</v>
      </c>
      <c r="M80">
        <v>2</v>
      </c>
      <c r="N80" s="2">
        <v>0.16</v>
      </c>
      <c r="O80" t="str" cm="1">
        <f t="array" ref="O80">_xlfn.IFS(C80 &gt;= 0.66,"High",C80 &gt;= 0.33,"Medium",C80 &gt;= 0,"Low")</f>
        <v>High</v>
      </c>
      <c r="P80" t="str" cm="1">
        <f t="array" ref="P80">_xlfn.IFS(N80 &gt;= 0.4,"Very Hot",N80 &gt;= 0.3,"Hot",N80 &gt;= 0.2,"Moderate",N80 &gt;= 0.1,"Cold",N80 &lt; 0.1,"Very Cold")</f>
        <v>Cold</v>
      </c>
      <c r="Q80" t="str" cm="1">
        <f t="array" ref="Q80">_xlfn.IFS(M80 = 1,"Clear",M80 = 2,"Mist",M80 = 3,"Light Rain/Snow",M80 = 4,"Heavy Rain/Snow")</f>
        <v>Mist</v>
      </c>
      <c r="R80" t="str">
        <f t="shared" si="4"/>
        <v>Weeakday</v>
      </c>
      <c r="S80" t="str" cm="1">
        <f t="array" ref="S80">_xlfn.IFS(D80&gt;=0.5,"Storm",D80&gt;=0.4,"Gale",D80&gt;=0.3,"Near Gale",D80&gt;=0.2,"Strong Breeze",D80&gt;=0.1,"Moderate Breeze",D80&gt;=0,"Light Breeze")</f>
        <v>Near Gale</v>
      </c>
      <c r="T80" t="str">
        <f t="shared" si="5"/>
        <v>Registered Dominant</v>
      </c>
      <c r="U80" t="str" cm="1">
        <f t="array" ref="U80">_xlfn.IFS(L80=0,"Sunday",L80=1,"Monday",L80=2,"Tuesday",L80=3,"Wednesday",L80=4,"Thursday",L80=5,"Friday",L80=6,"Saturday")</f>
        <v>Tuesday</v>
      </c>
      <c r="V80" s="4">
        <f t="shared" si="6"/>
        <v>1</v>
      </c>
      <c r="W80" s="3">
        <f t="shared" si="7"/>
        <v>2011</v>
      </c>
    </row>
    <row r="81" spans="1:23" x14ac:dyDescent="0.2">
      <c r="A81">
        <v>80</v>
      </c>
      <c r="B81">
        <v>0.21210000000000001</v>
      </c>
      <c r="C81">
        <v>0.51</v>
      </c>
      <c r="D81">
        <v>0.29849999999999999</v>
      </c>
      <c r="E81">
        <v>7</v>
      </c>
      <c r="F81">
        <v>50</v>
      </c>
      <c r="G81">
        <v>57</v>
      </c>
      <c r="H81" s="1">
        <v>40547</v>
      </c>
      <c r="I81">
        <v>1</v>
      </c>
      <c r="J81">
        <v>11</v>
      </c>
      <c r="K81" t="b">
        <v>0</v>
      </c>
      <c r="L81">
        <v>2</v>
      </c>
      <c r="M81">
        <v>1</v>
      </c>
      <c r="N81" s="2">
        <v>0.22</v>
      </c>
      <c r="O81" t="str" cm="1">
        <f t="array" ref="O81">_xlfn.IFS(C81 &gt;= 0.66,"High",C81 &gt;= 0.33,"Medium",C81 &gt;= 0,"Low")</f>
        <v>Medium</v>
      </c>
      <c r="P81" t="str" cm="1">
        <f t="array" ref="P81">_xlfn.IFS(N81 &gt;= 0.4,"Very Hot",N81 &gt;= 0.3,"Hot",N81 &gt;= 0.2,"Moderate",N81 &gt;= 0.1,"Cold",N81 &lt; 0.1,"Very Cold")</f>
        <v>Moderate</v>
      </c>
      <c r="Q81" t="str" cm="1">
        <f t="array" ref="Q81">_xlfn.IFS(M81 = 1,"Clear",M81 = 2,"Mist",M81 = 3,"Light Rain/Snow",M81 = 4,"Heavy Rain/Snow")</f>
        <v>Clear</v>
      </c>
      <c r="R81" t="str">
        <f t="shared" si="4"/>
        <v>Weeakday</v>
      </c>
      <c r="S81" t="str" cm="1">
        <f t="array" ref="S81">_xlfn.IFS(D81&gt;=0.5,"Storm",D81&gt;=0.4,"Gale",D81&gt;=0.3,"Near Gale",D81&gt;=0.2,"Strong Breeze",D81&gt;=0.1,"Moderate Breeze",D81&gt;=0,"Light Breeze")</f>
        <v>Strong Breeze</v>
      </c>
      <c r="T81" t="str">
        <f t="shared" si="5"/>
        <v>Registered Dominant</v>
      </c>
      <c r="U81" t="str" cm="1">
        <f t="array" ref="U81">_xlfn.IFS(L81=0,"Sunday",L81=1,"Monday",L81=2,"Tuesday",L81=3,"Wednesday",L81=4,"Thursday",L81=5,"Friday",L81=6,"Saturday")</f>
        <v>Tuesday</v>
      </c>
      <c r="V81" s="4">
        <f t="shared" si="6"/>
        <v>1</v>
      </c>
      <c r="W81" s="3">
        <f t="shared" si="7"/>
        <v>2011</v>
      </c>
    </row>
    <row r="82" spans="1:23" x14ac:dyDescent="0.2">
      <c r="A82">
        <v>81</v>
      </c>
      <c r="B82">
        <v>0.2273</v>
      </c>
      <c r="C82">
        <v>0.51</v>
      </c>
      <c r="D82">
        <v>0.16420000000000001</v>
      </c>
      <c r="E82">
        <v>12</v>
      </c>
      <c r="F82">
        <v>66</v>
      </c>
      <c r="G82">
        <v>78</v>
      </c>
      <c r="H82" s="1">
        <v>40547</v>
      </c>
      <c r="I82">
        <v>1</v>
      </c>
      <c r="J82">
        <v>12</v>
      </c>
      <c r="K82" t="b">
        <v>0</v>
      </c>
      <c r="L82">
        <v>2</v>
      </c>
      <c r="M82">
        <v>1</v>
      </c>
      <c r="N82" s="2">
        <v>0.22</v>
      </c>
      <c r="O82" t="str" cm="1">
        <f t="array" ref="O82">_xlfn.IFS(C82 &gt;= 0.66,"High",C82 &gt;= 0.33,"Medium",C82 &gt;= 0,"Low")</f>
        <v>Medium</v>
      </c>
      <c r="P82" t="str" cm="1">
        <f t="array" ref="P82">_xlfn.IFS(N82 &gt;= 0.4,"Very Hot",N82 &gt;= 0.3,"Hot",N82 &gt;= 0.2,"Moderate",N82 &gt;= 0.1,"Cold",N82 &lt; 0.1,"Very Cold")</f>
        <v>Moderate</v>
      </c>
      <c r="Q82" t="str" cm="1">
        <f t="array" ref="Q82">_xlfn.IFS(M82 = 1,"Clear",M82 = 2,"Mist",M82 = 3,"Light Rain/Snow",M82 = 4,"Heavy Rain/Snow")</f>
        <v>Clear</v>
      </c>
      <c r="R82" t="str">
        <f t="shared" si="4"/>
        <v>Weeakday</v>
      </c>
      <c r="S82" t="str" cm="1">
        <f t="array" ref="S82">_xlfn.IFS(D82&gt;=0.5,"Storm",D82&gt;=0.4,"Gale",D82&gt;=0.3,"Near Gale",D82&gt;=0.2,"Strong Breeze",D82&gt;=0.1,"Moderate Breeze",D82&gt;=0,"Light Breeze")</f>
        <v>Moderate Breeze</v>
      </c>
      <c r="T82" t="str">
        <f t="shared" si="5"/>
        <v>Registered Dominant</v>
      </c>
      <c r="U82" t="str" cm="1">
        <f t="array" ref="U82">_xlfn.IFS(L82=0,"Sunday",L82=1,"Monday",L82=2,"Tuesday",L82=3,"Wednesday",L82=4,"Thursday",L82=5,"Friday",L82=6,"Saturday")</f>
        <v>Tuesday</v>
      </c>
      <c r="V82" s="4">
        <f t="shared" si="6"/>
        <v>1</v>
      </c>
      <c r="W82" s="3">
        <f t="shared" si="7"/>
        <v>2011</v>
      </c>
    </row>
    <row r="83" spans="1:23" x14ac:dyDescent="0.2">
      <c r="A83">
        <v>82</v>
      </c>
      <c r="B83">
        <v>0.2273</v>
      </c>
      <c r="C83">
        <v>0.56000000000000005</v>
      </c>
      <c r="D83">
        <v>0.19400000000000001</v>
      </c>
      <c r="E83">
        <v>18</v>
      </c>
      <c r="F83">
        <v>79</v>
      </c>
      <c r="G83">
        <v>97</v>
      </c>
      <c r="H83" s="1">
        <v>40547</v>
      </c>
      <c r="I83">
        <v>1</v>
      </c>
      <c r="J83">
        <v>13</v>
      </c>
      <c r="K83" t="b">
        <v>0</v>
      </c>
      <c r="L83">
        <v>2</v>
      </c>
      <c r="M83">
        <v>1</v>
      </c>
      <c r="N83" s="2">
        <v>0.24</v>
      </c>
      <c r="O83" t="str" cm="1">
        <f t="array" ref="O83">_xlfn.IFS(C83 &gt;= 0.66,"High",C83 &gt;= 0.33,"Medium",C83 &gt;= 0,"Low")</f>
        <v>Medium</v>
      </c>
      <c r="P83" t="str" cm="1">
        <f t="array" ref="P83">_xlfn.IFS(N83 &gt;= 0.4,"Very Hot",N83 &gt;= 0.3,"Hot",N83 &gt;= 0.2,"Moderate",N83 &gt;= 0.1,"Cold",N83 &lt; 0.1,"Very Cold")</f>
        <v>Moderate</v>
      </c>
      <c r="Q83" t="str" cm="1">
        <f t="array" ref="Q83">_xlfn.IFS(M83 = 1,"Clear",M83 = 2,"Mist",M83 = 3,"Light Rain/Snow",M83 = 4,"Heavy Rain/Snow")</f>
        <v>Clear</v>
      </c>
      <c r="R83" t="str">
        <f t="shared" si="4"/>
        <v>Weeakday</v>
      </c>
      <c r="S83" t="str" cm="1">
        <f t="array" ref="S83">_xlfn.IFS(D83&gt;=0.5,"Storm",D83&gt;=0.4,"Gale",D83&gt;=0.3,"Near Gale",D83&gt;=0.2,"Strong Breeze",D83&gt;=0.1,"Moderate Breeze",D83&gt;=0,"Light Breeze")</f>
        <v>Moderate Breeze</v>
      </c>
      <c r="T83" t="str">
        <f t="shared" si="5"/>
        <v>Registered Dominant</v>
      </c>
      <c r="U83" t="str" cm="1">
        <f t="array" ref="U83">_xlfn.IFS(L83=0,"Sunday",L83=1,"Monday",L83=2,"Tuesday",L83=3,"Wednesday",L83=4,"Thursday",L83=5,"Friday",L83=6,"Saturday")</f>
        <v>Tuesday</v>
      </c>
      <c r="V83" s="4">
        <f t="shared" si="6"/>
        <v>1</v>
      </c>
      <c r="W83" s="3">
        <f t="shared" si="7"/>
        <v>2011</v>
      </c>
    </row>
    <row r="84" spans="1:23" x14ac:dyDescent="0.2">
      <c r="A84">
        <v>83</v>
      </c>
      <c r="B84">
        <v>0.2576</v>
      </c>
      <c r="C84">
        <v>0.52</v>
      </c>
      <c r="D84">
        <v>0.22389999999999999</v>
      </c>
      <c r="E84">
        <v>9</v>
      </c>
      <c r="F84">
        <v>54</v>
      </c>
      <c r="G84">
        <v>63</v>
      </c>
      <c r="H84" s="1">
        <v>40547</v>
      </c>
      <c r="I84">
        <v>1</v>
      </c>
      <c r="J84">
        <v>14</v>
      </c>
      <c r="K84" t="b">
        <v>0</v>
      </c>
      <c r="L84">
        <v>2</v>
      </c>
      <c r="M84">
        <v>1</v>
      </c>
      <c r="N84" s="2">
        <v>0.26</v>
      </c>
      <c r="O84" t="str" cm="1">
        <f t="array" ref="O84">_xlfn.IFS(C84 &gt;= 0.66,"High",C84 &gt;= 0.33,"Medium",C84 &gt;= 0,"Low")</f>
        <v>Medium</v>
      </c>
      <c r="P84" t="str" cm="1">
        <f t="array" ref="P84">_xlfn.IFS(N84 &gt;= 0.4,"Very Hot",N84 &gt;= 0.3,"Hot",N84 &gt;= 0.2,"Moderate",N84 &gt;= 0.1,"Cold",N84 &lt; 0.1,"Very Cold")</f>
        <v>Moderate</v>
      </c>
      <c r="Q84" t="str" cm="1">
        <f t="array" ref="Q84">_xlfn.IFS(M84 = 1,"Clear",M84 = 2,"Mist",M84 = 3,"Light Rain/Snow",M84 = 4,"Heavy Rain/Snow")</f>
        <v>Clear</v>
      </c>
      <c r="R84" t="str">
        <f t="shared" si="4"/>
        <v>Weeakday</v>
      </c>
      <c r="S84" t="str" cm="1">
        <f t="array" ref="S84">_xlfn.IFS(D84&gt;=0.5,"Storm",D84&gt;=0.4,"Gale",D84&gt;=0.3,"Near Gale",D84&gt;=0.2,"Strong Breeze",D84&gt;=0.1,"Moderate Breeze",D84&gt;=0,"Light Breeze")</f>
        <v>Strong Breeze</v>
      </c>
      <c r="T84" t="str">
        <f t="shared" si="5"/>
        <v>Registered Dominant</v>
      </c>
      <c r="U84" t="str" cm="1">
        <f t="array" ref="U84">_xlfn.IFS(L84=0,"Sunday",L84=1,"Monday",L84=2,"Tuesday",L84=3,"Wednesday",L84=4,"Thursday",L84=5,"Friday",L84=6,"Saturday")</f>
        <v>Tuesday</v>
      </c>
      <c r="V84" s="4">
        <f t="shared" si="6"/>
        <v>1</v>
      </c>
      <c r="W84" s="3">
        <f t="shared" si="7"/>
        <v>2011</v>
      </c>
    </row>
    <row r="85" spans="1:23" x14ac:dyDescent="0.2">
      <c r="A85">
        <v>84</v>
      </c>
      <c r="B85">
        <v>0.2727</v>
      </c>
      <c r="C85">
        <v>0.52</v>
      </c>
      <c r="D85">
        <v>0.25369999999999998</v>
      </c>
      <c r="E85">
        <v>17</v>
      </c>
      <c r="F85">
        <v>48</v>
      </c>
      <c r="G85">
        <v>65</v>
      </c>
      <c r="H85" s="1">
        <v>40547</v>
      </c>
      <c r="I85">
        <v>1</v>
      </c>
      <c r="J85">
        <v>15</v>
      </c>
      <c r="K85" t="b">
        <v>0</v>
      </c>
      <c r="L85">
        <v>2</v>
      </c>
      <c r="M85">
        <v>1</v>
      </c>
      <c r="N85" s="2">
        <v>0.28000000000000003</v>
      </c>
      <c r="O85" t="str" cm="1">
        <f t="array" ref="O85">_xlfn.IFS(C85 &gt;= 0.66,"High",C85 &gt;= 0.33,"Medium",C85 &gt;= 0,"Low")</f>
        <v>Medium</v>
      </c>
      <c r="P85" t="str" cm="1">
        <f t="array" ref="P85">_xlfn.IFS(N85 &gt;= 0.4,"Very Hot",N85 &gt;= 0.3,"Hot",N85 &gt;= 0.2,"Moderate",N85 &gt;= 0.1,"Cold",N85 &lt; 0.1,"Very Cold")</f>
        <v>Moderate</v>
      </c>
      <c r="Q85" t="str" cm="1">
        <f t="array" ref="Q85">_xlfn.IFS(M85 = 1,"Clear",M85 = 2,"Mist",M85 = 3,"Light Rain/Snow",M85 = 4,"Heavy Rain/Snow")</f>
        <v>Clear</v>
      </c>
      <c r="R85" t="str">
        <f t="shared" si="4"/>
        <v>Weeakday</v>
      </c>
      <c r="S85" t="str" cm="1">
        <f t="array" ref="S85">_xlfn.IFS(D85&gt;=0.5,"Storm",D85&gt;=0.4,"Gale",D85&gt;=0.3,"Near Gale",D85&gt;=0.2,"Strong Breeze",D85&gt;=0.1,"Moderate Breeze",D85&gt;=0,"Light Breeze")</f>
        <v>Strong Breeze</v>
      </c>
      <c r="T85" t="str">
        <f t="shared" si="5"/>
        <v>Registered Dominant</v>
      </c>
      <c r="U85" t="str" cm="1">
        <f t="array" ref="U85">_xlfn.IFS(L85=0,"Sunday",L85=1,"Monday",L85=2,"Tuesday",L85=3,"Wednesday",L85=4,"Thursday",L85=5,"Friday",L85=6,"Saturday")</f>
        <v>Tuesday</v>
      </c>
      <c r="V85" s="4">
        <f t="shared" si="6"/>
        <v>1</v>
      </c>
      <c r="W85" s="3">
        <f t="shared" si="7"/>
        <v>2011</v>
      </c>
    </row>
    <row r="86" spans="1:23" x14ac:dyDescent="0.2">
      <c r="A86">
        <v>85</v>
      </c>
      <c r="B86">
        <v>0.28789999999999999</v>
      </c>
      <c r="C86">
        <v>0.49</v>
      </c>
      <c r="D86">
        <v>0.25369999999999998</v>
      </c>
      <c r="E86">
        <v>15</v>
      </c>
      <c r="F86">
        <v>68</v>
      </c>
      <c r="G86">
        <v>83</v>
      </c>
      <c r="H86" s="1">
        <v>40547</v>
      </c>
      <c r="I86">
        <v>1</v>
      </c>
      <c r="J86">
        <v>16</v>
      </c>
      <c r="K86" t="b">
        <v>0</v>
      </c>
      <c r="L86">
        <v>2</v>
      </c>
      <c r="M86">
        <v>1</v>
      </c>
      <c r="N86" s="2">
        <v>0.3</v>
      </c>
      <c r="O86" t="str" cm="1">
        <f t="array" ref="O86">_xlfn.IFS(C86 &gt;= 0.66,"High",C86 &gt;= 0.33,"Medium",C86 &gt;= 0,"Low")</f>
        <v>Medium</v>
      </c>
      <c r="P86" t="str" cm="1">
        <f t="array" ref="P86">_xlfn.IFS(N86 &gt;= 0.4,"Very Hot",N86 &gt;= 0.3,"Hot",N86 &gt;= 0.2,"Moderate",N86 &gt;= 0.1,"Cold",N86 &lt; 0.1,"Very Cold")</f>
        <v>Hot</v>
      </c>
      <c r="Q86" t="str" cm="1">
        <f t="array" ref="Q86">_xlfn.IFS(M86 = 1,"Clear",M86 = 2,"Mist",M86 = 3,"Light Rain/Snow",M86 = 4,"Heavy Rain/Snow")</f>
        <v>Clear</v>
      </c>
      <c r="R86" t="str">
        <f t="shared" si="4"/>
        <v>Weeakday</v>
      </c>
      <c r="S86" t="str" cm="1">
        <f t="array" ref="S86">_xlfn.IFS(D86&gt;=0.5,"Storm",D86&gt;=0.4,"Gale",D86&gt;=0.3,"Near Gale",D86&gt;=0.2,"Strong Breeze",D86&gt;=0.1,"Moderate Breeze",D86&gt;=0,"Light Breeze")</f>
        <v>Strong Breeze</v>
      </c>
      <c r="T86" t="str">
        <f t="shared" si="5"/>
        <v>Registered Dominant</v>
      </c>
      <c r="U86" t="str" cm="1">
        <f t="array" ref="U86">_xlfn.IFS(L86=0,"Sunday",L86=1,"Monday",L86=2,"Tuesday",L86=3,"Wednesday",L86=4,"Thursday",L86=5,"Friday",L86=6,"Saturday")</f>
        <v>Tuesday</v>
      </c>
      <c r="V86" s="4">
        <f t="shared" si="6"/>
        <v>1</v>
      </c>
      <c r="W86" s="3">
        <f t="shared" si="7"/>
        <v>2011</v>
      </c>
    </row>
    <row r="87" spans="1:23" x14ac:dyDescent="0.2">
      <c r="A87">
        <v>86</v>
      </c>
      <c r="B87">
        <v>0.2727</v>
      </c>
      <c r="C87">
        <v>0.48</v>
      </c>
      <c r="D87">
        <v>0.22389999999999999</v>
      </c>
      <c r="E87">
        <v>10</v>
      </c>
      <c r="F87">
        <v>202</v>
      </c>
      <c r="G87">
        <v>212</v>
      </c>
      <c r="H87" s="1">
        <v>40547</v>
      </c>
      <c r="I87">
        <v>1</v>
      </c>
      <c r="J87">
        <v>17</v>
      </c>
      <c r="K87" t="b">
        <v>0</v>
      </c>
      <c r="L87">
        <v>2</v>
      </c>
      <c r="M87">
        <v>1</v>
      </c>
      <c r="N87" s="2">
        <v>0.28000000000000003</v>
      </c>
      <c r="O87" t="str" cm="1">
        <f t="array" ref="O87">_xlfn.IFS(C87 &gt;= 0.66,"High",C87 &gt;= 0.33,"Medium",C87 &gt;= 0,"Low")</f>
        <v>Medium</v>
      </c>
      <c r="P87" t="str" cm="1">
        <f t="array" ref="P87">_xlfn.IFS(N87 &gt;= 0.4,"Very Hot",N87 &gt;= 0.3,"Hot",N87 &gt;= 0.2,"Moderate",N87 &gt;= 0.1,"Cold",N87 &lt; 0.1,"Very Cold")</f>
        <v>Moderate</v>
      </c>
      <c r="Q87" t="str" cm="1">
        <f t="array" ref="Q87">_xlfn.IFS(M87 = 1,"Clear",M87 = 2,"Mist",M87 = 3,"Light Rain/Snow",M87 = 4,"Heavy Rain/Snow")</f>
        <v>Clear</v>
      </c>
      <c r="R87" t="str">
        <f t="shared" si="4"/>
        <v>Weeakday</v>
      </c>
      <c r="S87" t="str" cm="1">
        <f t="array" ref="S87">_xlfn.IFS(D87&gt;=0.5,"Storm",D87&gt;=0.4,"Gale",D87&gt;=0.3,"Near Gale",D87&gt;=0.2,"Strong Breeze",D87&gt;=0.1,"Moderate Breeze",D87&gt;=0,"Light Breeze")</f>
        <v>Strong Breeze</v>
      </c>
      <c r="T87" t="str">
        <f t="shared" si="5"/>
        <v>Registered Dominant</v>
      </c>
      <c r="U87" t="str" cm="1">
        <f t="array" ref="U87">_xlfn.IFS(L87=0,"Sunday",L87=1,"Monday",L87=2,"Tuesday",L87=3,"Wednesday",L87=4,"Thursday",L87=5,"Friday",L87=6,"Saturday")</f>
        <v>Tuesday</v>
      </c>
      <c r="V87" s="4">
        <f t="shared" si="6"/>
        <v>1</v>
      </c>
      <c r="W87" s="3">
        <f t="shared" si="7"/>
        <v>2011</v>
      </c>
    </row>
    <row r="88" spans="1:23" x14ac:dyDescent="0.2">
      <c r="A88">
        <v>87</v>
      </c>
      <c r="B88">
        <v>0.2576</v>
      </c>
      <c r="C88">
        <v>0.48</v>
      </c>
      <c r="D88">
        <v>0.19400000000000001</v>
      </c>
      <c r="E88">
        <v>3</v>
      </c>
      <c r="F88">
        <v>179</v>
      </c>
      <c r="G88">
        <v>182</v>
      </c>
      <c r="H88" s="1">
        <v>40547</v>
      </c>
      <c r="I88">
        <v>1</v>
      </c>
      <c r="J88">
        <v>18</v>
      </c>
      <c r="K88" t="b">
        <v>0</v>
      </c>
      <c r="L88">
        <v>2</v>
      </c>
      <c r="M88">
        <v>1</v>
      </c>
      <c r="N88" s="2">
        <v>0.26</v>
      </c>
      <c r="O88" t="str" cm="1">
        <f t="array" ref="O88">_xlfn.IFS(C88 &gt;= 0.66,"High",C88 &gt;= 0.33,"Medium",C88 &gt;= 0,"Low")</f>
        <v>Medium</v>
      </c>
      <c r="P88" t="str" cm="1">
        <f t="array" ref="P88">_xlfn.IFS(N88 &gt;= 0.4,"Very Hot",N88 &gt;= 0.3,"Hot",N88 &gt;= 0.2,"Moderate",N88 &gt;= 0.1,"Cold",N88 &lt; 0.1,"Very Cold")</f>
        <v>Moderate</v>
      </c>
      <c r="Q88" t="str" cm="1">
        <f t="array" ref="Q88">_xlfn.IFS(M88 = 1,"Clear",M88 = 2,"Mist",M88 = 3,"Light Rain/Snow",M88 = 4,"Heavy Rain/Snow")</f>
        <v>Clear</v>
      </c>
      <c r="R88" t="str">
        <f t="shared" si="4"/>
        <v>Weeakday</v>
      </c>
      <c r="S88" t="str" cm="1">
        <f t="array" ref="S88">_xlfn.IFS(D88&gt;=0.5,"Storm",D88&gt;=0.4,"Gale",D88&gt;=0.3,"Near Gale",D88&gt;=0.2,"Strong Breeze",D88&gt;=0.1,"Moderate Breeze",D88&gt;=0,"Light Breeze")</f>
        <v>Moderate Breeze</v>
      </c>
      <c r="T88" t="str">
        <f t="shared" si="5"/>
        <v>Registered Dominant</v>
      </c>
      <c r="U88" t="str" cm="1">
        <f t="array" ref="U88">_xlfn.IFS(L88=0,"Sunday",L88=1,"Monday",L88=2,"Tuesday",L88=3,"Wednesday",L88=4,"Thursday",L88=5,"Friday",L88=6,"Saturday")</f>
        <v>Tuesday</v>
      </c>
      <c r="V88" s="4">
        <f t="shared" si="6"/>
        <v>1</v>
      </c>
      <c r="W88" s="3">
        <f t="shared" si="7"/>
        <v>2011</v>
      </c>
    </row>
    <row r="89" spans="1:23" x14ac:dyDescent="0.2">
      <c r="A89">
        <v>88</v>
      </c>
      <c r="B89">
        <v>0.2576</v>
      </c>
      <c r="C89">
        <v>0.48</v>
      </c>
      <c r="D89">
        <v>0.1045</v>
      </c>
      <c r="E89">
        <v>2</v>
      </c>
      <c r="F89">
        <v>110</v>
      </c>
      <c r="G89">
        <v>112</v>
      </c>
      <c r="H89" s="1">
        <v>40547</v>
      </c>
      <c r="I89">
        <v>1</v>
      </c>
      <c r="J89">
        <v>19</v>
      </c>
      <c r="K89" t="b">
        <v>0</v>
      </c>
      <c r="L89">
        <v>2</v>
      </c>
      <c r="M89">
        <v>1</v>
      </c>
      <c r="N89" s="2">
        <v>0.24</v>
      </c>
      <c r="O89" t="str" cm="1">
        <f t="array" ref="O89">_xlfn.IFS(C89 &gt;= 0.66,"High",C89 &gt;= 0.33,"Medium",C89 &gt;= 0,"Low")</f>
        <v>Medium</v>
      </c>
      <c r="P89" t="str" cm="1">
        <f t="array" ref="P89">_xlfn.IFS(N89 &gt;= 0.4,"Very Hot",N89 &gt;= 0.3,"Hot",N89 &gt;= 0.2,"Moderate",N89 &gt;= 0.1,"Cold",N89 &lt; 0.1,"Very Cold")</f>
        <v>Moderate</v>
      </c>
      <c r="Q89" t="str" cm="1">
        <f t="array" ref="Q89">_xlfn.IFS(M89 = 1,"Clear",M89 = 2,"Mist",M89 = 3,"Light Rain/Snow",M89 = 4,"Heavy Rain/Snow")</f>
        <v>Clear</v>
      </c>
      <c r="R89" t="str">
        <f t="shared" si="4"/>
        <v>Weeakday</v>
      </c>
      <c r="S89" t="str" cm="1">
        <f t="array" ref="S89">_xlfn.IFS(D89&gt;=0.5,"Storm",D89&gt;=0.4,"Gale",D89&gt;=0.3,"Near Gale",D89&gt;=0.2,"Strong Breeze",D89&gt;=0.1,"Moderate Breeze",D89&gt;=0,"Light Breeze")</f>
        <v>Moderate Breeze</v>
      </c>
      <c r="T89" t="str">
        <f t="shared" si="5"/>
        <v>Registered Dominant</v>
      </c>
      <c r="U89" t="str" cm="1">
        <f t="array" ref="U89">_xlfn.IFS(L89=0,"Sunday",L89=1,"Monday",L89=2,"Tuesday",L89=3,"Wednesday",L89=4,"Thursday",L89=5,"Friday",L89=6,"Saturday")</f>
        <v>Tuesday</v>
      </c>
      <c r="V89" s="4">
        <f t="shared" si="6"/>
        <v>1</v>
      </c>
      <c r="W89" s="3">
        <f t="shared" si="7"/>
        <v>2011</v>
      </c>
    </row>
    <row r="90" spans="1:23" x14ac:dyDescent="0.2">
      <c r="A90">
        <v>89</v>
      </c>
      <c r="B90">
        <v>0.2576</v>
      </c>
      <c r="C90">
        <v>0.48</v>
      </c>
      <c r="D90">
        <v>0.1045</v>
      </c>
      <c r="E90">
        <v>1</v>
      </c>
      <c r="F90">
        <v>53</v>
      </c>
      <c r="G90">
        <v>54</v>
      </c>
      <c r="H90" s="1">
        <v>40547</v>
      </c>
      <c r="I90">
        <v>1</v>
      </c>
      <c r="J90">
        <v>20</v>
      </c>
      <c r="K90" t="b">
        <v>0</v>
      </c>
      <c r="L90">
        <v>2</v>
      </c>
      <c r="M90">
        <v>1</v>
      </c>
      <c r="N90" s="2">
        <v>0.24</v>
      </c>
      <c r="O90" t="str" cm="1">
        <f t="array" ref="O90">_xlfn.IFS(C90 &gt;= 0.66,"High",C90 &gt;= 0.33,"Medium",C90 &gt;= 0,"Low")</f>
        <v>Medium</v>
      </c>
      <c r="P90" t="str" cm="1">
        <f t="array" ref="P90">_xlfn.IFS(N90 &gt;= 0.4,"Very Hot",N90 &gt;= 0.3,"Hot",N90 &gt;= 0.2,"Moderate",N90 &gt;= 0.1,"Cold",N90 &lt; 0.1,"Very Cold")</f>
        <v>Moderate</v>
      </c>
      <c r="Q90" t="str" cm="1">
        <f t="array" ref="Q90">_xlfn.IFS(M90 = 1,"Clear",M90 = 2,"Mist",M90 = 3,"Light Rain/Snow",M90 = 4,"Heavy Rain/Snow")</f>
        <v>Clear</v>
      </c>
      <c r="R90" t="str">
        <f t="shared" si="4"/>
        <v>Weeakday</v>
      </c>
      <c r="S90" t="str" cm="1">
        <f t="array" ref="S90">_xlfn.IFS(D90&gt;=0.5,"Storm",D90&gt;=0.4,"Gale",D90&gt;=0.3,"Near Gale",D90&gt;=0.2,"Strong Breeze",D90&gt;=0.1,"Moderate Breeze",D90&gt;=0,"Light Breeze")</f>
        <v>Moderate Breeze</v>
      </c>
      <c r="T90" t="str">
        <f t="shared" si="5"/>
        <v>Registered Dominant</v>
      </c>
      <c r="U90" t="str" cm="1">
        <f t="array" ref="U90">_xlfn.IFS(L90=0,"Sunday",L90=1,"Monday",L90=2,"Tuesday",L90=3,"Wednesday",L90=4,"Thursday",L90=5,"Friday",L90=6,"Saturday")</f>
        <v>Tuesday</v>
      </c>
      <c r="V90" s="4">
        <f t="shared" si="6"/>
        <v>1</v>
      </c>
      <c r="W90" s="3">
        <f t="shared" si="7"/>
        <v>2011</v>
      </c>
    </row>
    <row r="91" spans="1:23" x14ac:dyDescent="0.2">
      <c r="A91">
        <v>90</v>
      </c>
      <c r="B91">
        <v>0.2727</v>
      </c>
      <c r="C91">
        <v>0.64</v>
      </c>
      <c r="D91">
        <v>0</v>
      </c>
      <c r="E91">
        <v>0</v>
      </c>
      <c r="F91">
        <v>48</v>
      </c>
      <c r="G91">
        <v>48</v>
      </c>
      <c r="H91" s="1">
        <v>40547</v>
      </c>
      <c r="I91">
        <v>1</v>
      </c>
      <c r="J91">
        <v>21</v>
      </c>
      <c r="K91" t="b">
        <v>0</v>
      </c>
      <c r="L91">
        <v>2</v>
      </c>
      <c r="M91">
        <v>1</v>
      </c>
      <c r="N91" s="2">
        <v>0.22</v>
      </c>
      <c r="O91" t="str" cm="1">
        <f t="array" ref="O91">_xlfn.IFS(C91 &gt;= 0.66,"High",C91 &gt;= 0.33,"Medium",C91 &gt;= 0,"Low")</f>
        <v>Medium</v>
      </c>
      <c r="P91" t="str" cm="1">
        <f t="array" ref="P91">_xlfn.IFS(N91 &gt;= 0.4,"Very Hot",N91 &gt;= 0.3,"Hot",N91 &gt;= 0.2,"Moderate",N91 &gt;= 0.1,"Cold",N91 &lt; 0.1,"Very Cold")</f>
        <v>Moderate</v>
      </c>
      <c r="Q91" t="str" cm="1">
        <f t="array" ref="Q91">_xlfn.IFS(M91 = 1,"Clear",M91 = 2,"Mist",M91 = 3,"Light Rain/Snow",M91 = 4,"Heavy Rain/Snow")</f>
        <v>Clear</v>
      </c>
      <c r="R91" t="str">
        <f t="shared" si="4"/>
        <v>Weeakday</v>
      </c>
      <c r="S91" t="str" cm="1">
        <f t="array" ref="S91">_xlfn.IFS(D91&gt;=0.5,"Storm",D91&gt;=0.4,"Gale",D91&gt;=0.3,"Near Gale",D91&gt;=0.2,"Strong Breeze",D91&gt;=0.1,"Moderate Breeze",D91&gt;=0,"Light Breeze")</f>
        <v>Light Breeze</v>
      </c>
      <c r="T91" t="str">
        <f t="shared" si="5"/>
        <v>Registered Dominant</v>
      </c>
      <c r="U91" t="str" cm="1">
        <f t="array" ref="U91">_xlfn.IFS(L91=0,"Sunday",L91=1,"Monday",L91=2,"Tuesday",L91=3,"Wednesday",L91=4,"Thursday",L91=5,"Friday",L91=6,"Saturday")</f>
        <v>Tuesday</v>
      </c>
      <c r="V91" s="4">
        <f t="shared" si="6"/>
        <v>1</v>
      </c>
      <c r="W91" s="3">
        <f t="shared" si="7"/>
        <v>2011</v>
      </c>
    </row>
    <row r="92" spans="1:23" x14ac:dyDescent="0.2">
      <c r="A92">
        <v>91</v>
      </c>
      <c r="B92">
        <v>0.2576</v>
      </c>
      <c r="C92">
        <v>0.64</v>
      </c>
      <c r="D92">
        <v>8.9599999999999999E-2</v>
      </c>
      <c r="E92">
        <v>1</v>
      </c>
      <c r="F92">
        <v>34</v>
      </c>
      <c r="G92">
        <v>35</v>
      </c>
      <c r="H92" s="1">
        <v>40547</v>
      </c>
      <c r="I92">
        <v>1</v>
      </c>
      <c r="J92">
        <v>22</v>
      </c>
      <c r="K92" t="b">
        <v>0</v>
      </c>
      <c r="L92">
        <v>2</v>
      </c>
      <c r="M92">
        <v>1</v>
      </c>
      <c r="N92" s="2">
        <v>0.22</v>
      </c>
      <c r="O92" t="str" cm="1">
        <f t="array" ref="O92">_xlfn.IFS(C92 &gt;= 0.66,"High",C92 &gt;= 0.33,"Medium",C92 &gt;= 0,"Low")</f>
        <v>Medium</v>
      </c>
      <c r="P92" t="str" cm="1">
        <f t="array" ref="P92">_xlfn.IFS(N92 &gt;= 0.4,"Very Hot",N92 &gt;= 0.3,"Hot",N92 &gt;= 0.2,"Moderate",N92 &gt;= 0.1,"Cold",N92 &lt; 0.1,"Very Cold")</f>
        <v>Moderate</v>
      </c>
      <c r="Q92" t="str" cm="1">
        <f t="array" ref="Q92">_xlfn.IFS(M92 = 1,"Clear",M92 = 2,"Mist",M92 = 3,"Light Rain/Snow",M92 = 4,"Heavy Rain/Snow")</f>
        <v>Clear</v>
      </c>
      <c r="R92" t="str">
        <f t="shared" si="4"/>
        <v>Weeakday</v>
      </c>
      <c r="S92" t="str" cm="1">
        <f t="array" ref="S92">_xlfn.IFS(D92&gt;=0.5,"Storm",D92&gt;=0.4,"Gale",D92&gt;=0.3,"Near Gale",D92&gt;=0.2,"Strong Breeze",D92&gt;=0.1,"Moderate Breeze",D92&gt;=0,"Light Breeze")</f>
        <v>Light Breeze</v>
      </c>
      <c r="T92" t="str">
        <f t="shared" si="5"/>
        <v>Registered Dominant</v>
      </c>
      <c r="U92" t="str" cm="1">
        <f t="array" ref="U92">_xlfn.IFS(L92=0,"Sunday",L92=1,"Monday",L92=2,"Tuesday",L92=3,"Wednesday",L92=4,"Thursday",L92=5,"Friday",L92=6,"Saturday")</f>
        <v>Tuesday</v>
      </c>
      <c r="V92" s="4">
        <f t="shared" si="6"/>
        <v>1</v>
      </c>
      <c r="W92" s="3">
        <f t="shared" si="7"/>
        <v>2011</v>
      </c>
    </row>
    <row r="93" spans="1:23" x14ac:dyDescent="0.2">
      <c r="A93">
        <v>92</v>
      </c>
      <c r="B93">
        <v>0.2273</v>
      </c>
      <c r="C93">
        <v>0.69</v>
      </c>
      <c r="D93">
        <v>8.9599999999999999E-2</v>
      </c>
      <c r="E93">
        <v>2</v>
      </c>
      <c r="F93">
        <v>9</v>
      </c>
      <c r="G93">
        <v>11</v>
      </c>
      <c r="H93" s="1">
        <v>40547</v>
      </c>
      <c r="I93">
        <v>1</v>
      </c>
      <c r="J93">
        <v>23</v>
      </c>
      <c r="K93" t="b">
        <v>0</v>
      </c>
      <c r="L93">
        <v>2</v>
      </c>
      <c r="M93">
        <v>1</v>
      </c>
      <c r="N93" s="2">
        <v>0.2</v>
      </c>
      <c r="O93" t="str" cm="1">
        <f t="array" ref="O93">_xlfn.IFS(C93 &gt;= 0.66,"High",C93 &gt;= 0.33,"Medium",C93 &gt;= 0,"Low")</f>
        <v>High</v>
      </c>
      <c r="P93" t="str" cm="1">
        <f t="array" ref="P93">_xlfn.IFS(N93 &gt;= 0.4,"Very Hot",N93 &gt;= 0.3,"Hot",N93 &gt;= 0.2,"Moderate",N93 &gt;= 0.1,"Cold",N93 &lt; 0.1,"Very Cold")</f>
        <v>Moderate</v>
      </c>
      <c r="Q93" t="str" cm="1">
        <f t="array" ref="Q93">_xlfn.IFS(M93 = 1,"Clear",M93 = 2,"Mist",M93 = 3,"Light Rain/Snow",M93 = 4,"Heavy Rain/Snow")</f>
        <v>Clear</v>
      </c>
      <c r="R93" t="str">
        <f t="shared" si="4"/>
        <v>Weeakday</v>
      </c>
      <c r="S93" t="str" cm="1">
        <f t="array" ref="S93">_xlfn.IFS(D93&gt;=0.5,"Storm",D93&gt;=0.4,"Gale",D93&gt;=0.3,"Near Gale",D93&gt;=0.2,"Strong Breeze",D93&gt;=0.1,"Moderate Breeze",D93&gt;=0,"Light Breeze")</f>
        <v>Light Breeze</v>
      </c>
      <c r="T93" t="str">
        <f t="shared" si="5"/>
        <v>Registered Dominant</v>
      </c>
      <c r="U93" t="str" cm="1">
        <f t="array" ref="U93">_xlfn.IFS(L93=0,"Sunday",L93=1,"Monday",L93=2,"Tuesday",L93=3,"Wednesday",L93=4,"Thursday",L93=5,"Friday",L93=6,"Saturday")</f>
        <v>Tuesday</v>
      </c>
      <c r="V93" s="4">
        <f t="shared" si="6"/>
        <v>1</v>
      </c>
      <c r="W93" s="3">
        <f t="shared" si="7"/>
        <v>2011</v>
      </c>
    </row>
    <row r="94" spans="1:23" x14ac:dyDescent="0.2">
      <c r="A94">
        <v>93</v>
      </c>
      <c r="B94">
        <v>0.2576</v>
      </c>
      <c r="C94">
        <v>0.64</v>
      </c>
      <c r="D94">
        <v>0</v>
      </c>
      <c r="E94">
        <v>0</v>
      </c>
      <c r="F94">
        <v>6</v>
      </c>
      <c r="G94">
        <v>6</v>
      </c>
      <c r="H94" s="1">
        <v>40548</v>
      </c>
      <c r="I94">
        <v>1</v>
      </c>
      <c r="J94">
        <v>0</v>
      </c>
      <c r="K94" t="b">
        <v>0</v>
      </c>
      <c r="L94">
        <v>3</v>
      </c>
      <c r="M94">
        <v>1</v>
      </c>
      <c r="N94" s="2">
        <v>0.2</v>
      </c>
      <c r="O94" t="str" cm="1">
        <f t="array" ref="O94">_xlfn.IFS(C94 &gt;= 0.66,"High",C94 &gt;= 0.33,"Medium",C94 &gt;= 0,"Low")</f>
        <v>Medium</v>
      </c>
      <c r="P94" t="str" cm="1">
        <f t="array" ref="P94">_xlfn.IFS(N94 &gt;= 0.4,"Very Hot",N94 &gt;= 0.3,"Hot",N94 &gt;= 0.2,"Moderate",N94 &gt;= 0.1,"Cold",N94 &lt; 0.1,"Very Cold")</f>
        <v>Moderate</v>
      </c>
      <c r="Q94" t="str" cm="1">
        <f t="array" ref="Q94">_xlfn.IFS(M94 = 1,"Clear",M94 = 2,"Mist",M94 = 3,"Light Rain/Snow",M94 = 4,"Heavy Rain/Snow")</f>
        <v>Clear</v>
      </c>
      <c r="R94" t="str">
        <f t="shared" si="4"/>
        <v>Weeakday</v>
      </c>
      <c r="S94" t="str" cm="1">
        <f t="array" ref="S94">_xlfn.IFS(D94&gt;=0.5,"Storm",D94&gt;=0.4,"Gale",D94&gt;=0.3,"Near Gale",D94&gt;=0.2,"Strong Breeze",D94&gt;=0.1,"Moderate Breeze",D94&gt;=0,"Light Breeze")</f>
        <v>Light Breeze</v>
      </c>
      <c r="T94" t="str">
        <f t="shared" si="5"/>
        <v>Registered Dominant</v>
      </c>
      <c r="U94" t="str" cm="1">
        <f t="array" ref="U94">_xlfn.IFS(L94=0,"Sunday",L94=1,"Monday",L94=2,"Tuesday",L94=3,"Wednesday",L94=4,"Thursday",L94=5,"Friday",L94=6,"Saturday")</f>
        <v>Wednesday</v>
      </c>
      <c r="V94" s="4">
        <f t="shared" si="6"/>
        <v>1</v>
      </c>
      <c r="W94" s="3">
        <f t="shared" si="7"/>
        <v>2011</v>
      </c>
    </row>
    <row r="95" spans="1:23" x14ac:dyDescent="0.2">
      <c r="A95">
        <v>94</v>
      </c>
      <c r="B95">
        <v>0.19700000000000001</v>
      </c>
      <c r="C95">
        <v>0.74</v>
      </c>
      <c r="D95">
        <v>8.9599999999999999E-2</v>
      </c>
      <c r="E95">
        <v>0</v>
      </c>
      <c r="F95">
        <v>6</v>
      </c>
      <c r="G95">
        <v>6</v>
      </c>
      <c r="H95" s="1">
        <v>40548</v>
      </c>
      <c r="I95">
        <v>1</v>
      </c>
      <c r="J95">
        <v>1</v>
      </c>
      <c r="K95" t="b">
        <v>0</v>
      </c>
      <c r="L95">
        <v>3</v>
      </c>
      <c r="M95">
        <v>1</v>
      </c>
      <c r="N95" s="2">
        <v>0.16</v>
      </c>
      <c r="O95" t="str" cm="1">
        <f t="array" ref="O95">_xlfn.IFS(C95 &gt;= 0.66,"High",C95 &gt;= 0.33,"Medium",C95 &gt;= 0,"Low")</f>
        <v>High</v>
      </c>
      <c r="P95" t="str" cm="1">
        <f t="array" ref="P95">_xlfn.IFS(N95 &gt;= 0.4,"Very Hot",N95 &gt;= 0.3,"Hot",N95 &gt;= 0.2,"Moderate",N95 &gt;= 0.1,"Cold",N95 &lt; 0.1,"Very Cold")</f>
        <v>Cold</v>
      </c>
      <c r="Q95" t="str" cm="1">
        <f t="array" ref="Q95">_xlfn.IFS(M95 = 1,"Clear",M95 = 2,"Mist",M95 = 3,"Light Rain/Snow",M95 = 4,"Heavy Rain/Snow")</f>
        <v>Clear</v>
      </c>
      <c r="R95" t="str">
        <f t="shared" si="4"/>
        <v>Weeakday</v>
      </c>
      <c r="S95" t="str" cm="1">
        <f t="array" ref="S95">_xlfn.IFS(D95&gt;=0.5,"Storm",D95&gt;=0.4,"Gale",D95&gt;=0.3,"Near Gale",D95&gt;=0.2,"Strong Breeze",D95&gt;=0.1,"Moderate Breeze",D95&gt;=0,"Light Breeze")</f>
        <v>Light Breeze</v>
      </c>
      <c r="T95" t="str">
        <f t="shared" si="5"/>
        <v>Registered Dominant</v>
      </c>
      <c r="U95" t="str" cm="1">
        <f t="array" ref="U95">_xlfn.IFS(L95=0,"Sunday",L95=1,"Monday",L95=2,"Tuesday",L95=3,"Wednesday",L95=4,"Thursday",L95=5,"Friday",L95=6,"Saturday")</f>
        <v>Wednesday</v>
      </c>
      <c r="V95" s="4">
        <f t="shared" si="6"/>
        <v>1</v>
      </c>
      <c r="W95" s="3">
        <f t="shared" si="7"/>
        <v>2011</v>
      </c>
    </row>
    <row r="96" spans="1:23" x14ac:dyDescent="0.2">
      <c r="A96">
        <v>95</v>
      </c>
      <c r="B96">
        <v>0.19700000000000001</v>
      </c>
      <c r="C96">
        <v>0.74</v>
      </c>
      <c r="D96">
        <v>8.9599999999999999E-2</v>
      </c>
      <c r="E96">
        <v>0</v>
      </c>
      <c r="F96">
        <v>2</v>
      </c>
      <c r="G96">
        <v>2</v>
      </c>
      <c r="H96" s="1">
        <v>40548</v>
      </c>
      <c r="I96">
        <v>1</v>
      </c>
      <c r="J96">
        <v>2</v>
      </c>
      <c r="K96" t="b">
        <v>0</v>
      </c>
      <c r="L96">
        <v>3</v>
      </c>
      <c r="M96">
        <v>1</v>
      </c>
      <c r="N96" s="2">
        <v>0.16</v>
      </c>
      <c r="O96" t="str" cm="1">
        <f t="array" ref="O96">_xlfn.IFS(C96 &gt;= 0.66,"High",C96 &gt;= 0.33,"Medium",C96 &gt;= 0,"Low")</f>
        <v>High</v>
      </c>
      <c r="P96" t="str" cm="1">
        <f t="array" ref="P96">_xlfn.IFS(N96 &gt;= 0.4,"Very Hot",N96 &gt;= 0.3,"Hot",N96 &gt;= 0.2,"Moderate",N96 &gt;= 0.1,"Cold",N96 &lt; 0.1,"Very Cold")</f>
        <v>Cold</v>
      </c>
      <c r="Q96" t="str" cm="1">
        <f t="array" ref="Q96">_xlfn.IFS(M96 = 1,"Clear",M96 = 2,"Mist",M96 = 3,"Light Rain/Snow",M96 = 4,"Heavy Rain/Snow")</f>
        <v>Clear</v>
      </c>
      <c r="R96" t="str">
        <f t="shared" si="4"/>
        <v>Weeakday</v>
      </c>
      <c r="S96" t="str" cm="1">
        <f t="array" ref="S96">_xlfn.IFS(D96&gt;=0.5,"Storm",D96&gt;=0.4,"Gale",D96&gt;=0.3,"Near Gale",D96&gt;=0.2,"Strong Breeze",D96&gt;=0.1,"Moderate Breeze",D96&gt;=0,"Light Breeze")</f>
        <v>Light Breeze</v>
      </c>
      <c r="T96" t="str">
        <f t="shared" si="5"/>
        <v>Registered Dominant</v>
      </c>
      <c r="U96" t="str" cm="1">
        <f t="array" ref="U96">_xlfn.IFS(L96=0,"Sunday",L96=1,"Monday",L96=2,"Tuesday",L96=3,"Wednesday",L96=4,"Thursday",L96=5,"Friday",L96=6,"Saturday")</f>
        <v>Wednesday</v>
      </c>
      <c r="V96" s="4">
        <f t="shared" si="6"/>
        <v>1</v>
      </c>
      <c r="W96" s="3">
        <f t="shared" si="7"/>
        <v>2011</v>
      </c>
    </row>
    <row r="97" spans="1:23" x14ac:dyDescent="0.2">
      <c r="A97">
        <v>96</v>
      </c>
      <c r="B97">
        <v>0.2273</v>
      </c>
      <c r="C97">
        <v>0.48</v>
      </c>
      <c r="D97">
        <v>0.22389999999999999</v>
      </c>
      <c r="E97">
        <v>0</v>
      </c>
      <c r="F97">
        <v>2</v>
      </c>
      <c r="G97">
        <v>2</v>
      </c>
      <c r="H97" s="1">
        <v>40548</v>
      </c>
      <c r="I97">
        <v>1</v>
      </c>
      <c r="J97">
        <v>4</v>
      </c>
      <c r="K97" t="b">
        <v>0</v>
      </c>
      <c r="L97">
        <v>3</v>
      </c>
      <c r="M97">
        <v>1</v>
      </c>
      <c r="N97" s="2">
        <v>0.24</v>
      </c>
      <c r="O97" t="str" cm="1">
        <f t="array" ref="O97">_xlfn.IFS(C97 &gt;= 0.66,"High",C97 &gt;= 0.33,"Medium",C97 &gt;= 0,"Low")</f>
        <v>Medium</v>
      </c>
      <c r="P97" t="str" cm="1">
        <f t="array" ref="P97">_xlfn.IFS(N97 &gt;= 0.4,"Very Hot",N97 &gt;= 0.3,"Hot",N97 &gt;= 0.2,"Moderate",N97 &gt;= 0.1,"Cold",N97 &lt; 0.1,"Very Cold")</f>
        <v>Moderate</v>
      </c>
      <c r="Q97" t="str" cm="1">
        <f t="array" ref="Q97">_xlfn.IFS(M97 = 1,"Clear",M97 = 2,"Mist",M97 = 3,"Light Rain/Snow",M97 = 4,"Heavy Rain/Snow")</f>
        <v>Clear</v>
      </c>
      <c r="R97" t="str">
        <f t="shared" si="4"/>
        <v>Weeakday</v>
      </c>
      <c r="S97" t="str" cm="1">
        <f t="array" ref="S97">_xlfn.IFS(D97&gt;=0.5,"Storm",D97&gt;=0.4,"Gale",D97&gt;=0.3,"Near Gale",D97&gt;=0.2,"Strong Breeze",D97&gt;=0.1,"Moderate Breeze",D97&gt;=0,"Light Breeze")</f>
        <v>Strong Breeze</v>
      </c>
      <c r="T97" t="str">
        <f t="shared" si="5"/>
        <v>Registered Dominant</v>
      </c>
      <c r="U97" t="str" cm="1">
        <f t="array" ref="U97">_xlfn.IFS(L97=0,"Sunday",L97=1,"Monday",L97=2,"Tuesday",L97=3,"Wednesday",L97=4,"Thursday",L97=5,"Friday",L97=6,"Saturday")</f>
        <v>Wednesday</v>
      </c>
      <c r="V97" s="4">
        <f t="shared" si="6"/>
        <v>1</v>
      </c>
      <c r="W97" s="3">
        <f t="shared" si="7"/>
        <v>2011</v>
      </c>
    </row>
    <row r="98" spans="1:23" x14ac:dyDescent="0.2">
      <c r="A98">
        <v>97</v>
      </c>
      <c r="B98">
        <v>0.2273</v>
      </c>
      <c r="C98">
        <v>0.47</v>
      </c>
      <c r="D98">
        <v>0.16420000000000001</v>
      </c>
      <c r="E98">
        <v>0</v>
      </c>
      <c r="F98">
        <v>3</v>
      </c>
      <c r="G98">
        <v>3</v>
      </c>
      <c r="H98" s="1">
        <v>40548</v>
      </c>
      <c r="I98">
        <v>1</v>
      </c>
      <c r="J98">
        <v>5</v>
      </c>
      <c r="K98" t="b">
        <v>0</v>
      </c>
      <c r="L98">
        <v>3</v>
      </c>
      <c r="M98">
        <v>1</v>
      </c>
      <c r="N98" s="2">
        <v>0.22</v>
      </c>
      <c r="O98" t="str" cm="1">
        <f t="array" ref="O98">_xlfn.IFS(C98 &gt;= 0.66,"High",C98 &gt;= 0.33,"Medium",C98 &gt;= 0,"Low")</f>
        <v>Medium</v>
      </c>
      <c r="P98" t="str" cm="1">
        <f t="array" ref="P98">_xlfn.IFS(N98 &gt;= 0.4,"Very Hot",N98 &gt;= 0.3,"Hot",N98 &gt;= 0.2,"Moderate",N98 &gt;= 0.1,"Cold",N98 &lt; 0.1,"Very Cold")</f>
        <v>Moderate</v>
      </c>
      <c r="Q98" t="str" cm="1">
        <f t="array" ref="Q98">_xlfn.IFS(M98 = 1,"Clear",M98 = 2,"Mist",M98 = 3,"Light Rain/Snow",M98 = 4,"Heavy Rain/Snow")</f>
        <v>Clear</v>
      </c>
      <c r="R98" t="str">
        <f t="shared" si="4"/>
        <v>Weeakday</v>
      </c>
      <c r="S98" t="str" cm="1">
        <f t="array" ref="S98">_xlfn.IFS(D98&gt;=0.5,"Storm",D98&gt;=0.4,"Gale",D98&gt;=0.3,"Near Gale",D98&gt;=0.2,"Strong Breeze",D98&gt;=0.1,"Moderate Breeze",D98&gt;=0,"Light Breeze")</f>
        <v>Moderate Breeze</v>
      </c>
      <c r="T98" t="str">
        <f t="shared" si="5"/>
        <v>Registered Dominant</v>
      </c>
      <c r="U98" t="str" cm="1">
        <f t="array" ref="U98">_xlfn.IFS(L98=0,"Sunday",L98=1,"Monday",L98=2,"Tuesday",L98=3,"Wednesday",L98=4,"Thursday",L98=5,"Friday",L98=6,"Saturday")</f>
        <v>Wednesday</v>
      </c>
      <c r="V98" s="4">
        <f t="shared" si="6"/>
        <v>1</v>
      </c>
      <c r="W98" s="3">
        <f t="shared" si="7"/>
        <v>2011</v>
      </c>
    </row>
    <row r="99" spans="1:23" x14ac:dyDescent="0.2">
      <c r="A99">
        <v>98</v>
      </c>
      <c r="B99">
        <v>0.19700000000000001</v>
      </c>
      <c r="C99">
        <v>0.47</v>
      </c>
      <c r="D99">
        <v>0.22389999999999999</v>
      </c>
      <c r="E99">
        <v>0</v>
      </c>
      <c r="F99">
        <v>33</v>
      </c>
      <c r="G99">
        <v>33</v>
      </c>
      <c r="H99" s="1">
        <v>40548</v>
      </c>
      <c r="I99">
        <v>1</v>
      </c>
      <c r="J99">
        <v>6</v>
      </c>
      <c r="K99" t="b">
        <v>0</v>
      </c>
      <c r="L99">
        <v>3</v>
      </c>
      <c r="M99">
        <v>1</v>
      </c>
      <c r="N99" s="2">
        <v>0.2</v>
      </c>
      <c r="O99" t="str" cm="1">
        <f t="array" ref="O99">_xlfn.IFS(C99 &gt;= 0.66,"High",C99 &gt;= 0.33,"Medium",C99 &gt;= 0,"Low")</f>
        <v>Medium</v>
      </c>
      <c r="P99" t="str" cm="1">
        <f t="array" ref="P99">_xlfn.IFS(N99 &gt;= 0.4,"Very Hot",N99 &gt;= 0.3,"Hot",N99 &gt;= 0.2,"Moderate",N99 &gt;= 0.1,"Cold",N99 &lt; 0.1,"Very Cold")</f>
        <v>Moderate</v>
      </c>
      <c r="Q99" t="str" cm="1">
        <f t="array" ref="Q99">_xlfn.IFS(M99 = 1,"Clear",M99 = 2,"Mist",M99 = 3,"Light Rain/Snow",M99 = 4,"Heavy Rain/Snow")</f>
        <v>Clear</v>
      </c>
      <c r="R99" t="str">
        <f t="shared" si="4"/>
        <v>Weeakday</v>
      </c>
      <c r="S99" t="str" cm="1">
        <f t="array" ref="S99">_xlfn.IFS(D99&gt;=0.5,"Storm",D99&gt;=0.4,"Gale",D99&gt;=0.3,"Near Gale",D99&gt;=0.2,"Strong Breeze",D99&gt;=0.1,"Moderate Breeze",D99&gt;=0,"Light Breeze")</f>
        <v>Strong Breeze</v>
      </c>
      <c r="T99" t="str">
        <f t="shared" si="5"/>
        <v>Registered Dominant</v>
      </c>
      <c r="U99" t="str" cm="1">
        <f t="array" ref="U99">_xlfn.IFS(L99=0,"Sunday",L99=1,"Monday",L99=2,"Tuesday",L99=3,"Wednesday",L99=4,"Thursday",L99=5,"Friday",L99=6,"Saturday")</f>
        <v>Wednesday</v>
      </c>
      <c r="V99" s="4">
        <f t="shared" si="6"/>
        <v>1</v>
      </c>
      <c r="W99" s="3">
        <f t="shared" si="7"/>
        <v>2011</v>
      </c>
    </row>
    <row r="100" spans="1:23" x14ac:dyDescent="0.2">
      <c r="A100">
        <v>99</v>
      </c>
      <c r="B100">
        <v>0.18179999999999999</v>
      </c>
      <c r="C100">
        <v>0.43</v>
      </c>
      <c r="D100">
        <v>0.19400000000000001</v>
      </c>
      <c r="E100">
        <v>1</v>
      </c>
      <c r="F100">
        <v>87</v>
      </c>
      <c r="G100">
        <v>88</v>
      </c>
      <c r="H100" s="1">
        <v>40548</v>
      </c>
      <c r="I100">
        <v>1</v>
      </c>
      <c r="J100">
        <v>7</v>
      </c>
      <c r="K100" t="b">
        <v>0</v>
      </c>
      <c r="L100">
        <v>3</v>
      </c>
      <c r="M100">
        <v>1</v>
      </c>
      <c r="N100" s="2">
        <v>0.18</v>
      </c>
      <c r="O100" t="str" cm="1">
        <f t="array" ref="O100">_xlfn.IFS(C100 &gt;= 0.66,"High",C100 &gt;= 0.33,"Medium",C100 &gt;= 0,"Low")</f>
        <v>Medium</v>
      </c>
      <c r="P100" t="str" cm="1">
        <f t="array" ref="P100">_xlfn.IFS(N100 &gt;= 0.4,"Very Hot",N100 &gt;= 0.3,"Hot",N100 &gt;= 0.2,"Moderate",N100 &gt;= 0.1,"Cold",N100 &lt; 0.1,"Very Cold")</f>
        <v>Cold</v>
      </c>
      <c r="Q100" t="str" cm="1">
        <f t="array" ref="Q100">_xlfn.IFS(M100 = 1,"Clear",M100 = 2,"Mist",M100 = 3,"Light Rain/Snow",M100 = 4,"Heavy Rain/Snow")</f>
        <v>Clear</v>
      </c>
      <c r="R100" t="str">
        <f t="shared" si="4"/>
        <v>Weeakday</v>
      </c>
      <c r="S100" t="str" cm="1">
        <f t="array" ref="S100">_xlfn.IFS(D100&gt;=0.5,"Storm",D100&gt;=0.4,"Gale",D100&gt;=0.3,"Near Gale",D100&gt;=0.2,"Strong Breeze",D100&gt;=0.1,"Moderate Breeze",D100&gt;=0,"Light Breeze")</f>
        <v>Moderate Breeze</v>
      </c>
      <c r="T100" t="str">
        <f t="shared" si="5"/>
        <v>Registered Dominant</v>
      </c>
      <c r="U100" t="str" cm="1">
        <f t="array" ref="U100">_xlfn.IFS(L100=0,"Sunday",L100=1,"Monday",L100=2,"Tuesday",L100=3,"Wednesday",L100=4,"Thursday",L100=5,"Friday",L100=6,"Saturday")</f>
        <v>Wednesday</v>
      </c>
      <c r="V100" s="4">
        <f t="shared" si="6"/>
        <v>1</v>
      </c>
      <c r="W100" s="3">
        <f t="shared" si="7"/>
        <v>2011</v>
      </c>
    </row>
    <row r="101" spans="1:23" x14ac:dyDescent="0.2">
      <c r="A101">
        <v>100</v>
      </c>
      <c r="B101">
        <v>0.18179999999999999</v>
      </c>
      <c r="C101">
        <v>0.4</v>
      </c>
      <c r="D101">
        <v>0.29849999999999999</v>
      </c>
      <c r="E101">
        <v>3</v>
      </c>
      <c r="F101">
        <v>192</v>
      </c>
      <c r="G101">
        <v>195</v>
      </c>
      <c r="H101" s="1">
        <v>40548</v>
      </c>
      <c r="I101">
        <v>1</v>
      </c>
      <c r="J101">
        <v>8</v>
      </c>
      <c r="K101" t="b">
        <v>0</v>
      </c>
      <c r="L101">
        <v>3</v>
      </c>
      <c r="M101">
        <v>1</v>
      </c>
      <c r="N101" s="2">
        <v>0.2</v>
      </c>
      <c r="O101" t="str" cm="1">
        <f t="array" ref="O101">_xlfn.IFS(C101 &gt;= 0.66,"High",C101 &gt;= 0.33,"Medium",C101 &gt;= 0,"Low")</f>
        <v>Medium</v>
      </c>
      <c r="P101" t="str" cm="1">
        <f t="array" ref="P101">_xlfn.IFS(N101 &gt;= 0.4,"Very Hot",N101 &gt;= 0.3,"Hot",N101 &gt;= 0.2,"Moderate",N101 &gt;= 0.1,"Cold",N101 &lt; 0.1,"Very Cold")</f>
        <v>Moderate</v>
      </c>
      <c r="Q101" t="str" cm="1">
        <f t="array" ref="Q101">_xlfn.IFS(M101 = 1,"Clear",M101 = 2,"Mist",M101 = 3,"Light Rain/Snow",M101 = 4,"Heavy Rain/Snow")</f>
        <v>Clear</v>
      </c>
      <c r="R101" t="str">
        <f t="shared" si="4"/>
        <v>Weeakday</v>
      </c>
      <c r="S101" t="str" cm="1">
        <f t="array" ref="S101">_xlfn.IFS(D101&gt;=0.5,"Storm",D101&gt;=0.4,"Gale",D101&gt;=0.3,"Near Gale",D101&gt;=0.2,"Strong Breeze",D101&gt;=0.1,"Moderate Breeze",D101&gt;=0,"Light Breeze")</f>
        <v>Strong Breeze</v>
      </c>
      <c r="T101" t="str">
        <f t="shared" si="5"/>
        <v>Registered Dominant</v>
      </c>
      <c r="U101" t="str" cm="1">
        <f t="array" ref="U101">_xlfn.IFS(L101=0,"Sunday",L101=1,"Monday",L101=2,"Tuesday",L101=3,"Wednesday",L101=4,"Thursday",L101=5,"Friday",L101=6,"Saturday")</f>
        <v>Wednesday</v>
      </c>
      <c r="V101" s="4">
        <f t="shared" si="6"/>
        <v>1</v>
      </c>
      <c r="W101" s="3">
        <f t="shared" si="7"/>
        <v>2011</v>
      </c>
    </row>
    <row r="102" spans="1:23" x14ac:dyDescent="0.2">
      <c r="A102">
        <v>101</v>
      </c>
      <c r="B102">
        <v>0.19700000000000001</v>
      </c>
      <c r="C102">
        <v>0.37</v>
      </c>
      <c r="D102">
        <v>0.32840000000000003</v>
      </c>
      <c r="E102">
        <v>6</v>
      </c>
      <c r="F102">
        <v>109</v>
      </c>
      <c r="G102">
        <v>115</v>
      </c>
      <c r="H102" s="1">
        <v>40548</v>
      </c>
      <c r="I102">
        <v>1</v>
      </c>
      <c r="J102">
        <v>9</v>
      </c>
      <c r="K102" t="b">
        <v>0</v>
      </c>
      <c r="L102">
        <v>3</v>
      </c>
      <c r="M102">
        <v>1</v>
      </c>
      <c r="N102" s="2">
        <v>0.22</v>
      </c>
      <c r="O102" t="str" cm="1">
        <f t="array" ref="O102">_xlfn.IFS(C102 &gt;= 0.66,"High",C102 &gt;= 0.33,"Medium",C102 &gt;= 0,"Low")</f>
        <v>Medium</v>
      </c>
      <c r="P102" t="str" cm="1">
        <f t="array" ref="P102">_xlfn.IFS(N102 &gt;= 0.4,"Very Hot",N102 &gt;= 0.3,"Hot",N102 &gt;= 0.2,"Moderate",N102 &gt;= 0.1,"Cold",N102 &lt; 0.1,"Very Cold")</f>
        <v>Moderate</v>
      </c>
      <c r="Q102" t="str" cm="1">
        <f t="array" ref="Q102">_xlfn.IFS(M102 = 1,"Clear",M102 = 2,"Mist",M102 = 3,"Light Rain/Snow",M102 = 4,"Heavy Rain/Snow")</f>
        <v>Clear</v>
      </c>
      <c r="R102" t="str">
        <f t="shared" si="4"/>
        <v>Weeakday</v>
      </c>
      <c r="S102" t="str" cm="1">
        <f t="array" ref="S102">_xlfn.IFS(D102&gt;=0.5,"Storm",D102&gt;=0.4,"Gale",D102&gt;=0.3,"Near Gale",D102&gt;=0.2,"Strong Breeze",D102&gt;=0.1,"Moderate Breeze",D102&gt;=0,"Light Breeze")</f>
        <v>Near Gale</v>
      </c>
      <c r="T102" t="str">
        <f t="shared" si="5"/>
        <v>Registered Dominant</v>
      </c>
      <c r="U102" t="str" cm="1">
        <f t="array" ref="U102">_xlfn.IFS(L102=0,"Sunday",L102=1,"Monday",L102=2,"Tuesday",L102=3,"Wednesday",L102=4,"Thursday",L102=5,"Friday",L102=6,"Saturday")</f>
        <v>Wednesday</v>
      </c>
      <c r="V102" s="4">
        <f t="shared" si="6"/>
        <v>1</v>
      </c>
      <c r="W102" s="3">
        <f t="shared" si="7"/>
        <v>2011</v>
      </c>
    </row>
    <row r="103" spans="1:23" x14ac:dyDescent="0.2">
      <c r="A103">
        <v>102</v>
      </c>
      <c r="B103">
        <v>0.19700000000000001</v>
      </c>
      <c r="C103">
        <v>0.37</v>
      </c>
      <c r="D103">
        <v>0.32840000000000003</v>
      </c>
      <c r="E103">
        <v>4</v>
      </c>
      <c r="F103">
        <v>53</v>
      </c>
      <c r="G103">
        <v>57</v>
      </c>
      <c r="H103" s="1">
        <v>40548</v>
      </c>
      <c r="I103">
        <v>1</v>
      </c>
      <c r="J103">
        <v>10</v>
      </c>
      <c r="K103" t="b">
        <v>0</v>
      </c>
      <c r="L103">
        <v>3</v>
      </c>
      <c r="M103">
        <v>1</v>
      </c>
      <c r="N103" s="2">
        <v>0.22</v>
      </c>
      <c r="O103" t="str" cm="1">
        <f t="array" ref="O103">_xlfn.IFS(C103 &gt;= 0.66,"High",C103 &gt;= 0.33,"Medium",C103 &gt;= 0,"Low")</f>
        <v>Medium</v>
      </c>
      <c r="P103" t="str" cm="1">
        <f t="array" ref="P103">_xlfn.IFS(N103 &gt;= 0.4,"Very Hot",N103 &gt;= 0.3,"Hot",N103 &gt;= 0.2,"Moderate",N103 &gt;= 0.1,"Cold",N103 &lt; 0.1,"Very Cold")</f>
        <v>Moderate</v>
      </c>
      <c r="Q103" t="str" cm="1">
        <f t="array" ref="Q103">_xlfn.IFS(M103 = 1,"Clear",M103 = 2,"Mist",M103 = 3,"Light Rain/Snow",M103 = 4,"Heavy Rain/Snow")</f>
        <v>Clear</v>
      </c>
      <c r="R103" t="str">
        <f t="shared" si="4"/>
        <v>Weeakday</v>
      </c>
      <c r="S103" t="str" cm="1">
        <f t="array" ref="S103">_xlfn.IFS(D103&gt;=0.5,"Storm",D103&gt;=0.4,"Gale",D103&gt;=0.3,"Near Gale",D103&gt;=0.2,"Strong Breeze",D103&gt;=0.1,"Moderate Breeze",D103&gt;=0,"Light Breeze")</f>
        <v>Near Gale</v>
      </c>
      <c r="T103" t="str">
        <f t="shared" si="5"/>
        <v>Registered Dominant</v>
      </c>
      <c r="U103" t="str" cm="1">
        <f t="array" ref="U103">_xlfn.IFS(L103=0,"Sunday",L103=1,"Monday",L103=2,"Tuesday",L103=3,"Wednesday",L103=4,"Thursday",L103=5,"Friday",L103=6,"Saturday")</f>
        <v>Wednesday</v>
      </c>
      <c r="V103" s="4">
        <f t="shared" si="6"/>
        <v>1</v>
      </c>
      <c r="W103" s="3">
        <f t="shared" si="7"/>
        <v>2011</v>
      </c>
    </row>
    <row r="104" spans="1:23" x14ac:dyDescent="0.2">
      <c r="A104">
        <v>103</v>
      </c>
      <c r="B104">
        <v>0.2273</v>
      </c>
      <c r="C104">
        <v>0.33</v>
      </c>
      <c r="D104">
        <v>0.32840000000000003</v>
      </c>
      <c r="E104">
        <v>12</v>
      </c>
      <c r="F104">
        <v>34</v>
      </c>
      <c r="G104">
        <v>46</v>
      </c>
      <c r="H104" s="1">
        <v>40548</v>
      </c>
      <c r="I104">
        <v>1</v>
      </c>
      <c r="J104">
        <v>11</v>
      </c>
      <c r="K104" t="b">
        <v>0</v>
      </c>
      <c r="L104">
        <v>3</v>
      </c>
      <c r="M104">
        <v>1</v>
      </c>
      <c r="N104" s="2">
        <v>0.26</v>
      </c>
      <c r="O104" t="str" cm="1">
        <f t="array" ref="O104">_xlfn.IFS(C104 &gt;= 0.66,"High",C104 &gt;= 0.33,"Medium",C104 &gt;= 0,"Low")</f>
        <v>Medium</v>
      </c>
      <c r="P104" t="str" cm="1">
        <f t="array" ref="P104">_xlfn.IFS(N104 &gt;= 0.4,"Very Hot",N104 &gt;= 0.3,"Hot",N104 &gt;= 0.2,"Moderate",N104 &gt;= 0.1,"Cold",N104 &lt; 0.1,"Very Cold")</f>
        <v>Moderate</v>
      </c>
      <c r="Q104" t="str" cm="1">
        <f t="array" ref="Q104">_xlfn.IFS(M104 = 1,"Clear",M104 = 2,"Mist",M104 = 3,"Light Rain/Snow",M104 = 4,"Heavy Rain/Snow")</f>
        <v>Clear</v>
      </c>
      <c r="R104" t="str">
        <f t="shared" si="4"/>
        <v>Weeakday</v>
      </c>
      <c r="S104" t="str" cm="1">
        <f t="array" ref="S104">_xlfn.IFS(D104&gt;=0.5,"Storm",D104&gt;=0.4,"Gale",D104&gt;=0.3,"Near Gale",D104&gt;=0.2,"Strong Breeze",D104&gt;=0.1,"Moderate Breeze",D104&gt;=0,"Light Breeze")</f>
        <v>Near Gale</v>
      </c>
      <c r="T104" t="str">
        <f t="shared" si="5"/>
        <v>Registered Dominant</v>
      </c>
      <c r="U104" t="str" cm="1">
        <f t="array" ref="U104">_xlfn.IFS(L104=0,"Sunday",L104=1,"Monday",L104=2,"Tuesday",L104=3,"Wednesday",L104=4,"Thursday",L104=5,"Friday",L104=6,"Saturday")</f>
        <v>Wednesday</v>
      </c>
      <c r="V104" s="4">
        <f t="shared" si="6"/>
        <v>1</v>
      </c>
      <c r="W104" s="3">
        <f t="shared" si="7"/>
        <v>2011</v>
      </c>
    </row>
    <row r="105" spans="1:23" x14ac:dyDescent="0.2">
      <c r="A105">
        <v>104</v>
      </c>
      <c r="B105">
        <v>0.2273</v>
      </c>
      <c r="C105">
        <v>0.33</v>
      </c>
      <c r="D105">
        <v>0.32840000000000003</v>
      </c>
      <c r="E105">
        <v>5</v>
      </c>
      <c r="F105">
        <v>74</v>
      </c>
      <c r="G105">
        <v>79</v>
      </c>
      <c r="H105" s="1">
        <v>40548</v>
      </c>
      <c r="I105">
        <v>1</v>
      </c>
      <c r="J105">
        <v>12</v>
      </c>
      <c r="K105" t="b">
        <v>0</v>
      </c>
      <c r="L105">
        <v>3</v>
      </c>
      <c r="M105">
        <v>1</v>
      </c>
      <c r="N105" s="2">
        <v>0.26</v>
      </c>
      <c r="O105" t="str" cm="1">
        <f t="array" ref="O105">_xlfn.IFS(C105 &gt;= 0.66,"High",C105 &gt;= 0.33,"Medium",C105 &gt;= 0,"Low")</f>
        <v>Medium</v>
      </c>
      <c r="P105" t="str" cm="1">
        <f t="array" ref="P105">_xlfn.IFS(N105 &gt;= 0.4,"Very Hot",N105 &gt;= 0.3,"Hot",N105 &gt;= 0.2,"Moderate",N105 &gt;= 0.1,"Cold",N105 &lt; 0.1,"Very Cold")</f>
        <v>Moderate</v>
      </c>
      <c r="Q105" t="str" cm="1">
        <f t="array" ref="Q105">_xlfn.IFS(M105 = 1,"Clear",M105 = 2,"Mist",M105 = 3,"Light Rain/Snow",M105 = 4,"Heavy Rain/Snow")</f>
        <v>Clear</v>
      </c>
      <c r="R105" t="str">
        <f t="shared" si="4"/>
        <v>Weeakday</v>
      </c>
      <c r="S105" t="str" cm="1">
        <f t="array" ref="S105">_xlfn.IFS(D105&gt;=0.5,"Storm",D105&gt;=0.4,"Gale",D105&gt;=0.3,"Near Gale",D105&gt;=0.2,"Strong Breeze",D105&gt;=0.1,"Moderate Breeze",D105&gt;=0,"Light Breeze")</f>
        <v>Near Gale</v>
      </c>
      <c r="T105" t="str">
        <f t="shared" si="5"/>
        <v>Registered Dominant</v>
      </c>
      <c r="U105" t="str" cm="1">
        <f t="array" ref="U105">_xlfn.IFS(L105=0,"Sunday",L105=1,"Monday",L105=2,"Tuesday",L105=3,"Wednesday",L105=4,"Thursday",L105=5,"Friday",L105=6,"Saturday")</f>
        <v>Wednesday</v>
      </c>
      <c r="V105" s="4">
        <f t="shared" si="6"/>
        <v>1</v>
      </c>
      <c r="W105" s="3">
        <f t="shared" si="7"/>
        <v>2011</v>
      </c>
    </row>
    <row r="106" spans="1:23" x14ac:dyDescent="0.2">
      <c r="A106">
        <v>105</v>
      </c>
      <c r="B106">
        <v>0.2576</v>
      </c>
      <c r="C106">
        <v>0.3</v>
      </c>
      <c r="D106">
        <v>0.29849999999999999</v>
      </c>
      <c r="E106">
        <v>6</v>
      </c>
      <c r="F106">
        <v>65</v>
      </c>
      <c r="G106">
        <v>71</v>
      </c>
      <c r="H106" s="1">
        <v>40548</v>
      </c>
      <c r="I106">
        <v>1</v>
      </c>
      <c r="J106">
        <v>13</v>
      </c>
      <c r="K106" t="b">
        <v>0</v>
      </c>
      <c r="L106">
        <v>3</v>
      </c>
      <c r="M106">
        <v>1</v>
      </c>
      <c r="N106" s="2">
        <v>0.28000000000000003</v>
      </c>
      <c r="O106" t="str" cm="1">
        <f t="array" ref="O106">_xlfn.IFS(C106 &gt;= 0.66,"High",C106 &gt;= 0.33,"Medium",C106 &gt;= 0,"Low")</f>
        <v>Low</v>
      </c>
      <c r="P106" t="str" cm="1">
        <f t="array" ref="P106">_xlfn.IFS(N106 &gt;= 0.4,"Very Hot",N106 &gt;= 0.3,"Hot",N106 &gt;= 0.2,"Moderate",N106 &gt;= 0.1,"Cold",N106 &lt; 0.1,"Very Cold")</f>
        <v>Moderate</v>
      </c>
      <c r="Q106" t="str" cm="1">
        <f t="array" ref="Q106">_xlfn.IFS(M106 = 1,"Clear",M106 = 2,"Mist",M106 = 3,"Light Rain/Snow",M106 = 4,"Heavy Rain/Snow")</f>
        <v>Clear</v>
      </c>
      <c r="R106" t="str">
        <f t="shared" si="4"/>
        <v>Weeakday</v>
      </c>
      <c r="S106" t="str" cm="1">
        <f t="array" ref="S106">_xlfn.IFS(D106&gt;=0.5,"Storm",D106&gt;=0.4,"Gale",D106&gt;=0.3,"Near Gale",D106&gt;=0.2,"Strong Breeze",D106&gt;=0.1,"Moderate Breeze",D106&gt;=0,"Light Breeze")</f>
        <v>Strong Breeze</v>
      </c>
      <c r="T106" t="str">
        <f t="shared" si="5"/>
        <v>Registered Dominant</v>
      </c>
      <c r="U106" t="str" cm="1">
        <f t="array" ref="U106">_xlfn.IFS(L106=0,"Sunday",L106=1,"Monday",L106=2,"Tuesday",L106=3,"Wednesday",L106=4,"Thursday",L106=5,"Friday",L106=6,"Saturday")</f>
        <v>Wednesday</v>
      </c>
      <c r="V106" s="4">
        <f t="shared" si="6"/>
        <v>1</v>
      </c>
      <c r="W106" s="3">
        <f t="shared" si="7"/>
        <v>2011</v>
      </c>
    </row>
    <row r="107" spans="1:23" x14ac:dyDescent="0.2">
      <c r="A107">
        <v>106</v>
      </c>
      <c r="B107">
        <v>0.28789999999999999</v>
      </c>
      <c r="C107">
        <v>0.28000000000000003</v>
      </c>
      <c r="D107">
        <v>0.19400000000000001</v>
      </c>
      <c r="E107">
        <v>10</v>
      </c>
      <c r="F107">
        <v>52</v>
      </c>
      <c r="G107">
        <v>62</v>
      </c>
      <c r="H107" s="1">
        <v>40548</v>
      </c>
      <c r="I107">
        <v>1</v>
      </c>
      <c r="J107">
        <v>14</v>
      </c>
      <c r="K107" t="b">
        <v>0</v>
      </c>
      <c r="L107">
        <v>3</v>
      </c>
      <c r="M107">
        <v>1</v>
      </c>
      <c r="N107" s="2">
        <v>0.3</v>
      </c>
      <c r="O107" t="str" cm="1">
        <f t="array" ref="O107">_xlfn.IFS(C107 &gt;= 0.66,"High",C107 &gt;= 0.33,"Medium",C107 &gt;= 0,"Low")</f>
        <v>Low</v>
      </c>
      <c r="P107" t="str" cm="1">
        <f t="array" ref="P107">_xlfn.IFS(N107 &gt;= 0.4,"Very Hot",N107 &gt;= 0.3,"Hot",N107 &gt;= 0.2,"Moderate",N107 &gt;= 0.1,"Cold",N107 &lt; 0.1,"Very Cold")</f>
        <v>Hot</v>
      </c>
      <c r="Q107" t="str" cm="1">
        <f t="array" ref="Q107">_xlfn.IFS(M107 = 1,"Clear",M107 = 2,"Mist",M107 = 3,"Light Rain/Snow",M107 = 4,"Heavy Rain/Snow")</f>
        <v>Clear</v>
      </c>
      <c r="R107" t="str">
        <f t="shared" si="4"/>
        <v>Weeakday</v>
      </c>
      <c r="S107" t="str" cm="1">
        <f t="array" ref="S107">_xlfn.IFS(D107&gt;=0.5,"Storm",D107&gt;=0.4,"Gale",D107&gt;=0.3,"Near Gale",D107&gt;=0.2,"Strong Breeze",D107&gt;=0.1,"Moderate Breeze",D107&gt;=0,"Light Breeze")</f>
        <v>Moderate Breeze</v>
      </c>
      <c r="T107" t="str">
        <f t="shared" si="5"/>
        <v>Registered Dominant</v>
      </c>
      <c r="U107" t="str" cm="1">
        <f t="array" ref="U107">_xlfn.IFS(L107=0,"Sunday",L107=1,"Monday",L107=2,"Tuesday",L107=3,"Wednesday",L107=4,"Thursday",L107=5,"Friday",L107=6,"Saturday")</f>
        <v>Wednesday</v>
      </c>
      <c r="V107" s="4">
        <f t="shared" si="6"/>
        <v>1</v>
      </c>
      <c r="W107" s="3">
        <f t="shared" si="7"/>
        <v>2011</v>
      </c>
    </row>
    <row r="108" spans="1:23" x14ac:dyDescent="0.2">
      <c r="A108">
        <v>107</v>
      </c>
      <c r="B108">
        <v>0.28789999999999999</v>
      </c>
      <c r="C108">
        <v>0.28000000000000003</v>
      </c>
      <c r="D108">
        <v>0.19400000000000001</v>
      </c>
      <c r="E108">
        <v>7</v>
      </c>
      <c r="F108">
        <v>55</v>
      </c>
      <c r="G108">
        <v>62</v>
      </c>
      <c r="H108" s="1">
        <v>40548</v>
      </c>
      <c r="I108">
        <v>1</v>
      </c>
      <c r="J108">
        <v>15</v>
      </c>
      <c r="K108" t="b">
        <v>0</v>
      </c>
      <c r="L108">
        <v>3</v>
      </c>
      <c r="M108">
        <v>1</v>
      </c>
      <c r="N108" s="2">
        <v>0.3</v>
      </c>
      <c r="O108" t="str" cm="1">
        <f t="array" ref="O108">_xlfn.IFS(C108 &gt;= 0.66,"High",C108 &gt;= 0.33,"Medium",C108 &gt;= 0,"Low")</f>
        <v>Low</v>
      </c>
      <c r="P108" t="str" cm="1">
        <f t="array" ref="P108">_xlfn.IFS(N108 &gt;= 0.4,"Very Hot",N108 &gt;= 0.3,"Hot",N108 &gt;= 0.2,"Moderate",N108 &gt;= 0.1,"Cold",N108 &lt; 0.1,"Very Cold")</f>
        <v>Hot</v>
      </c>
      <c r="Q108" t="str" cm="1">
        <f t="array" ref="Q108">_xlfn.IFS(M108 = 1,"Clear",M108 = 2,"Mist",M108 = 3,"Light Rain/Snow",M108 = 4,"Heavy Rain/Snow")</f>
        <v>Clear</v>
      </c>
      <c r="R108" t="str">
        <f t="shared" si="4"/>
        <v>Weeakday</v>
      </c>
      <c r="S108" t="str" cm="1">
        <f t="array" ref="S108">_xlfn.IFS(D108&gt;=0.5,"Storm",D108&gt;=0.4,"Gale",D108&gt;=0.3,"Near Gale",D108&gt;=0.2,"Strong Breeze",D108&gt;=0.1,"Moderate Breeze",D108&gt;=0,"Light Breeze")</f>
        <v>Moderate Breeze</v>
      </c>
      <c r="T108" t="str">
        <f t="shared" si="5"/>
        <v>Registered Dominant</v>
      </c>
      <c r="U108" t="str" cm="1">
        <f t="array" ref="U108">_xlfn.IFS(L108=0,"Sunday",L108=1,"Monday",L108=2,"Tuesday",L108=3,"Wednesday",L108=4,"Thursday",L108=5,"Friday",L108=6,"Saturday")</f>
        <v>Wednesday</v>
      </c>
      <c r="V108" s="4">
        <f t="shared" si="6"/>
        <v>1</v>
      </c>
      <c r="W108" s="3">
        <f t="shared" si="7"/>
        <v>2011</v>
      </c>
    </row>
    <row r="109" spans="1:23" x14ac:dyDescent="0.2">
      <c r="A109">
        <v>108</v>
      </c>
      <c r="B109">
        <v>0.31819999999999998</v>
      </c>
      <c r="C109">
        <v>0.28000000000000003</v>
      </c>
      <c r="D109">
        <v>8.9599999999999999E-2</v>
      </c>
      <c r="E109">
        <v>4</v>
      </c>
      <c r="F109">
        <v>85</v>
      </c>
      <c r="G109">
        <v>89</v>
      </c>
      <c r="H109" s="1">
        <v>40548</v>
      </c>
      <c r="I109">
        <v>1</v>
      </c>
      <c r="J109">
        <v>16</v>
      </c>
      <c r="K109" t="b">
        <v>0</v>
      </c>
      <c r="L109">
        <v>3</v>
      </c>
      <c r="M109">
        <v>1</v>
      </c>
      <c r="N109" s="2">
        <v>0.3</v>
      </c>
      <c r="O109" t="str" cm="1">
        <f t="array" ref="O109">_xlfn.IFS(C109 &gt;= 0.66,"High",C109 &gt;= 0.33,"Medium",C109 &gt;= 0,"Low")</f>
        <v>Low</v>
      </c>
      <c r="P109" t="str" cm="1">
        <f t="array" ref="P109">_xlfn.IFS(N109 &gt;= 0.4,"Very Hot",N109 &gt;= 0.3,"Hot",N109 &gt;= 0.2,"Moderate",N109 &gt;= 0.1,"Cold",N109 &lt; 0.1,"Very Cold")</f>
        <v>Hot</v>
      </c>
      <c r="Q109" t="str" cm="1">
        <f t="array" ref="Q109">_xlfn.IFS(M109 = 1,"Clear",M109 = 2,"Mist",M109 = 3,"Light Rain/Snow",M109 = 4,"Heavy Rain/Snow")</f>
        <v>Clear</v>
      </c>
      <c r="R109" t="str">
        <f t="shared" si="4"/>
        <v>Weeakday</v>
      </c>
      <c r="S109" t="str" cm="1">
        <f t="array" ref="S109">_xlfn.IFS(D109&gt;=0.5,"Storm",D109&gt;=0.4,"Gale",D109&gt;=0.3,"Near Gale",D109&gt;=0.2,"Strong Breeze",D109&gt;=0.1,"Moderate Breeze",D109&gt;=0,"Light Breeze")</f>
        <v>Light Breeze</v>
      </c>
      <c r="T109" t="str">
        <f t="shared" si="5"/>
        <v>Registered Dominant</v>
      </c>
      <c r="U109" t="str" cm="1">
        <f t="array" ref="U109">_xlfn.IFS(L109=0,"Sunday",L109=1,"Monday",L109=2,"Tuesday",L109=3,"Wednesday",L109=4,"Thursday",L109=5,"Friday",L109=6,"Saturday")</f>
        <v>Wednesday</v>
      </c>
      <c r="V109" s="4">
        <f t="shared" si="6"/>
        <v>1</v>
      </c>
      <c r="W109" s="3">
        <f t="shared" si="7"/>
        <v>2011</v>
      </c>
    </row>
    <row r="110" spans="1:23" x14ac:dyDescent="0.2">
      <c r="A110">
        <v>109</v>
      </c>
      <c r="B110">
        <v>0.2273</v>
      </c>
      <c r="C110">
        <v>0.38</v>
      </c>
      <c r="D110">
        <v>0.19400000000000001</v>
      </c>
      <c r="E110">
        <v>4</v>
      </c>
      <c r="F110">
        <v>186</v>
      </c>
      <c r="G110">
        <v>190</v>
      </c>
      <c r="H110" s="1">
        <v>40548</v>
      </c>
      <c r="I110">
        <v>1</v>
      </c>
      <c r="J110">
        <v>17</v>
      </c>
      <c r="K110" t="b">
        <v>0</v>
      </c>
      <c r="L110">
        <v>3</v>
      </c>
      <c r="M110">
        <v>1</v>
      </c>
      <c r="N110" s="2">
        <v>0.24</v>
      </c>
      <c r="O110" t="str" cm="1">
        <f t="array" ref="O110">_xlfn.IFS(C110 &gt;= 0.66,"High",C110 &gt;= 0.33,"Medium",C110 &gt;= 0,"Low")</f>
        <v>Medium</v>
      </c>
      <c r="P110" t="str" cm="1">
        <f t="array" ref="P110">_xlfn.IFS(N110 &gt;= 0.4,"Very Hot",N110 &gt;= 0.3,"Hot",N110 &gt;= 0.2,"Moderate",N110 &gt;= 0.1,"Cold",N110 &lt; 0.1,"Very Cold")</f>
        <v>Moderate</v>
      </c>
      <c r="Q110" t="str" cm="1">
        <f t="array" ref="Q110">_xlfn.IFS(M110 = 1,"Clear",M110 = 2,"Mist",M110 = 3,"Light Rain/Snow",M110 = 4,"Heavy Rain/Snow")</f>
        <v>Clear</v>
      </c>
      <c r="R110" t="str">
        <f t="shared" si="4"/>
        <v>Weeakday</v>
      </c>
      <c r="S110" t="str" cm="1">
        <f t="array" ref="S110">_xlfn.IFS(D110&gt;=0.5,"Storm",D110&gt;=0.4,"Gale",D110&gt;=0.3,"Near Gale",D110&gt;=0.2,"Strong Breeze",D110&gt;=0.1,"Moderate Breeze",D110&gt;=0,"Light Breeze")</f>
        <v>Moderate Breeze</v>
      </c>
      <c r="T110" t="str">
        <f t="shared" si="5"/>
        <v>Registered Dominant</v>
      </c>
      <c r="U110" t="str" cm="1">
        <f t="array" ref="U110">_xlfn.IFS(L110=0,"Sunday",L110=1,"Monday",L110=2,"Tuesday",L110=3,"Wednesday",L110=4,"Thursday",L110=5,"Friday",L110=6,"Saturday")</f>
        <v>Wednesday</v>
      </c>
      <c r="V110" s="4">
        <f t="shared" si="6"/>
        <v>1</v>
      </c>
      <c r="W110" s="3">
        <f t="shared" si="7"/>
        <v>2011</v>
      </c>
    </row>
    <row r="111" spans="1:23" x14ac:dyDescent="0.2">
      <c r="A111">
        <v>110</v>
      </c>
      <c r="B111">
        <v>0.2424</v>
      </c>
      <c r="C111">
        <v>0.38</v>
      </c>
      <c r="D111">
        <v>0.1343</v>
      </c>
      <c r="E111">
        <v>3</v>
      </c>
      <c r="F111">
        <v>166</v>
      </c>
      <c r="G111">
        <v>169</v>
      </c>
      <c r="H111" s="1">
        <v>40548</v>
      </c>
      <c r="I111">
        <v>1</v>
      </c>
      <c r="J111">
        <v>18</v>
      </c>
      <c r="K111" t="b">
        <v>0</v>
      </c>
      <c r="L111">
        <v>3</v>
      </c>
      <c r="M111">
        <v>1</v>
      </c>
      <c r="N111" s="2">
        <v>0.24</v>
      </c>
      <c r="O111" t="str" cm="1">
        <f t="array" ref="O111">_xlfn.IFS(C111 &gt;= 0.66,"High",C111 &gt;= 0.33,"Medium",C111 &gt;= 0,"Low")</f>
        <v>Medium</v>
      </c>
      <c r="P111" t="str" cm="1">
        <f t="array" ref="P111">_xlfn.IFS(N111 &gt;= 0.4,"Very Hot",N111 &gt;= 0.3,"Hot",N111 &gt;= 0.2,"Moderate",N111 &gt;= 0.1,"Cold",N111 &lt; 0.1,"Very Cold")</f>
        <v>Moderate</v>
      </c>
      <c r="Q111" t="str" cm="1">
        <f t="array" ref="Q111">_xlfn.IFS(M111 = 1,"Clear",M111 = 2,"Mist",M111 = 3,"Light Rain/Snow",M111 = 4,"Heavy Rain/Snow")</f>
        <v>Clear</v>
      </c>
      <c r="R111" t="str">
        <f t="shared" si="4"/>
        <v>Weeakday</v>
      </c>
      <c r="S111" t="str" cm="1">
        <f t="array" ref="S111">_xlfn.IFS(D111&gt;=0.5,"Storm",D111&gt;=0.4,"Gale",D111&gt;=0.3,"Near Gale",D111&gt;=0.2,"Strong Breeze",D111&gt;=0.1,"Moderate Breeze",D111&gt;=0,"Light Breeze")</f>
        <v>Moderate Breeze</v>
      </c>
      <c r="T111" t="str">
        <f t="shared" si="5"/>
        <v>Registered Dominant</v>
      </c>
      <c r="U111" t="str" cm="1">
        <f t="array" ref="U111">_xlfn.IFS(L111=0,"Sunday",L111=1,"Monday",L111=2,"Tuesday",L111=3,"Wednesday",L111=4,"Thursday",L111=5,"Friday",L111=6,"Saturday")</f>
        <v>Wednesday</v>
      </c>
      <c r="V111" s="4">
        <f t="shared" si="6"/>
        <v>1</v>
      </c>
      <c r="W111" s="3">
        <f t="shared" si="7"/>
        <v>2011</v>
      </c>
    </row>
    <row r="112" spans="1:23" x14ac:dyDescent="0.2">
      <c r="A112">
        <v>111</v>
      </c>
      <c r="B112">
        <v>0.2576</v>
      </c>
      <c r="C112">
        <v>0.38</v>
      </c>
      <c r="D112">
        <v>0.1045</v>
      </c>
      <c r="E112">
        <v>5</v>
      </c>
      <c r="F112">
        <v>127</v>
      </c>
      <c r="G112">
        <v>132</v>
      </c>
      <c r="H112" s="1">
        <v>40548</v>
      </c>
      <c r="I112">
        <v>1</v>
      </c>
      <c r="J112">
        <v>19</v>
      </c>
      <c r="K112" t="b">
        <v>0</v>
      </c>
      <c r="L112">
        <v>3</v>
      </c>
      <c r="M112">
        <v>1</v>
      </c>
      <c r="N112" s="2">
        <v>0.24</v>
      </c>
      <c r="O112" t="str" cm="1">
        <f t="array" ref="O112">_xlfn.IFS(C112 &gt;= 0.66,"High",C112 &gt;= 0.33,"Medium",C112 &gt;= 0,"Low")</f>
        <v>Medium</v>
      </c>
      <c r="P112" t="str" cm="1">
        <f t="array" ref="P112">_xlfn.IFS(N112 &gt;= 0.4,"Very Hot",N112 &gt;= 0.3,"Hot",N112 &gt;= 0.2,"Moderate",N112 &gt;= 0.1,"Cold",N112 &lt; 0.1,"Very Cold")</f>
        <v>Moderate</v>
      </c>
      <c r="Q112" t="str" cm="1">
        <f t="array" ref="Q112">_xlfn.IFS(M112 = 1,"Clear",M112 = 2,"Mist",M112 = 3,"Light Rain/Snow",M112 = 4,"Heavy Rain/Snow")</f>
        <v>Clear</v>
      </c>
      <c r="R112" t="str">
        <f t="shared" si="4"/>
        <v>Weeakday</v>
      </c>
      <c r="S112" t="str" cm="1">
        <f t="array" ref="S112">_xlfn.IFS(D112&gt;=0.5,"Storm",D112&gt;=0.4,"Gale",D112&gt;=0.3,"Near Gale",D112&gt;=0.2,"Strong Breeze",D112&gt;=0.1,"Moderate Breeze",D112&gt;=0,"Light Breeze")</f>
        <v>Moderate Breeze</v>
      </c>
      <c r="T112" t="str">
        <f t="shared" si="5"/>
        <v>Registered Dominant</v>
      </c>
      <c r="U112" t="str" cm="1">
        <f t="array" ref="U112">_xlfn.IFS(L112=0,"Sunday",L112=1,"Monday",L112=2,"Tuesday",L112=3,"Wednesday",L112=4,"Thursday",L112=5,"Friday",L112=6,"Saturday")</f>
        <v>Wednesday</v>
      </c>
      <c r="V112" s="4">
        <f t="shared" si="6"/>
        <v>1</v>
      </c>
      <c r="W112" s="3">
        <f t="shared" si="7"/>
        <v>2011</v>
      </c>
    </row>
    <row r="113" spans="1:23" x14ac:dyDescent="0.2">
      <c r="A113">
        <v>112</v>
      </c>
      <c r="B113">
        <v>0.2273</v>
      </c>
      <c r="C113">
        <v>0.47</v>
      </c>
      <c r="D113">
        <v>0.16420000000000001</v>
      </c>
      <c r="E113">
        <v>7</v>
      </c>
      <c r="F113">
        <v>82</v>
      </c>
      <c r="G113">
        <v>89</v>
      </c>
      <c r="H113" s="1">
        <v>40548</v>
      </c>
      <c r="I113">
        <v>1</v>
      </c>
      <c r="J113">
        <v>20</v>
      </c>
      <c r="K113" t="b">
        <v>0</v>
      </c>
      <c r="L113">
        <v>3</v>
      </c>
      <c r="M113">
        <v>1</v>
      </c>
      <c r="N113" s="2">
        <v>0.22</v>
      </c>
      <c r="O113" t="str" cm="1">
        <f t="array" ref="O113">_xlfn.IFS(C113 &gt;= 0.66,"High",C113 &gt;= 0.33,"Medium",C113 &gt;= 0,"Low")</f>
        <v>Medium</v>
      </c>
      <c r="P113" t="str" cm="1">
        <f t="array" ref="P113">_xlfn.IFS(N113 &gt;= 0.4,"Very Hot",N113 &gt;= 0.3,"Hot",N113 &gt;= 0.2,"Moderate",N113 &gt;= 0.1,"Cold",N113 &lt; 0.1,"Very Cold")</f>
        <v>Moderate</v>
      </c>
      <c r="Q113" t="str" cm="1">
        <f t="array" ref="Q113">_xlfn.IFS(M113 = 1,"Clear",M113 = 2,"Mist",M113 = 3,"Light Rain/Snow",M113 = 4,"Heavy Rain/Snow")</f>
        <v>Clear</v>
      </c>
      <c r="R113" t="str">
        <f t="shared" si="4"/>
        <v>Weeakday</v>
      </c>
      <c r="S113" t="str" cm="1">
        <f t="array" ref="S113">_xlfn.IFS(D113&gt;=0.5,"Storm",D113&gt;=0.4,"Gale",D113&gt;=0.3,"Near Gale",D113&gt;=0.2,"Strong Breeze",D113&gt;=0.1,"Moderate Breeze",D113&gt;=0,"Light Breeze")</f>
        <v>Moderate Breeze</v>
      </c>
      <c r="T113" t="str">
        <f t="shared" si="5"/>
        <v>Registered Dominant</v>
      </c>
      <c r="U113" t="str" cm="1">
        <f t="array" ref="U113">_xlfn.IFS(L113=0,"Sunday",L113=1,"Monday",L113=2,"Tuesday",L113=3,"Wednesday",L113=4,"Thursday",L113=5,"Friday",L113=6,"Saturday")</f>
        <v>Wednesday</v>
      </c>
      <c r="V113" s="4">
        <f t="shared" si="6"/>
        <v>1</v>
      </c>
      <c r="W113" s="3">
        <f t="shared" si="7"/>
        <v>2011</v>
      </c>
    </row>
    <row r="114" spans="1:23" x14ac:dyDescent="0.2">
      <c r="A114">
        <v>113</v>
      </c>
      <c r="B114">
        <v>0.19700000000000001</v>
      </c>
      <c r="C114">
        <v>0.51</v>
      </c>
      <c r="D114">
        <v>0.19400000000000001</v>
      </c>
      <c r="E114">
        <v>3</v>
      </c>
      <c r="F114">
        <v>40</v>
      </c>
      <c r="G114">
        <v>43</v>
      </c>
      <c r="H114" s="1">
        <v>40548</v>
      </c>
      <c r="I114">
        <v>1</v>
      </c>
      <c r="J114">
        <v>21</v>
      </c>
      <c r="K114" t="b">
        <v>0</v>
      </c>
      <c r="L114">
        <v>3</v>
      </c>
      <c r="M114">
        <v>1</v>
      </c>
      <c r="N114" s="2">
        <v>0.2</v>
      </c>
      <c r="O114" t="str" cm="1">
        <f t="array" ref="O114">_xlfn.IFS(C114 &gt;= 0.66,"High",C114 &gt;= 0.33,"Medium",C114 &gt;= 0,"Low")</f>
        <v>Medium</v>
      </c>
      <c r="P114" t="str" cm="1">
        <f t="array" ref="P114">_xlfn.IFS(N114 &gt;= 0.4,"Very Hot",N114 &gt;= 0.3,"Hot",N114 &gt;= 0.2,"Moderate",N114 &gt;= 0.1,"Cold",N114 &lt; 0.1,"Very Cold")</f>
        <v>Moderate</v>
      </c>
      <c r="Q114" t="str" cm="1">
        <f t="array" ref="Q114">_xlfn.IFS(M114 = 1,"Clear",M114 = 2,"Mist",M114 = 3,"Light Rain/Snow",M114 = 4,"Heavy Rain/Snow")</f>
        <v>Clear</v>
      </c>
      <c r="R114" t="str">
        <f t="shared" si="4"/>
        <v>Weeakday</v>
      </c>
      <c r="S114" t="str" cm="1">
        <f t="array" ref="S114">_xlfn.IFS(D114&gt;=0.5,"Storm",D114&gt;=0.4,"Gale",D114&gt;=0.3,"Near Gale",D114&gt;=0.2,"Strong Breeze",D114&gt;=0.1,"Moderate Breeze",D114&gt;=0,"Light Breeze")</f>
        <v>Moderate Breeze</v>
      </c>
      <c r="T114" t="str">
        <f t="shared" si="5"/>
        <v>Registered Dominant</v>
      </c>
      <c r="U114" t="str" cm="1">
        <f t="array" ref="U114">_xlfn.IFS(L114=0,"Sunday",L114=1,"Monday",L114=2,"Tuesday",L114=3,"Wednesday",L114=4,"Thursday",L114=5,"Friday",L114=6,"Saturday")</f>
        <v>Wednesday</v>
      </c>
      <c r="V114" s="4">
        <f t="shared" si="6"/>
        <v>1</v>
      </c>
      <c r="W114" s="3">
        <f t="shared" si="7"/>
        <v>2011</v>
      </c>
    </row>
    <row r="115" spans="1:23" x14ac:dyDescent="0.2">
      <c r="A115">
        <v>114</v>
      </c>
      <c r="B115">
        <v>0.19700000000000001</v>
      </c>
      <c r="C115">
        <v>0.55000000000000004</v>
      </c>
      <c r="D115">
        <v>0.1343</v>
      </c>
      <c r="E115">
        <v>1</v>
      </c>
      <c r="F115">
        <v>41</v>
      </c>
      <c r="G115">
        <v>42</v>
      </c>
      <c r="H115" s="1">
        <v>40548</v>
      </c>
      <c r="I115">
        <v>1</v>
      </c>
      <c r="J115">
        <v>22</v>
      </c>
      <c r="K115" t="b">
        <v>0</v>
      </c>
      <c r="L115">
        <v>3</v>
      </c>
      <c r="M115">
        <v>1</v>
      </c>
      <c r="N115" s="2">
        <v>0.18</v>
      </c>
      <c r="O115" t="str" cm="1">
        <f t="array" ref="O115">_xlfn.IFS(C115 &gt;= 0.66,"High",C115 &gt;= 0.33,"Medium",C115 &gt;= 0,"Low")</f>
        <v>Medium</v>
      </c>
      <c r="P115" t="str" cm="1">
        <f t="array" ref="P115">_xlfn.IFS(N115 &gt;= 0.4,"Very Hot",N115 &gt;= 0.3,"Hot",N115 &gt;= 0.2,"Moderate",N115 &gt;= 0.1,"Cold",N115 &lt; 0.1,"Very Cold")</f>
        <v>Cold</v>
      </c>
      <c r="Q115" t="str" cm="1">
        <f t="array" ref="Q115">_xlfn.IFS(M115 = 1,"Clear",M115 = 2,"Mist",M115 = 3,"Light Rain/Snow",M115 = 4,"Heavy Rain/Snow")</f>
        <v>Clear</v>
      </c>
      <c r="R115" t="str">
        <f t="shared" si="4"/>
        <v>Weeakday</v>
      </c>
      <c r="S115" t="str" cm="1">
        <f t="array" ref="S115">_xlfn.IFS(D115&gt;=0.5,"Storm",D115&gt;=0.4,"Gale",D115&gt;=0.3,"Near Gale",D115&gt;=0.2,"Strong Breeze",D115&gt;=0.1,"Moderate Breeze",D115&gt;=0,"Light Breeze")</f>
        <v>Moderate Breeze</v>
      </c>
      <c r="T115" t="str">
        <f t="shared" si="5"/>
        <v>Registered Dominant</v>
      </c>
      <c r="U115" t="str" cm="1">
        <f t="array" ref="U115">_xlfn.IFS(L115=0,"Sunday",L115=1,"Monday",L115=2,"Tuesday",L115=3,"Wednesday",L115=4,"Thursday",L115=5,"Friday",L115=6,"Saturday")</f>
        <v>Wednesday</v>
      </c>
      <c r="V115" s="4">
        <f t="shared" si="6"/>
        <v>1</v>
      </c>
      <c r="W115" s="3">
        <f t="shared" si="7"/>
        <v>2011</v>
      </c>
    </row>
    <row r="116" spans="1:23" x14ac:dyDescent="0.2">
      <c r="A116">
        <v>115</v>
      </c>
      <c r="B116">
        <v>0.2576</v>
      </c>
      <c r="C116">
        <v>0.47</v>
      </c>
      <c r="D116">
        <v>0</v>
      </c>
      <c r="E116">
        <v>1</v>
      </c>
      <c r="F116">
        <v>18</v>
      </c>
      <c r="G116">
        <v>19</v>
      </c>
      <c r="H116" s="1">
        <v>40548</v>
      </c>
      <c r="I116">
        <v>1</v>
      </c>
      <c r="J116">
        <v>23</v>
      </c>
      <c r="K116" t="b">
        <v>0</v>
      </c>
      <c r="L116">
        <v>3</v>
      </c>
      <c r="M116">
        <v>1</v>
      </c>
      <c r="N116" s="2">
        <v>0.2</v>
      </c>
      <c r="O116" t="str" cm="1">
        <f t="array" ref="O116">_xlfn.IFS(C116 &gt;= 0.66,"High",C116 &gt;= 0.33,"Medium",C116 &gt;= 0,"Low")</f>
        <v>Medium</v>
      </c>
      <c r="P116" t="str" cm="1">
        <f t="array" ref="P116">_xlfn.IFS(N116 &gt;= 0.4,"Very Hot",N116 &gt;= 0.3,"Hot",N116 &gt;= 0.2,"Moderate",N116 &gt;= 0.1,"Cold",N116 &lt; 0.1,"Very Cold")</f>
        <v>Moderate</v>
      </c>
      <c r="Q116" t="str" cm="1">
        <f t="array" ref="Q116">_xlfn.IFS(M116 = 1,"Clear",M116 = 2,"Mist",M116 = 3,"Light Rain/Snow",M116 = 4,"Heavy Rain/Snow")</f>
        <v>Clear</v>
      </c>
      <c r="R116" t="str">
        <f t="shared" si="4"/>
        <v>Weeakday</v>
      </c>
      <c r="S116" t="str" cm="1">
        <f t="array" ref="S116">_xlfn.IFS(D116&gt;=0.5,"Storm",D116&gt;=0.4,"Gale",D116&gt;=0.3,"Near Gale",D116&gt;=0.2,"Strong Breeze",D116&gt;=0.1,"Moderate Breeze",D116&gt;=0,"Light Breeze")</f>
        <v>Light Breeze</v>
      </c>
      <c r="T116" t="str">
        <f t="shared" si="5"/>
        <v>Registered Dominant</v>
      </c>
      <c r="U116" t="str" cm="1">
        <f t="array" ref="U116">_xlfn.IFS(L116=0,"Sunday",L116=1,"Monday",L116=2,"Tuesday",L116=3,"Wednesday",L116=4,"Thursday",L116=5,"Friday",L116=6,"Saturday")</f>
        <v>Wednesday</v>
      </c>
      <c r="V116" s="4">
        <f t="shared" si="6"/>
        <v>1</v>
      </c>
      <c r="W116" s="3">
        <f t="shared" si="7"/>
        <v>2011</v>
      </c>
    </row>
    <row r="117" spans="1:23" x14ac:dyDescent="0.2">
      <c r="A117">
        <v>116</v>
      </c>
      <c r="B117">
        <v>0.2424</v>
      </c>
      <c r="C117">
        <v>0.55000000000000004</v>
      </c>
      <c r="D117">
        <v>0</v>
      </c>
      <c r="E117">
        <v>0</v>
      </c>
      <c r="F117">
        <v>11</v>
      </c>
      <c r="G117">
        <v>11</v>
      </c>
      <c r="H117" s="1">
        <v>40549</v>
      </c>
      <c r="I117">
        <v>1</v>
      </c>
      <c r="J117">
        <v>0</v>
      </c>
      <c r="K117" t="b">
        <v>0</v>
      </c>
      <c r="L117">
        <v>4</v>
      </c>
      <c r="M117">
        <v>1</v>
      </c>
      <c r="N117" s="2">
        <v>0.18</v>
      </c>
      <c r="O117" t="str" cm="1">
        <f t="array" ref="O117">_xlfn.IFS(C117 &gt;= 0.66,"High",C117 &gt;= 0.33,"Medium",C117 &gt;= 0,"Low")</f>
        <v>Medium</v>
      </c>
      <c r="P117" t="str" cm="1">
        <f t="array" ref="P117">_xlfn.IFS(N117 &gt;= 0.4,"Very Hot",N117 &gt;= 0.3,"Hot",N117 &gt;= 0.2,"Moderate",N117 &gt;= 0.1,"Cold",N117 &lt; 0.1,"Very Cold")</f>
        <v>Cold</v>
      </c>
      <c r="Q117" t="str" cm="1">
        <f t="array" ref="Q117">_xlfn.IFS(M117 = 1,"Clear",M117 = 2,"Mist",M117 = 3,"Light Rain/Snow",M117 = 4,"Heavy Rain/Snow")</f>
        <v>Clear</v>
      </c>
      <c r="R117" t="str">
        <f t="shared" si="4"/>
        <v>Weeakday</v>
      </c>
      <c r="S117" t="str" cm="1">
        <f t="array" ref="S117">_xlfn.IFS(D117&gt;=0.5,"Storm",D117&gt;=0.4,"Gale",D117&gt;=0.3,"Near Gale",D117&gt;=0.2,"Strong Breeze",D117&gt;=0.1,"Moderate Breeze",D117&gt;=0,"Light Breeze")</f>
        <v>Light Breeze</v>
      </c>
      <c r="T117" t="str">
        <f t="shared" si="5"/>
        <v>Registered Dominant</v>
      </c>
      <c r="U117" t="str" cm="1">
        <f t="array" ref="U117">_xlfn.IFS(L117=0,"Sunday",L117=1,"Monday",L117=2,"Tuesday",L117=3,"Wednesday",L117=4,"Thursday",L117=5,"Friday",L117=6,"Saturday")</f>
        <v>Thursday</v>
      </c>
      <c r="V117" s="4">
        <f t="shared" si="6"/>
        <v>1</v>
      </c>
      <c r="W117" s="3">
        <f t="shared" si="7"/>
        <v>2011</v>
      </c>
    </row>
    <row r="118" spans="1:23" x14ac:dyDescent="0.2">
      <c r="A118">
        <v>117</v>
      </c>
      <c r="B118">
        <v>0.2273</v>
      </c>
      <c r="C118">
        <v>0.64</v>
      </c>
      <c r="D118">
        <v>0</v>
      </c>
      <c r="E118">
        <v>0</v>
      </c>
      <c r="F118">
        <v>4</v>
      </c>
      <c r="G118">
        <v>4</v>
      </c>
      <c r="H118" s="1">
        <v>40549</v>
      </c>
      <c r="I118">
        <v>1</v>
      </c>
      <c r="J118">
        <v>1</v>
      </c>
      <c r="K118" t="b">
        <v>0</v>
      </c>
      <c r="L118">
        <v>4</v>
      </c>
      <c r="M118">
        <v>1</v>
      </c>
      <c r="N118" s="2">
        <v>0.16</v>
      </c>
      <c r="O118" t="str" cm="1">
        <f t="array" ref="O118">_xlfn.IFS(C118 &gt;= 0.66,"High",C118 &gt;= 0.33,"Medium",C118 &gt;= 0,"Low")</f>
        <v>Medium</v>
      </c>
      <c r="P118" t="str" cm="1">
        <f t="array" ref="P118">_xlfn.IFS(N118 &gt;= 0.4,"Very Hot",N118 &gt;= 0.3,"Hot",N118 &gt;= 0.2,"Moderate",N118 &gt;= 0.1,"Cold",N118 &lt; 0.1,"Very Cold")</f>
        <v>Cold</v>
      </c>
      <c r="Q118" t="str" cm="1">
        <f t="array" ref="Q118">_xlfn.IFS(M118 = 1,"Clear",M118 = 2,"Mist",M118 = 3,"Light Rain/Snow",M118 = 4,"Heavy Rain/Snow")</f>
        <v>Clear</v>
      </c>
      <c r="R118" t="str">
        <f t="shared" si="4"/>
        <v>Weeakday</v>
      </c>
      <c r="S118" t="str" cm="1">
        <f t="array" ref="S118">_xlfn.IFS(D118&gt;=0.5,"Storm",D118&gt;=0.4,"Gale",D118&gt;=0.3,"Near Gale",D118&gt;=0.2,"Strong Breeze",D118&gt;=0.1,"Moderate Breeze",D118&gt;=0,"Light Breeze")</f>
        <v>Light Breeze</v>
      </c>
      <c r="T118" t="str">
        <f t="shared" si="5"/>
        <v>Registered Dominant</v>
      </c>
      <c r="U118" t="str" cm="1">
        <f t="array" ref="U118">_xlfn.IFS(L118=0,"Sunday",L118=1,"Monday",L118=2,"Tuesday",L118=3,"Wednesday",L118=4,"Thursday",L118=5,"Friday",L118=6,"Saturday")</f>
        <v>Thursday</v>
      </c>
      <c r="V118" s="4">
        <f t="shared" si="6"/>
        <v>1</v>
      </c>
      <c r="W118" s="3">
        <f t="shared" si="7"/>
        <v>2011</v>
      </c>
    </row>
    <row r="119" spans="1:23" x14ac:dyDescent="0.2">
      <c r="A119">
        <v>118</v>
      </c>
      <c r="B119">
        <v>0.2273</v>
      </c>
      <c r="C119">
        <v>0.64</v>
      </c>
      <c r="D119">
        <v>0</v>
      </c>
      <c r="E119">
        <v>0</v>
      </c>
      <c r="F119">
        <v>2</v>
      </c>
      <c r="G119">
        <v>2</v>
      </c>
      <c r="H119" s="1">
        <v>40549</v>
      </c>
      <c r="I119">
        <v>1</v>
      </c>
      <c r="J119">
        <v>2</v>
      </c>
      <c r="K119" t="b">
        <v>0</v>
      </c>
      <c r="L119">
        <v>4</v>
      </c>
      <c r="M119">
        <v>1</v>
      </c>
      <c r="N119" s="2">
        <v>0.16</v>
      </c>
      <c r="O119" t="str" cm="1">
        <f t="array" ref="O119">_xlfn.IFS(C119 &gt;= 0.66,"High",C119 &gt;= 0.33,"Medium",C119 &gt;= 0,"Low")</f>
        <v>Medium</v>
      </c>
      <c r="P119" t="str" cm="1">
        <f t="array" ref="P119">_xlfn.IFS(N119 &gt;= 0.4,"Very Hot",N119 &gt;= 0.3,"Hot",N119 &gt;= 0.2,"Moderate",N119 &gt;= 0.1,"Cold",N119 &lt; 0.1,"Very Cold")</f>
        <v>Cold</v>
      </c>
      <c r="Q119" t="str" cm="1">
        <f t="array" ref="Q119">_xlfn.IFS(M119 = 1,"Clear",M119 = 2,"Mist",M119 = 3,"Light Rain/Snow",M119 = 4,"Heavy Rain/Snow")</f>
        <v>Clear</v>
      </c>
      <c r="R119" t="str">
        <f t="shared" si="4"/>
        <v>Weeakday</v>
      </c>
      <c r="S119" t="str" cm="1">
        <f t="array" ref="S119">_xlfn.IFS(D119&gt;=0.5,"Storm",D119&gt;=0.4,"Gale",D119&gt;=0.3,"Near Gale",D119&gt;=0.2,"Strong Breeze",D119&gt;=0.1,"Moderate Breeze",D119&gt;=0,"Light Breeze")</f>
        <v>Light Breeze</v>
      </c>
      <c r="T119" t="str">
        <f t="shared" si="5"/>
        <v>Registered Dominant</v>
      </c>
      <c r="U119" t="str" cm="1">
        <f t="array" ref="U119">_xlfn.IFS(L119=0,"Sunday",L119=1,"Monday",L119=2,"Tuesday",L119=3,"Wednesday",L119=4,"Thursday",L119=5,"Friday",L119=6,"Saturday")</f>
        <v>Thursday</v>
      </c>
      <c r="V119" s="4">
        <f t="shared" si="6"/>
        <v>1</v>
      </c>
      <c r="W119" s="3">
        <f t="shared" si="7"/>
        <v>2011</v>
      </c>
    </row>
    <row r="120" spans="1:23" x14ac:dyDescent="0.2">
      <c r="A120">
        <v>119</v>
      </c>
      <c r="B120">
        <v>0.19700000000000001</v>
      </c>
      <c r="C120">
        <v>0.64</v>
      </c>
      <c r="D120">
        <v>8.9599999999999999E-2</v>
      </c>
      <c r="E120">
        <v>0</v>
      </c>
      <c r="F120">
        <v>1</v>
      </c>
      <c r="G120">
        <v>1</v>
      </c>
      <c r="H120" s="1">
        <v>40549</v>
      </c>
      <c r="I120">
        <v>1</v>
      </c>
      <c r="J120">
        <v>4</v>
      </c>
      <c r="K120" t="b">
        <v>0</v>
      </c>
      <c r="L120">
        <v>4</v>
      </c>
      <c r="M120">
        <v>2</v>
      </c>
      <c r="N120" s="2">
        <v>0.16</v>
      </c>
      <c r="O120" t="str" cm="1">
        <f t="array" ref="O120">_xlfn.IFS(C120 &gt;= 0.66,"High",C120 &gt;= 0.33,"Medium",C120 &gt;= 0,"Low")</f>
        <v>Medium</v>
      </c>
      <c r="P120" t="str" cm="1">
        <f t="array" ref="P120">_xlfn.IFS(N120 &gt;= 0.4,"Very Hot",N120 &gt;= 0.3,"Hot",N120 &gt;= 0.2,"Moderate",N120 &gt;= 0.1,"Cold",N120 &lt; 0.1,"Very Cold")</f>
        <v>Cold</v>
      </c>
      <c r="Q120" t="str" cm="1">
        <f t="array" ref="Q120">_xlfn.IFS(M120 = 1,"Clear",M120 = 2,"Mist",M120 = 3,"Light Rain/Snow",M120 = 4,"Heavy Rain/Snow")</f>
        <v>Mist</v>
      </c>
      <c r="R120" t="str">
        <f t="shared" si="4"/>
        <v>Weeakday</v>
      </c>
      <c r="S120" t="str" cm="1">
        <f t="array" ref="S120">_xlfn.IFS(D120&gt;=0.5,"Storm",D120&gt;=0.4,"Gale",D120&gt;=0.3,"Near Gale",D120&gt;=0.2,"Strong Breeze",D120&gt;=0.1,"Moderate Breeze",D120&gt;=0,"Light Breeze")</f>
        <v>Light Breeze</v>
      </c>
      <c r="T120" t="str">
        <f t="shared" si="5"/>
        <v>Registered Dominant</v>
      </c>
      <c r="U120" t="str" cm="1">
        <f t="array" ref="U120">_xlfn.IFS(L120=0,"Sunday",L120=1,"Monday",L120=2,"Tuesday",L120=3,"Wednesday",L120=4,"Thursday",L120=5,"Friday",L120=6,"Saturday")</f>
        <v>Thursday</v>
      </c>
      <c r="V120" s="4">
        <f t="shared" si="6"/>
        <v>1</v>
      </c>
      <c r="W120" s="3">
        <f t="shared" si="7"/>
        <v>2011</v>
      </c>
    </row>
    <row r="121" spans="1:23" x14ac:dyDescent="0.2">
      <c r="A121">
        <v>120</v>
      </c>
      <c r="B121">
        <v>0.18179999999999999</v>
      </c>
      <c r="C121">
        <v>0.69</v>
      </c>
      <c r="D121">
        <v>8.9599999999999999E-2</v>
      </c>
      <c r="E121">
        <v>0</v>
      </c>
      <c r="F121">
        <v>4</v>
      </c>
      <c r="G121">
        <v>4</v>
      </c>
      <c r="H121" s="1">
        <v>40549</v>
      </c>
      <c r="I121">
        <v>1</v>
      </c>
      <c r="J121">
        <v>5</v>
      </c>
      <c r="K121" t="b">
        <v>0</v>
      </c>
      <c r="L121">
        <v>4</v>
      </c>
      <c r="M121">
        <v>2</v>
      </c>
      <c r="N121" s="2">
        <v>0.14000000000000001</v>
      </c>
      <c r="O121" t="str" cm="1">
        <f t="array" ref="O121">_xlfn.IFS(C121 &gt;= 0.66,"High",C121 &gt;= 0.33,"Medium",C121 &gt;= 0,"Low")</f>
        <v>High</v>
      </c>
      <c r="P121" t="str" cm="1">
        <f t="array" ref="P121">_xlfn.IFS(N121 &gt;= 0.4,"Very Hot",N121 &gt;= 0.3,"Hot",N121 &gt;= 0.2,"Moderate",N121 &gt;= 0.1,"Cold",N121 &lt; 0.1,"Very Cold")</f>
        <v>Cold</v>
      </c>
      <c r="Q121" t="str" cm="1">
        <f t="array" ref="Q121">_xlfn.IFS(M121 = 1,"Clear",M121 = 2,"Mist",M121 = 3,"Light Rain/Snow",M121 = 4,"Heavy Rain/Snow")</f>
        <v>Mist</v>
      </c>
      <c r="R121" t="str">
        <f t="shared" si="4"/>
        <v>Weeakday</v>
      </c>
      <c r="S121" t="str" cm="1">
        <f t="array" ref="S121">_xlfn.IFS(D121&gt;=0.5,"Storm",D121&gt;=0.4,"Gale",D121&gt;=0.3,"Near Gale",D121&gt;=0.2,"Strong Breeze",D121&gt;=0.1,"Moderate Breeze",D121&gt;=0,"Light Breeze")</f>
        <v>Light Breeze</v>
      </c>
      <c r="T121" t="str">
        <f t="shared" si="5"/>
        <v>Registered Dominant</v>
      </c>
      <c r="U121" t="str" cm="1">
        <f t="array" ref="U121">_xlfn.IFS(L121=0,"Sunday",L121=1,"Monday",L121=2,"Tuesday",L121=3,"Wednesday",L121=4,"Thursday",L121=5,"Friday",L121=6,"Saturday")</f>
        <v>Thursday</v>
      </c>
      <c r="V121" s="4">
        <f t="shared" si="6"/>
        <v>1</v>
      </c>
      <c r="W121" s="3">
        <f t="shared" si="7"/>
        <v>2011</v>
      </c>
    </row>
    <row r="122" spans="1:23" x14ac:dyDescent="0.2">
      <c r="A122">
        <v>121</v>
      </c>
      <c r="B122">
        <v>0.16669999999999999</v>
      </c>
      <c r="C122">
        <v>0.63</v>
      </c>
      <c r="D122">
        <v>0.1045</v>
      </c>
      <c r="E122">
        <v>0</v>
      </c>
      <c r="F122">
        <v>36</v>
      </c>
      <c r="G122">
        <v>36</v>
      </c>
      <c r="H122" s="1">
        <v>40549</v>
      </c>
      <c r="I122">
        <v>1</v>
      </c>
      <c r="J122">
        <v>6</v>
      </c>
      <c r="K122" t="b">
        <v>0</v>
      </c>
      <c r="L122">
        <v>4</v>
      </c>
      <c r="M122">
        <v>2</v>
      </c>
      <c r="N122" s="2">
        <v>0.14000000000000001</v>
      </c>
      <c r="O122" t="str" cm="1">
        <f t="array" ref="O122">_xlfn.IFS(C122 &gt;= 0.66,"High",C122 &gt;= 0.33,"Medium",C122 &gt;= 0,"Low")</f>
        <v>Medium</v>
      </c>
      <c r="P122" t="str" cm="1">
        <f t="array" ref="P122">_xlfn.IFS(N122 &gt;= 0.4,"Very Hot",N122 &gt;= 0.3,"Hot",N122 &gt;= 0.2,"Moderate",N122 &gt;= 0.1,"Cold",N122 &lt; 0.1,"Very Cold")</f>
        <v>Cold</v>
      </c>
      <c r="Q122" t="str" cm="1">
        <f t="array" ref="Q122">_xlfn.IFS(M122 = 1,"Clear",M122 = 2,"Mist",M122 = 3,"Light Rain/Snow",M122 = 4,"Heavy Rain/Snow")</f>
        <v>Mist</v>
      </c>
      <c r="R122" t="str">
        <f t="shared" si="4"/>
        <v>Weeakday</v>
      </c>
      <c r="S122" t="str" cm="1">
        <f t="array" ref="S122">_xlfn.IFS(D122&gt;=0.5,"Storm",D122&gt;=0.4,"Gale",D122&gt;=0.3,"Near Gale",D122&gt;=0.2,"Strong Breeze",D122&gt;=0.1,"Moderate Breeze",D122&gt;=0,"Light Breeze")</f>
        <v>Moderate Breeze</v>
      </c>
      <c r="T122" t="str">
        <f t="shared" si="5"/>
        <v>Registered Dominant</v>
      </c>
      <c r="U122" t="str" cm="1">
        <f t="array" ref="U122">_xlfn.IFS(L122=0,"Sunday",L122=1,"Monday",L122=2,"Tuesday",L122=3,"Wednesday",L122=4,"Thursday",L122=5,"Friday",L122=6,"Saturday")</f>
        <v>Thursday</v>
      </c>
      <c r="V122" s="4">
        <f t="shared" si="6"/>
        <v>1</v>
      </c>
      <c r="W122" s="3">
        <f t="shared" si="7"/>
        <v>2011</v>
      </c>
    </row>
    <row r="123" spans="1:23" x14ac:dyDescent="0.2">
      <c r="A123">
        <v>122</v>
      </c>
      <c r="B123">
        <v>0.2273</v>
      </c>
      <c r="C123">
        <v>0.59</v>
      </c>
      <c r="D123">
        <v>0</v>
      </c>
      <c r="E123">
        <v>0</v>
      </c>
      <c r="F123">
        <v>95</v>
      </c>
      <c r="G123">
        <v>95</v>
      </c>
      <c r="H123" s="1">
        <v>40549</v>
      </c>
      <c r="I123">
        <v>1</v>
      </c>
      <c r="J123">
        <v>7</v>
      </c>
      <c r="K123" t="b">
        <v>0</v>
      </c>
      <c r="L123">
        <v>4</v>
      </c>
      <c r="M123">
        <v>2</v>
      </c>
      <c r="N123" s="2">
        <v>0.16</v>
      </c>
      <c r="O123" t="str" cm="1">
        <f t="array" ref="O123">_xlfn.IFS(C123 &gt;= 0.66,"High",C123 &gt;= 0.33,"Medium",C123 &gt;= 0,"Low")</f>
        <v>Medium</v>
      </c>
      <c r="P123" t="str" cm="1">
        <f t="array" ref="P123">_xlfn.IFS(N123 &gt;= 0.4,"Very Hot",N123 &gt;= 0.3,"Hot",N123 &gt;= 0.2,"Moderate",N123 &gt;= 0.1,"Cold",N123 &lt; 0.1,"Very Cold")</f>
        <v>Cold</v>
      </c>
      <c r="Q123" t="str" cm="1">
        <f t="array" ref="Q123">_xlfn.IFS(M123 = 1,"Clear",M123 = 2,"Mist",M123 = 3,"Light Rain/Snow",M123 = 4,"Heavy Rain/Snow")</f>
        <v>Mist</v>
      </c>
      <c r="R123" t="str">
        <f t="shared" si="4"/>
        <v>Weeakday</v>
      </c>
      <c r="S123" t="str" cm="1">
        <f t="array" ref="S123">_xlfn.IFS(D123&gt;=0.5,"Storm",D123&gt;=0.4,"Gale",D123&gt;=0.3,"Near Gale",D123&gt;=0.2,"Strong Breeze",D123&gt;=0.1,"Moderate Breeze",D123&gt;=0,"Light Breeze")</f>
        <v>Light Breeze</v>
      </c>
      <c r="T123" t="str">
        <f t="shared" si="5"/>
        <v>Registered Dominant</v>
      </c>
      <c r="U123" t="str" cm="1">
        <f t="array" ref="U123">_xlfn.IFS(L123=0,"Sunday",L123=1,"Monday",L123=2,"Tuesday",L123=3,"Wednesday",L123=4,"Thursday",L123=5,"Friday",L123=6,"Saturday")</f>
        <v>Thursday</v>
      </c>
      <c r="V123" s="4">
        <f t="shared" si="6"/>
        <v>1</v>
      </c>
      <c r="W123" s="3">
        <f t="shared" si="7"/>
        <v>2011</v>
      </c>
    </row>
    <row r="124" spans="1:23" x14ac:dyDescent="0.2">
      <c r="A124">
        <v>123</v>
      </c>
      <c r="B124">
        <v>0.2273</v>
      </c>
      <c r="C124">
        <v>0.59</v>
      </c>
      <c r="D124">
        <v>0</v>
      </c>
      <c r="E124">
        <v>3</v>
      </c>
      <c r="F124">
        <v>216</v>
      </c>
      <c r="G124">
        <v>219</v>
      </c>
      <c r="H124" s="1">
        <v>40549</v>
      </c>
      <c r="I124">
        <v>1</v>
      </c>
      <c r="J124">
        <v>8</v>
      </c>
      <c r="K124" t="b">
        <v>0</v>
      </c>
      <c r="L124">
        <v>4</v>
      </c>
      <c r="M124">
        <v>1</v>
      </c>
      <c r="N124" s="2">
        <v>0.16</v>
      </c>
      <c r="O124" t="str" cm="1">
        <f t="array" ref="O124">_xlfn.IFS(C124 &gt;= 0.66,"High",C124 &gt;= 0.33,"Medium",C124 &gt;= 0,"Low")</f>
        <v>Medium</v>
      </c>
      <c r="P124" t="str" cm="1">
        <f t="array" ref="P124">_xlfn.IFS(N124 &gt;= 0.4,"Very Hot",N124 &gt;= 0.3,"Hot",N124 &gt;= 0.2,"Moderate",N124 &gt;= 0.1,"Cold",N124 &lt; 0.1,"Very Cold")</f>
        <v>Cold</v>
      </c>
      <c r="Q124" t="str" cm="1">
        <f t="array" ref="Q124">_xlfn.IFS(M124 = 1,"Clear",M124 = 2,"Mist",M124 = 3,"Light Rain/Snow",M124 = 4,"Heavy Rain/Snow")</f>
        <v>Clear</v>
      </c>
      <c r="R124" t="str">
        <f t="shared" si="4"/>
        <v>Weeakday</v>
      </c>
      <c r="S124" t="str" cm="1">
        <f t="array" ref="S124">_xlfn.IFS(D124&gt;=0.5,"Storm",D124&gt;=0.4,"Gale",D124&gt;=0.3,"Near Gale",D124&gt;=0.2,"Strong Breeze",D124&gt;=0.1,"Moderate Breeze",D124&gt;=0,"Light Breeze")</f>
        <v>Light Breeze</v>
      </c>
      <c r="T124" t="str">
        <f t="shared" si="5"/>
        <v>Registered Dominant</v>
      </c>
      <c r="U124" t="str" cm="1">
        <f t="array" ref="U124">_xlfn.IFS(L124=0,"Sunday",L124=1,"Monday",L124=2,"Tuesday",L124=3,"Wednesday",L124=4,"Thursday",L124=5,"Friday",L124=6,"Saturday")</f>
        <v>Thursday</v>
      </c>
      <c r="V124" s="4">
        <f t="shared" si="6"/>
        <v>1</v>
      </c>
      <c r="W124" s="3">
        <f t="shared" si="7"/>
        <v>2011</v>
      </c>
    </row>
    <row r="125" spans="1:23" x14ac:dyDescent="0.2">
      <c r="A125">
        <v>124</v>
      </c>
      <c r="B125">
        <v>0.2424</v>
      </c>
      <c r="C125">
        <v>0.51</v>
      </c>
      <c r="D125">
        <v>0</v>
      </c>
      <c r="E125">
        <v>6</v>
      </c>
      <c r="F125">
        <v>116</v>
      </c>
      <c r="G125">
        <v>122</v>
      </c>
      <c r="H125" s="1">
        <v>40549</v>
      </c>
      <c r="I125">
        <v>1</v>
      </c>
      <c r="J125">
        <v>9</v>
      </c>
      <c r="K125" t="b">
        <v>0</v>
      </c>
      <c r="L125">
        <v>4</v>
      </c>
      <c r="M125">
        <v>2</v>
      </c>
      <c r="N125" s="2">
        <v>0.18</v>
      </c>
      <c r="O125" t="str" cm="1">
        <f t="array" ref="O125">_xlfn.IFS(C125 &gt;= 0.66,"High",C125 &gt;= 0.33,"Medium",C125 &gt;= 0,"Low")</f>
        <v>Medium</v>
      </c>
      <c r="P125" t="str" cm="1">
        <f t="array" ref="P125">_xlfn.IFS(N125 &gt;= 0.4,"Very Hot",N125 &gt;= 0.3,"Hot",N125 &gt;= 0.2,"Moderate",N125 &gt;= 0.1,"Cold",N125 &lt; 0.1,"Very Cold")</f>
        <v>Cold</v>
      </c>
      <c r="Q125" t="str" cm="1">
        <f t="array" ref="Q125">_xlfn.IFS(M125 = 1,"Clear",M125 = 2,"Mist",M125 = 3,"Light Rain/Snow",M125 = 4,"Heavy Rain/Snow")</f>
        <v>Mist</v>
      </c>
      <c r="R125" t="str">
        <f t="shared" si="4"/>
        <v>Weeakday</v>
      </c>
      <c r="S125" t="str" cm="1">
        <f t="array" ref="S125">_xlfn.IFS(D125&gt;=0.5,"Storm",D125&gt;=0.4,"Gale",D125&gt;=0.3,"Near Gale",D125&gt;=0.2,"Strong Breeze",D125&gt;=0.1,"Moderate Breeze",D125&gt;=0,"Light Breeze")</f>
        <v>Light Breeze</v>
      </c>
      <c r="T125" t="str">
        <f t="shared" si="5"/>
        <v>Registered Dominant</v>
      </c>
      <c r="U125" t="str" cm="1">
        <f t="array" ref="U125">_xlfn.IFS(L125=0,"Sunday",L125=1,"Monday",L125=2,"Tuesday",L125=3,"Wednesday",L125=4,"Thursday",L125=5,"Friday",L125=6,"Saturday")</f>
        <v>Thursday</v>
      </c>
      <c r="V125" s="4">
        <f t="shared" si="6"/>
        <v>1</v>
      </c>
      <c r="W125" s="3">
        <f t="shared" si="7"/>
        <v>2011</v>
      </c>
    </row>
    <row r="126" spans="1:23" x14ac:dyDescent="0.2">
      <c r="A126">
        <v>125</v>
      </c>
      <c r="B126">
        <v>0.2576</v>
      </c>
      <c r="C126">
        <v>0.47</v>
      </c>
      <c r="D126">
        <v>0</v>
      </c>
      <c r="E126">
        <v>3</v>
      </c>
      <c r="F126">
        <v>42</v>
      </c>
      <c r="G126">
        <v>45</v>
      </c>
      <c r="H126" s="1">
        <v>40549</v>
      </c>
      <c r="I126">
        <v>1</v>
      </c>
      <c r="J126">
        <v>10</v>
      </c>
      <c r="K126" t="b">
        <v>0</v>
      </c>
      <c r="L126">
        <v>4</v>
      </c>
      <c r="M126">
        <v>1</v>
      </c>
      <c r="N126" s="2">
        <v>0.2</v>
      </c>
      <c r="O126" t="str" cm="1">
        <f t="array" ref="O126">_xlfn.IFS(C126 &gt;= 0.66,"High",C126 &gt;= 0.33,"Medium",C126 &gt;= 0,"Low")</f>
        <v>Medium</v>
      </c>
      <c r="P126" t="str" cm="1">
        <f t="array" ref="P126">_xlfn.IFS(N126 &gt;= 0.4,"Very Hot",N126 &gt;= 0.3,"Hot",N126 &gt;= 0.2,"Moderate",N126 &gt;= 0.1,"Cold",N126 &lt; 0.1,"Very Cold")</f>
        <v>Moderate</v>
      </c>
      <c r="Q126" t="str" cm="1">
        <f t="array" ref="Q126">_xlfn.IFS(M126 = 1,"Clear",M126 = 2,"Mist",M126 = 3,"Light Rain/Snow",M126 = 4,"Heavy Rain/Snow")</f>
        <v>Clear</v>
      </c>
      <c r="R126" t="str">
        <f t="shared" si="4"/>
        <v>Weeakday</v>
      </c>
      <c r="S126" t="str" cm="1">
        <f t="array" ref="S126">_xlfn.IFS(D126&gt;=0.5,"Storm",D126&gt;=0.4,"Gale",D126&gt;=0.3,"Near Gale",D126&gt;=0.2,"Strong Breeze",D126&gt;=0.1,"Moderate Breeze",D126&gt;=0,"Light Breeze")</f>
        <v>Light Breeze</v>
      </c>
      <c r="T126" t="str">
        <f t="shared" si="5"/>
        <v>Registered Dominant</v>
      </c>
      <c r="U126" t="str" cm="1">
        <f t="array" ref="U126">_xlfn.IFS(L126=0,"Sunday",L126=1,"Monday",L126=2,"Tuesday",L126=3,"Wednesday",L126=4,"Thursday",L126=5,"Friday",L126=6,"Saturday")</f>
        <v>Thursday</v>
      </c>
      <c r="V126" s="4">
        <f t="shared" si="6"/>
        <v>1</v>
      </c>
      <c r="W126" s="3">
        <f t="shared" si="7"/>
        <v>2011</v>
      </c>
    </row>
    <row r="127" spans="1:23" x14ac:dyDescent="0.2">
      <c r="A127">
        <v>126</v>
      </c>
      <c r="B127">
        <v>0.2576</v>
      </c>
      <c r="C127">
        <v>0.44</v>
      </c>
      <c r="D127">
        <v>8.9599999999999999E-2</v>
      </c>
      <c r="E127">
        <v>2</v>
      </c>
      <c r="F127">
        <v>57</v>
      </c>
      <c r="G127">
        <v>59</v>
      </c>
      <c r="H127" s="1">
        <v>40549</v>
      </c>
      <c r="I127">
        <v>1</v>
      </c>
      <c r="J127">
        <v>11</v>
      </c>
      <c r="K127" t="b">
        <v>0</v>
      </c>
      <c r="L127">
        <v>4</v>
      </c>
      <c r="M127">
        <v>1</v>
      </c>
      <c r="N127" s="2">
        <v>0.22</v>
      </c>
      <c r="O127" t="str" cm="1">
        <f t="array" ref="O127">_xlfn.IFS(C127 &gt;= 0.66,"High",C127 &gt;= 0.33,"Medium",C127 &gt;= 0,"Low")</f>
        <v>Medium</v>
      </c>
      <c r="P127" t="str" cm="1">
        <f t="array" ref="P127">_xlfn.IFS(N127 &gt;= 0.4,"Very Hot",N127 &gt;= 0.3,"Hot",N127 &gt;= 0.2,"Moderate",N127 &gt;= 0.1,"Cold",N127 &lt; 0.1,"Very Cold")</f>
        <v>Moderate</v>
      </c>
      <c r="Q127" t="str" cm="1">
        <f t="array" ref="Q127">_xlfn.IFS(M127 = 1,"Clear",M127 = 2,"Mist",M127 = 3,"Light Rain/Snow",M127 = 4,"Heavy Rain/Snow")</f>
        <v>Clear</v>
      </c>
      <c r="R127" t="str">
        <f t="shared" si="4"/>
        <v>Weeakday</v>
      </c>
      <c r="S127" t="str" cm="1">
        <f t="array" ref="S127">_xlfn.IFS(D127&gt;=0.5,"Storm",D127&gt;=0.4,"Gale",D127&gt;=0.3,"Near Gale",D127&gt;=0.2,"Strong Breeze",D127&gt;=0.1,"Moderate Breeze",D127&gt;=0,"Light Breeze")</f>
        <v>Light Breeze</v>
      </c>
      <c r="T127" t="str">
        <f t="shared" si="5"/>
        <v>Registered Dominant</v>
      </c>
      <c r="U127" t="str" cm="1">
        <f t="array" ref="U127">_xlfn.IFS(L127=0,"Sunday",L127=1,"Monday",L127=2,"Tuesday",L127=3,"Wednesday",L127=4,"Thursday",L127=5,"Friday",L127=6,"Saturday")</f>
        <v>Thursday</v>
      </c>
      <c r="V127" s="4">
        <f t="shared" si="6"/>
        <v>1</v>
      </c>
      <c r="W127" s="3">
        <f t="shared" si="7"/>
        <v>2011</v>
      </c>
    </row>
    <row r="128" spans="1:23" x14ac:dyDescent="0.2">
      <c r="A128">
        <v>127</v>
      </c>
      <c r="B128">
        <v>0.28789999999999999</v>
      </c>
      <c r="C128">
        <v>0.35</v>
      </c>
      <c r="D128">
        <v>0</v>
      </c>
      <c r="E128">
        <v>6</v>
      </c>
      <c r="F128">
        <v>78</v>
      </c>
      <c r="G128">
        <v>84</v>
      </c>
      <c r="H128" s="1">
        <v>40549</v>
      </c>
      <c r="I128">
        <v>1</v>
      </c>
      <c r="J128">
        <v>12</v>
      </c>
      <c r="K128" t="b">
        <v>0</v>
      </c>
      <c r="L128">
        <v>4</v>
      </c>
      <c r="M128">
        <v>1</v>
      </c>
      <c r="N128" s="2">
        <v>0.26</v>
      </c>
      <c r="O128" t="str" cm="1">
        <f t="array" ref="O128">_xlfn.IFS(C128 &gt;= 0.66,"High",C128 &gt;= 0.33,"Medium",C128 &gt;= 0,"Low")</f>
        <v>Medium</v>
      </c>
      <c r="P128" t="str" cm="1">
        <f t="array" ref="P128">_xlfn.IFS(N128 &gt;= 0.4,"Very Hot",N128 &gt;= 0.3,"Hot",N128 &gt;= 0.2,"Moderate",N128 &gt;= 0.1,"Cold",N128 &lt; 0.1,"Very Cold")</f>
        <v>Moderate</v>
      </c>
      <c r="Q128" t="str" cm="1">
        <f t="array" ref="Q128">_xlfn.IFS(M128 = 1,"Clear",M128 = 2,"Mist",M128 = 3,"Light Rain/Snow",M128 = 4,"Heavy Rain/Snow")</f>
        <v>Clear</v>
      </c>
      <c r="R128" t="str">
        <f t="shared" si="4"/>
        <v>Weeakday</v>
      </c>
      <c r="S128" t="str" cm="1">
        <f t="array" ref="S128">_xlfn.IFS(D128&gt;=0.5,"Storm",D128&gt;=0.4,"Gale",D128&gt;=0.3,"Near Gale",D128&gt;=0.2,"Strong Breeze",D128&gt;=0.1,"Moderate Breeze",D128&gt;=0,"Light Breeze")</f>
        <v>Light Breeze</v>
      </c>
      <c r="T128" t="str">
        <f t="shared" si="5"/>
        <v>Registered Dominant</v>
      </c>
      <c r="U128" t="str" cm="1">
        <f t="array" ref="U128">_xlfn.IFS(L128=0,"Sunday",L128=1,"Monday",L128=2,"Tuesday",L128=3,"Wednesday",L128=4,"Thursday",L128=5,"Friday",L128=6,"Saturday")</f>
        <v>Thursday</v>
      </c>
      <c r="V128" s="4">
        <f t="shared" si="6"/>
        <v>1</v>
      </c>
      <c r="W128" s="3">
        <f t="shared" si="7"/>
        <v>2011</v>
      </c>
    </row>
    <row r="129" spans="1:23" x14ac:dyDescent="0.2">
      <c r="A129">
        <v>128</v>
      </c>
      <c r="B129">
        <v>0.2727</v>
      </c>
      <c r="C129">
        <v>0.35</v>
      </c>
      <c r="D129">
        <v>0.1045</v>
      </c>
      <c r="E129">
        <v>12</v>
      </c>
      <c r="F129">
        <v>55</v>
      </c>
      <c r="G129">
        <v>67</v>
      </c>
      <c r="H129" s="1">
        <v>40549</v>
      </c>
      <c r="I129">
        <v>1</v>
      </c>
      <c r="J129">
        <v>13</v>
      </c>
      <c r="K129" t="b">
        <v>0</v>
      </c>
      <c r="L129">
        <v>4</v>
      </c>
      <c r="M129">
        <v>1</v>
      </c>
      <c r="N129" s="2">
        <v>0.26</v>
      </c>
      <c r="O129" t="str" cm="1">
        <f t="array" ref="O129">_xlfn.IFS(C129 &gt;= 0.66,"High",C129 &gt;= 0.33,"Medium",C129 &gt;= 0,"Low")</f>
        <v>Medium</v>
      </c>
      <c r="P129" t="str" cm="1">
        <f t="array" ref="P129">_xlfn.IFS(N129 &gt;= 0.4,"Very Hot",N129 &gt;= 0.3,"Hot",N129 &gt;= 0.2,"Moderate",N129 &gt;= 0.1,"Cold",N129 &lt; 0.1,"Very Cold")</f>
        <v>Moderate</v>
      </c>
      <c r="Q129" t="str" cm="1">
        <f t="array" ref="Q129">_xlfn.IFS(M129 = 1,"Clear",M129 = 2,"Mist",M129 = 3,"Light Rain/Snow",M129 = 4,"Heavy Rain/Snow")</f>
        <v>Clear</v>
      </c>
      <c r="R129" t="str">
        <f t="shared" si="4"/>
        <v>Weeakday</v>
      </c>
      <c r="S129" t="str" cm="1">
        <f t="array" ref="S129">_xlfn.IFS(D129&gt;=0.5,"Storm",D129&gt;=0.4,"Gale",D129&gt;=0.3,"Near Gale",D129&gt;=0.2,"Strong Breeze",D129&gt;=0.1,"Moderate Breeze",D129&gt;=0,"Light Breeze")</f>
        <v>Moderate Breeze</v>
      </c>
      <c r="T129" t="str">
        <f t="shared" si="5"/>
        <v>Registered Dominant</v>
      </c>
      <c r="U129" t="str" cm="1">
        <f t="array" ref="U129">_xlfn.IFS(L129=0,"Sunday",L129=1,"Monday",L129=2,"Tuesday",L129=3,"Wednesday",L129=4,"Thursday",L129=5,"Friday",L129=6,"Saturday")</f>
        <v>Thursday</v>
      </c>
      <c r="V129" s="4">
        <f t="shared" si="6"/>
        <v>1</v>
      </c>
      <c r="W129" s="3">
        <f t="shared" si="7"/>
        <v>2011</v>
      </c>
    </row>
    <row r="130" spans="1:23" x14ac:dyDescent="0.2">
      <c r="A130">
        <v>129</v>
      </c>
      <c r="B130">
        <v>0.2727</v>
      </c>
      <c r="C130">
        <v>0.36</v>
      </c>
      <c r="D130">
        <v>0.16420000000000001</v>
      </c>
      <c r="E130">
        <v>11</v>
      </c>
      <c r="F130">
        <v>59</v>
      </c>
      <c r="G130">
        <v>70</v>
      </c>
      <c r="H130" s="1">
        <v>40549</v>
      </c>
      <c r="I130">
        <v>1</v>
      </c>
      <c r="J130">
        <v>14</v>
      </c>
      <c r="K130" t="b">
        <v>0</v>
      </c>
      <c r="L130">
        <v>4</v>
      </c>
      <c r="M130">
        <v>1</v>
      </c>
      <c r="N130" s="2">
        <v>0.28000000000000003</v>
      </c>
      <c r="O130" t="str" cm="1">
        <f t="array" ref="O130">_xlfn.IFS(C130 &gt;= 0.66,"High",C130 &gt;= 0.33,"Medium",C130 &gt;= 0,"Low")</f>
        <v>Medium</v>
      </c>
      <c r="P130" t="str" cm="1">
        <f t="array" ref="P130">_xlfn.IFS(N130 &gt;= 0.4,"Very Hot",N130 &gt;= 0.3,"Hot",N130 &gt;= 0.2,"Moderate",N130 &gt;= 0.1,"Cold",N130 &lt; 0.1,"Very Cold")</f>
        <v>Moderate</v>
      </c>
      <c r="Q130" t="str" cm="1">
        <f t="array" ref="Q130">_xlfn.IFS(M130 = 1,"Clear",M130 = 2,"Mist",M130 = 3,"Light Rain/Snow",M130 = 4,"Heavy Rain/Snow")</f>
        <v>Clear</v>
      </c>
      <c r="R130" t="str">
        <f t="shared" ref="R130:R193" si="8">IF(OR(L130=0,L130=6),"Weekend","Weeakday")</f>
        <v>Weeakday</v>
      </c>
      <c r="S130" t="str" cm="1">
        <f t="array" ref="S130">_xlfn.IFS(D130&gt;=0.5,"Storm",D130&gt;=0.4,"Gale",D130&gt;=0.3,"Near Gale",D130&gt;=0.2,"Strong Breeze",D130&gt;=0.1,"Moderate Breeze",D130&gt;=0,"Light Breeze")</f>
        <v>Moderate Breeze</v>
      </c>
      <c r="T130" t="str">
        <f t="shared" ref="T130:T193" si="9">IF(E130&gt;F130,"Casual dominant","Registered Dominant")</f>
        <v>Registered Dominant</v>
      </c>
      <c r="U130" t="str" cm="1">
        <f t="array" ref="U130">_xlfn.IFS(L130=0,"Sunday",L130=1,"Monday",L130=2,"Tuesday",L130=3,"Wednesday",L130=4,"Thursday",L130=5,"Friday",L130=6,"Saturday")</f>
        <v>Thursday</v>
      </c>
      <c r="V130" s="4">
        <f t="shared" ref="V130:V193" si="10">MONTH(H:H)</f>
        <v>1</v>
      </c>
      <c r="W130" s="3">
        <f t="shared" ref="W130:W193" si="11">YEAR(H:H)</f>
        <v>2011</v>
      </c>
    </row>
    <row r="131" spans="1:23" x14ac:dyDescent="0.2">
      <c r="A131">
        <v>130</v>
      </c>
      <c r="B131">
        <v>0.2727</v>
      </c>
      <c r="C131">
        <v>0.36</v>
      </c>
      <c r="D131">
        <v>0</v>
      </c>
      <c r="E131">
        <v>8</v>
      </c>
      <c r="F131">
        <v>54</v>
      </c>
      <c r="G131">
        <v>62</v>
      </c>
      <c r="H131" s="1">
        <v>40549</v>
      </c>
      <c r="I131">
        <v>1</v>
      </c>
      <c r="J131">
        <v>15</v>
      </c>
      <c r="K131" t="b">
        <v>0</v>
      </c>
      <c r="L131">
        <v>4</v>
      </c>
      <c r="M131">
        <v>1</v>
      </c>
      <c r="N131" s="2">
        <v>0.28000000000000003</v>
      </c>
      <c r="O131" t="str" cm="1">
        <f t="array" ref="O131">_xlfn.IFS(C131 &gt;= 0.66,"High",C131 &gt;= 0.33,"Medium",C131 &gt;= 0,"Low")</f>
        <v>Medium</v>
      </c>
      <c r="P131" t="str" cm="1">
        <f t="array" ref="P131">_xlfn.IFS(N131 &gt;= 0.4,"Very Hot",N131 &gt;= 0.3,"Hot",N131 &gt;= 0.2,"Moderate",N131 &gt;= 0.1,"Cold",N131 &lt; 0.1,"Very Cold")</f>
        <v>Moderate</v>
      </c>
      <c r="Q131" t="str" cm="1">
        <f t="array" ref="Q131">_xlfn.IFS(M131 = 1,"Clear",M131 = 2,"Mist",M131 = 3,"Light Rain/Snow",M131 = 4,"Heavy Rain/Snow")</f>
        <v>Clear</v>
      </c>
      <c r="R131" t="str">
        <f t="shared" si="8"/>
        <v>Weeakday</v>
      </c>
      <c r="S131" t="str" cm="1">
        <f t="array" ref="S131">_xlfn.IFS(D131&gt;=0.5,"Storm",D131&gt;=0.4,"Gale",D131&gt;=0.3,"Near Gale",D131&gt;=0.2,"Strong Breeze",D131&gt;=0.1,"Moderate Breeze",D131&gt;=0,"Light Breeze")</f>
        <v>Light Breeze</v>
      </c>
      <c r="T131" t="str">
        <f t="shared" si="9"/>
        <v>Registered Dominant</v>
      </c>
      <c r="U131" t="str" cm="1">
        <f t="array" ref="U131">_xlfn.IFS(L131=0,"Sunday",L131=1,"Monday",L131=2,"Tuesday",L131=3,"Wednesday",L131=4,"Thursday",L131=5,"Friday",L131=6,"Saturday")</f>
        <v>Thursday</v>
      </c>
      <c r="V131" s="4">
        <f t="shared" si="10"/>
        <v>1</v>
      </c>
      <c r="W131" s="3">
        <f t="shared" si="11"/>
        <v>2011</v>
      </c>
    </row>
    <row r="132" spans="1:23" x14ac:dyDescent="0.2">
      <c r="A132">
        <v>131</v>
      </c>
      <c r="B132">
        <v>0.2576</v>
      </c>
      <c r="C132">
        <v>0.38</v>
      </c>
      <c r="D132">
        <v>0.16420000000000001</v>
      </c>
      <c r="E132">
        <v>12</v>
      </c>
      <c r="F132">
        <v>74</v>
      </c>
      <c r="G132">
        <v>86</v>
      </c>
      <c r="H132" s="1">
        <v>40549</v>
      </c>
      <c r="I132">
        <v>1</v>
      </c>
      <c r="J132">
        <v>16</v>
      </c>
      <c r="K132" t="b">
        <v>0</v>
      </c>
      <c r="L132">
        <v>4</v>
      </c>
      <c r="M132">
        <v>1</v>
      </c>
      <c r="N132" s="2">
        <v>0.26</v>
      </c>
      <c r="O132" t="str" cm="1">
        <f t="array" ref="O132">_xlfn.IFS(C132 &gt;= 0.66,"High",C132 &gt;= 0.33,"Medium",C132 &gt;= 0,"Low")</f>
        <v>Medium</v>
      </c>
      <c r="P132" t="str" cm="1">
        <f t="array" ref="P132">_xlfn.IFS(N132 &gt;= 0.4,"Very Hot",N132 &gt;= 0.3,"Hot",N132 &gt;= 0.2,"Moderate",N132 &gt;= 0.1,"Cold",N132 &lt; 0.1,"Very Cold")</f>
        <v>Moderate</v>
      </c>
      <c r="Q132" t="str" cm="1">
        <f t="array" ref="Q132">_xlfn.IFS(M132 = 1,"Clear",M132 = 2,"Mist",M132 = 3,"Light Rain/Snow",M132 = 4,"Heavy Rain/Snow")</f>
        <v>Clear</v>
      </c>
      <c r="R132" t="str">
        <f t="shared" si="8"/>
        <v>Weeakday</v>
      </c>
      <c r="S132" t="str" cm="1">
        <f t="array" ref="S132">_xlfn.IFS(D132&gt;=0.5,"Storm",D132&gt;=0.4,"Gale",D132&gt;=0.3,"Near Gale",D132&gt;=0.2,"Strong Breeze",D132&gt;=0.1,"Moderate Breeze",D132&gt;=0,"Light Breeze")</f>
        <v>Moderate Breeze</v>
      </c>
      <c r="T132" t="str">
        <f t="shared" si="9"/>
        <v>Registered Dominant</v>
      </c>
      <c r="U132" t="str" cm="1">
        <f t="array" ref="U132">_xlfn.IFS(L132=0,"Sunday",L132=1,"Monday",L132=2,"Tuesday",L132=3,"Wednesday",L132=4,"Thursday",L132=5,"Friday",L132=6,"Saturday")</f>
        <v>Thursday</v>
      </c>
      <c r="V132" s="4">
        <f t="shared" si="10"/>
        <v>1</v>
      </c>
      <c r="W132" s="3">
        <f t="shared" si="11"/>
        <v>2011</v>
      </c>
    </row>
    <row r="133" spans="1:23" x14ac:dyDescent="0.2">
      <c r="A133">
        <v>132</v>
      </c>
      <c r="B133">
        <v>0.2273</v>
      </c>
      <c r="C133">
        <v>0.51</v>
      </c>
      <c r="D133">
        <v>0.16420000000000001</v>
      </c>
      <c r="E133">
        <v>9</v>
      </c>
      <c r="F133">
        <v>163</v>
      </c>
      <c r="G133">
        <v>172</v>
      </c>
      <c r="H133" s="1">
        <v>40549</v>
      </c>
      <c r="I133">
        <v>1</v>
      </c>
      <c r="J133">
        <v>17</v>
      </c>
      <c r="K133" t="b">
        <v>0</v>
      </c>
      <c r="L133">
        <v>4</v>
      </c>
      <c r="M133">
        <v>1</v>
      </c>
      <c r="N133" s="2">
        <v>0.22</v>
      </c>
      <c r="O133" t="str" cm="1">
        <f t="array" ref="O133">_xlfn.IFS(C133 &gt;= 0.66,"High",C133 &gt;= 0.33,"Medium",C133 &gt;= 0,"Low")</f>
        <v>Medium</v>
      </c>
      <c r="P133" t="str" cm="1">
        <f t="array" ref="P133">_xlfn.IFS(N133 &gt;= 0.4,"Very Hot",N133 &gt;= 0.3,"Hot",N133 &gt;= 0.2,"Moderate",N133 &gt;= 0.1,"Cold",N133 &lt; 0.1,"Very Cold")</f>
        <v>Moderate</v>
      </c>
      <c r="Q133" t="str" cm="1">
        <f t="array" ref="Q133">_xlfn.IFS(M133 = 1,"Clear",M133 = 2,"Mist",M133 = 3,"Light Rain/Snow",M133 = 4,"Heavy Rain/Snow")</f>
        <v>Clear</v>
      </c>
      <c r="R133" t="str">
        <f t="shared" si="8"/>
        <v>Weeakday</v>
      </c>
      <c r="S133" t="str" cm="1">
        <f t="array" ref="S133">_xlfn.IFS(D133&gt;=0.5,"Storm",D133&gt;=0.4,"Gale",D133&gt;=0.3,"Near Gale",D133&gt;=0.2,"Strong Breeze",D133&gt;=0.1,"Moderate Breeze",D133&gt;=0,"Light Breeze")</f>
        <v>Moderate Breeze</v>
      </c>
      <c r="T133" t="str">
        <f t="shared" si="9"/>
        <v>Registered Dominant</v>
      </c>
      <c r="U133" t="str" cm="1">
        <f t="array" ref="U133">_xlfn.IFS(L133=0,"Sunday",L133=1,"Monday",L133=2,"Tuesday",L133=3,"Wednesday",L133=4,"Thursday",L133=5,"Friday",L133=6,"Saturday")</f>
        <v>Thursday</v>
      </c>
      <c r="V133" s="4">
        <f t="shared" si="10"/>
        <v>1</v>
      </c>
      <c r="W133" s="3">
        <f t="shared" si="11"/>
        <v>2011</v>
      </c>
    </row>
    <row r="134" spans="1:23" x14ac:dyDescent="0.2">
      <c r="A134">
        <v>133</v>
      </c>
      <c r="B134">
        <v>0.2273</v>
      </c>
      <c r="C134">
        <v>0.51</v>
      </c>
      <c r="D134">
        <v>0.1343</v>
      </c>
      <c r="E134">
        <v>5</v>
      </c>
      <c r="F134">
        <v>158</v>
      </c>
      <c r="G134">
        <v>163</v>
      </c>
      <c r="H134" s="1">
        <v>40549</v>
      </c>
      <c r="I134">
        <v>1</v>
      </c>
      <c r="J134">
        <v>18</v>
      </c>
      <c r="K134" t="b">
        <v>0</v>
      </c>
      <c r="L134">
        <v>4</v>
      </c>
      <c r="M134">
        <v>1</v>
      </c>
      <c r="N134" s="2">
        <v>0.22</v>
      </c>
      <c r="O134" t="str" cm="1">
        <f t="array" ref="O134">_xlfn.IFS(C134 &gt;= 0.66,"High",C134 &gt;= 0.33,"Medium",C134 &gt;= 0,"Low")</f>
        <v>Medium</v>
      </c>
      <c r="P134" t="str" cm="1">
        <f t="array" ref="P134">_xlfn.IFS(N134 &gt;= 0.4,"Very Hot",N134 &gt;= 0.3,"Hot",N134 &gt;= 0.2,"Moderate",N134 &gt;= 0.1,"Cold",N134 &lt; 0.1,"Very Cold")</f>
        <v>Moderate</v>
      </c>
      <c r="Q134" t="str" cm="1">
        <f t="array" ref="Q134">_xlfn.IFS(M134 = 1,"Clear",M134 = 2,"Mist",M134 = 3,"Light Rain/Snow",M134 = 4,"Heavy Rain/Snow")</f>
        <v>Clear</v>
      </c>
      <c r="R134" t="str">
        <f t="shared" si="8"/>
        <v>Weeakday</v>
      </c>
      <c r="S134" t="str" cm="1">
        <f t="array" ref="S134">_xlfn.IFS(D134&gt;=0.5,"Storm",D134&gt;=0.4,"Gale",D134&gt;=0.3,"Near Gale",D134&gt;=0.2,"Strong Breeze",D134&gt;=0.1,"Moderate Breeze",D134&gt;=0,"Light Breeze")</f>
        <v>Moderate Breeze</v>
      </c>
      <c r="T134" t="str">
        <f t="shared" si="9"/>
        <v>Registered Dominant</v>
      </c>
      <c r="U134" t="str" cm="1">
        <f t="array" ref="U134">_xlfn.IFS(L134=0,"Sunday",L134=1,"Monday",L134=2,"Tuesday",L134=3,"Wednesday",L134=4,"Thursday",L134=5,"Friday",L134=6,"Saturday")</f>
        <v>Thursday</v>
      </c>
      <c r="V134" s="4">
        <f t="shared" si="10"/>
        <v>1</v>
      </c>
      <c r="W134" s="3">
        <f t="shared" si="11"/>
        <v>2011</v>
      </c>
    </row>
    <row r="135" spans="1:23" x14ac:dyDescent="0.2">
      <c r="A135">
        <v>134</v>
      </c>
      <c r="B135">
        <v>0.2576</v>
      </c>
      <c r="C135">
        <v>0.55000000000000004</v>
      </c>
      <c r="D135">
        <v>8.9599999999999999E-2</v>
      </c>
      <c r="E135">
        <v>3</v>
      </c>
      <c r="F135">
        <v>109</v>
      </c>
      <c r="G135">
        <v>112</v>
      </c>
      <c r="H135" s="1">
        <v>40549</v>
      </c>
      <c r="I135">
        <v>1</v>
      </c>
      <c r="J135">
        <v>19</v>
      </c>
      <c r="K135" t="b">
        <v>0</v>
      </c>
      <c r="L135">
        <v>4</v>
      </c>
      <c r="M135">
        <v>1</v>
      </c>
      <c r="N135" s="2">
        <v>0.22</v>
      </c>
      <c r="O135" t="str" cm="1">
        <f t="array" ref="O135">_xlfn.IFS(C135 &gt;= 0.66,"High",C135 &gt;= 0.33,"Medium",C135 &gt;= 0,"Low")</f>
        <v>Medium</v>
      </c>
      <c r="P135" t="str" cm="1">
        <f t="array" ref="P135">_xlfn.IFS(N135 &gt;= 0.4,"Very Hot",N135 &gt;= 0.3,"Hot",N135 &gt;= 0.2,"Moderate",N135 &gt;= 0.1,"Cold",N135 &lt; 0.1,"Very Cold")</f>
        <v>Moderate</v>
      </c>
      <c r="Q135" t="str" cm="1">
        <f t="array" ref="Q135">_xlfn.IFS(M135 = 1,"Clear",M135 = 2,"Mist",M135 = 3,"Light Rain/Snow",M135 = 4,"Heavy Rain/Snow")</f>
        <v>Clear</v>
      </c>
      <c r="R135" t="str">
        <f t="shared" si="8"/>
        <v>Weeakday</v>
      </c>
      <c r="S135" t="str" cm="1">
        <f t="array" ref="S135">_xlfn.IFS(D135&gt;=0.5,"Storm",D135&gt;=0.4,"Gale",D135&gt;=0.3,"Near Gale",D135&gt;=0.2,"Strong Breeze",D135&gt;=0.1,"Moderate Breeze",D135&gt;=0,"Light Breeze")</f>
        <v>Light Breeze</v>
      </c>
      <c r="T135" t="str">
        <f t="shared" si="9"/>
        <v>Registered Dominant</v>
      </c>
      <c r="U135" t="str" cm="1">
        <f t="array" ref="U135">_xlfn.IFS(L135=0,"Sunday",L135=1,"Monday",L135=2,"Tuesday",L135=3,"Wednesday",L135=4,"Thursday",L135=5,"Friday",L135=6,"Saturday")</f>
        <v>Thursday</v>
      </c>
      <c r="V135" s="4">
        <f t="shared" si="10"/>
        <v>1</v>
      </c>
      <c r="W135" s="3">
        <f t="shared" si="11"/>
        <v>2011</v>
      </c>
    </row>
    <row r="136" spans="1:23" x14ac:dyDescent="0.2">
      <c r="A136">
        <v>135</v>
      </c>
      <c r="B136">
        <v>0.21210000000000001</v>
      </c>
      <c r="C136">
        <v>0.51</v>
      </c>
      <c r="D136">
        <v>0.16420000000000001</v>
      </c>
      <c r="E136">
        <v>3</v>
      </c>
      <c r="F136">
        <v>66</v>
      </c>
      <c r="G136">
        <v>69</v>
      </c>
      <c r="H136" s="1">
        <v>40549</v>
      </c>
      <c r="I136">
        <v>1</v>
      </c>
      <c r="J136">
        <v>20</v>
      </c>
      <c r="K136" t="b">
        <v>0</v>
      </c>
      <c r="L136">
        <v>4</v>
      </c>
      <c r="M136">
        <v>1</v>
      </c>
      <c r="N136" s="2">
        <v>0.2</v>
      </c>
      <c r="O136" t="str" cm="1">
        <f t="array" ref="O136">_xlfn.IFS(C136 &gt;= 0.66,"High",C136 &gt;= 0.33,"Medium",C136 &gt;= 0,"Low")</f>
        <v>Medium</v>
      </c>
      <c r="P136" t="str" cm="1">
        <f t="array" ref="P136">_xlfn.IFS(N136 &gt;= 0.4,"Very Hot",N136 &gt;= 0.3,"Hot",N136 &gt;= 0.2,"Moderate",N136 &gt;= 0.1,"Cold",N136 &lt; 0.1,"Very Cold")</f>
        <v>Moderate</v>
      </c>
      <c r="Q136" t="str" cm="1">
        <f t="array" ref="Q136">_xlfn.IFS(M136 = 1,"Clear",M136 = 2,"Mist",M136 = 3,"Light Rain/Snow",M136 = 4,"Heavy Rain/Snow")</f>
        <v>Clear</v>
      </c>
      <c r="R136" t="str">
        <f t="shared" si="8"/>
        <v>Weeakday</v>
      </c>
      <c r="S136" t="str" cm="1">
        <f t="array" ref="S136">_xlfn.IFS(D136&gt;=0.5,"Storm",D136&gt;=0.4,"Gale",D136&gt;=0.3,"Near Gale",D136&gt;=0.2,"Strong Breeze",D136&gt;=0.1,"Moderate Breeze",D136&gt;=0,"Light Breeze")</f>
        <v>Moderate Breeze</v>
      </c>
      <c r="T136" t="str">
        <f t="shared" si="9"/>
        <v>Registered Dominant</v>
      </c>
      <c r="U136" t="str" cm="1">
        <f t="array" ref="U136">_xlfn.IFS(L136=0,"Sunday",L136=1,"Monday",L136=2,"Tuesday",L136=3,"Wednesday",L136=4,"Thursday",L136=5,"Friday",L136=6,"Saturday")</f>
        <v>Thursday</v>
      </c>
      <c r="V136" s="4">
        <f t="shared" si="10"/>
        <v>1</v>
      </c>
      <c r="W136" s="3">
        <f t="shared" si="11"/>
        <v>2011</v>
      </c>
    </row>
    <row r="137" spans="1:23" x14ac:dyDescent="0.2">
      <c r="A137">
        <v>136</v>
      </c>
      <c r="B137">
        <v>0.21210000000000001</v>
      </c>
      <c r="C137">
        <v>0.55000000000000004</v>
      </c>
      <c r="D137">
        <v>0.22389999999999999</v>
      </c>
      <c r="E137">
        <v>0</v>
      </c>
      <c r="F137">
        <v>48</v>
      </c>
      <c r="G137">
        <v>48</v>
      </c>
      <c r="H137" s="1">
        <v>40549</v>
      </c>
      <c r="I137">
        <v>1</v>
      </c>
      <c r="J137">
        <v>21</v>
      </c>
      <c r="K137" t="b">
        <v>0</v>
      </c>
      <c r="L137">
        <v>4</v>
      </c>
      <c r="M137">
        <v>2</v>
      </c>
      <c r="N137" s="2">
        <v>0.22</v>
      </c>
      <c r="O137" t="str" cm="1">
        <f t="array" ref="O137">_xlfn.IFS(C137 &gt;= 0.66,"High",C137 &gt;= 0.33,"Medium",C137 &gt;= 0,"Low")</f>
        <v>Medium</v>
      </c>
      <c r="P137" t="str" cm="1">
        <f t="array" ref="P137">_xlfn.IFS(N137 &gt;= 0.4,"Very Hot",N137 &gt;= 0.3,"Hot",N137 &gt;= 0.2,"Moderate",N137 &gt;= 0.1,"Cold",N137 &lt; 0.1,"Very Cold")</f>
        <v>Moderate</v>
      </c>
      <c r="Q137" t="str" cm="1">
        <f t="array" ref="Q137">_xlfn.IFS(M137 = 1,"Clear",M137 = 2,"Mist",M137 = 3,"Light Rain/Snow",M137 = 4,"Heavy Rain/Snow")</f>
        <v>Mist</v>
      </c>
      <c r="R137" t="str">
        <f t="shared" si="8"/>
        <v>Weeakday</v>
      </c>
      <c r="S137" t="str" cm="1">
        <f t="array" ref="S137">_xlfn.IFS(D137&gt;=0.5,"Storm",D137&gt;=0.4,"Gale",D137&gt;=0.3,"Near Gale",D137&gt;=0.2,"Strong Breeze",D137&gt;=0.1,"Moderate Breeze",D137&gt;=0,"Light Breeze")</f>
        <v>Strong Breeze</v>
      </c>
      <c r="T137" t="str">
        <f t="shared" si="9"/>
        <v>Registered Dominant</v>
      </c>
      <c r="U137" t="str" cm="1">
        <f t="array" ref="U137">_xlfn.IFS(L137=0,"Sunday",L137=1,"Monday",L137=2,"Tuesday",L137=3,"Wednesday",L137=4,"Thursday",L137=5,"Friday",L137=6,"Saturday")</f>
        <v>Thursday</v>
      </c>
      <c r="V137" s="4">
        <f t="shared" si="10"/>
        <v>1</v>
      </c>
      <c r="W137" s="3">
        <f t="shared" si="11"/>
        <v>2011</v>
      </c>
    </row>
    <row r="138" spans="1:23" x14ac:dyDescent="0.2">
      <c r="A138">
        <v>137</v>
      </c>
      <c r="B138">
        <v>0.21210000000000001</v>
      </c>
      <c r="C138">
        <v>0.51</v>
      </c>
      <c r="D138">
        <v>0.28360000000000002</v>
      </c>
      <c r="E138">
        <v>1</v>
      </c>
      <c r="F138">
        <v>51</v>
      </c>
      <c r="G138">
        <v>52</v>
      </c>
      <c r="H138" s="1">
        <v>40549</v>
      </c>
      <c r="I138">
        <v>1</v>
      </c>
      <c r="J138">
        <v>22</v>
      </c>
      <c r="K138" t="b">
        <v>0</v>
      </c>
      <c r="L138">
        <v>4</v>
      </c>
      <c r="M138">
        <v>2</v>
      </c>
      <c r="N138" s="2">
        <v>0.22</v>
      </c>
      <c r="O138" t="str" cm="1">
        <f t="array" ref="O138">_xlfn.IFS(C138 &gt;= 0.66,"High",C138 &gt;= 0.33,"Medium",C138 &gt;= 0,"Low")</f>
        <v>Medium</v>
      </c>
      <c r="P138" t="str" cm="1">
        <f t="array" ref="P138">_xlfn.IFS(N138 &gt;= 0.4,"Very Hot",N138 &gt;= 0.3,"Hot",N138 &gt;= 0.2,"Moderate",N138 &gt;= 0.1,"Cold",N138 &lt; 0.1,"Very Cold")</f>
        <v>Moderate</v>
      </c>
      <c r="Q138" t="str" cm="1">
        <f t="array" ref="Q138">_xlfn.IFS(M138 = 1,"Clear",M138 = 2,"Mist",M138 = 3,"Light Rain/Snow",M138 = 4,"Heavy Rain/Snow")</f>
        <v>Mist</v>
      </c>
      <c r="R138" t="str">
        <f t="shared" si="8"/>
        <v>Weeakday</v>
      </c>
      <c r="S138" t="str" cm="1">
        <f t="array" ref="S138">_xlfn.IFS(D138&gt;=0.5,"Storm",D138&gt;=0.4,"Gale",D138&gt;=0.3,"Near Gale",D138&gt;=0.2,"Strong Breeze",D138&gt;=0.1,"Moderate Breeze",D138&gt;=0,"Light Breeze")</f>
        <v>Strong Breeze</v>
      </c>
      <c r="T138" t="str">
        <f t="shared" si="9"/>
        <v>Registered Dominant</v>
      </c>
      <c r="U138" t="str" cm="1">
        <f t="array" ref="U138">_xlfn.IFS(L138=0,"Sunday",L138=1,"Monday",L138=2,"Tuesday",L138=3,"Wednesday",L138=4,"Thursday",L138=5,"Friday",L138=6,"Saturday")</f>
        <v>Thursday</v>
      </c>
      <c r="V138" s="4">
        <f t="shared" si="10"/>
        <v>1</v>
      </c>
      <c r="W138" s="3">
        <f t="shared" si="11"/>
        <v>2011</v>
      </c>
    </row>
    <row r="139" spans="1:23" x14ac:dyDescent="0.2">
      <c r="A139">
        <v>138</v>
      </c>
      <c r="B139">
        <v>0.19700000000000001</v>
      </c>
      <c r="C139">
        <v>0.59</v>
      </c>
      <c r="D139">
        <v>0.19400000000000001</v>
      </c>
      <c r="E139">
        <v>4</v>
      </c>
      <c r="F139">
        <v>19</v>
      </c>
      <c r="G139">
        <v>23</v>
      </c>
      <c r="H139" s="1">
        <v>40549</v>
      </c>
      <c r="I139">
        <v>1</v>
      </c>
      <c r="J139">
        <v>23</v>
      </c>
      <c r="K139" t="b">
        <v>0</v>
      </c>
      <c r="L139">
        <v>4</v>
      </c>
      <c r="M139">
        <v>2</v>
      </c>
      <c r="N139" s="2">
        <v>0.2</v>
      </c>
      <c r="O139" t="str" cm="1">
        <f t="array" ref="O139">_xlfn.IFS(C139 &gt;= 0.66,"High",C139 &gt;= 0.33,"Medium",C139 &gt;= 0,"Low")</f>
        <v>Medium</v>
      </c>
      <c r="P139" t="str" cm="1">
        <f t="array" ref="P139">_xlfn.IFS(N139 &gt;= 0.4,"Very Hot",N139 &gt;= 0.3,"Hot",N139 &gt;= 0.2,"Moderate",N139 &gt;= 0.1,"Cold",N139 &lt; 0.1,"Very Cold")</f>
        <v>Moderate</v>
      </c>
      <c r="Q139" t="str" cm="1">
        <f t="array" ref="Q139">_xlfn.IFS(M139 = 1,"Clear",M139 = 2,"Mist",M139 = 3,"Light Rain/Snow",M139 = 4,"Heavy Rain/Snow")</f>
        <v>Mist</v>
      </c>
      <c r="R139" t="str">
        <f t="shared" si="8"/>
        <v>Weeakday</v>
      </c>
      <c r="S139" t="str" cm="1">
        <f t="array" ref="S139">_xlfn.IFS(D139&gt;=0.5,"Storm",D139&gt;=0.4,"Gale",D139&gt;=0.3,"Near Gale",D139&gt;=0.2,"Strong Breeze",D139&gt;=0.1,"Moderate Breeze",D139&gt;=0,"Light Breeze")</f>
        <v>Moderate Breeze</v>
      </c>
      <c r="T139" t="str">
        <f t="shared" si="9"/>
        <v>Registered Dominant</v>
      </c>
      <c r="U139" t="str" cm="1">
        <f t="array" ref="U139">_xlfn.IFS(L139=0,"Sunday",L139=1,"Monday",L139=2,"Tuesday",L139=3,"Wednesday",L139=4,"Thursday",L139=5,"Friday",L139=6,"Saturday")</f>
        <v>Thursday</v>
      </c>
      <c r="V139" s="4">
        <f t="shared" si="10"/>
        <v>1</v>
      </c>
      <c r="W139" s="3">
        <f t="shared" si="11"/>
        <v>2011</v>
      </c>
    </row>
    <row r="140" spans="1:23" x14ac:dyDescent="0.2">
      <c r="A140">
        <v>139</v>
      </c>
      <c r="B140">
        <v>0.19700000000000001</v>
      </c>
      <c r="C140">
        <v>0.64</v>
      </c>
      <c r="D140">
        <v>0.19400000000000001</v>
      </c>
      <c r="E140">
        <v>4</v>
      </c>
      <c r="F140">
        <v>13</v>
      </c>
      <c r="G140">
        <v>17</v>
      </c>
      <c r="H140" s="1">
        <v>40550</v>
      </c>
      <c r="I140">
        <v>1</v>
      </c>
      <c r="J140">
        <v>0</v>
      </c>
      <c r="K140" t="b">
        <v>0</v>
      </c>
      <c r="L140">
        <v>5</v>
      </c>
      <c r="M140">
        <v>2</v>
      </c>
      <c r="N140" s="2">
        <v>0.2</v>
      </c>
      <c r="O140" t="str" cm="1">
        <f t="array" ref="O140">_xlfn.IFS(C140 &gt;= 0.66,"High",C140 &gt;= 0.33,"Medium",C140 &gt;= 0,"Low")</f>
        <v>Medium</v>
      </c>
      <c r="P140" t="str" cm="1">
        <f t="array" ref="P140">_xlfn.IFS(N140 &gt;= 0.4,"Very Hot",N140 &gt;= 0.3,"Hot",N140 &gt;= 0.2,"Moderate",N140 &gt;= 0.1,"Cold",N140 &lt; 0.1,"Very Cold")</f>
        <v>Moderate</v>
      </c>
      <c r="Q140" t="str" cm="1">
        <f t="array" ref="Q140">_xlfn.IFS(M140 = 1,"Clear",M140 = 2,"Mist",M140 = 3,"Light Rain/Snow",M140 = 4,"Heavy Rain/Snow")</f>
        <v>Mist</v>
      </c>
      <c r="R140" t="str">
        <f t="shared" si="8"/>
        <v>Weeakday</v>
      </c>
      <c r="S140" t="str" cm="1">
        <f t="array" ref="S140">_xlfn.IFS(D140&gt;=0.5,"Storm",D140&gt;=0.4,"Gale",D140&gt;=0.3,"Near Gale",D140&gt;=0.2,"Strong Breeze",D140&gt;=0.1,"Moderate Breeze",D140&gt;=0,"Light Breeze")</f>
        <v>Moderate Breeze</v>
      </c>
      <c r="T140" t="str">
        <f t="shared" si="9"/>
        <v>Registered Dominant</v>
      </c>
      <c r="U140" t="str" cm="1">
        <f t="array" ref="U140">_xlfn.IFS(L140=0,"Sunday",L140=1,"Monday",L140=2,"Tuesday",L140=3,"Wednesday",L140=4,"Thursday",L140=5,"Friday",L140=6,"Saturday")</f>
        <v>Friday</v>
      </c>
      <c r="V140" s="4">
        <f t="shared" si="10"/>
        <v>1</v>
      </c>
      <c r="W140" s="3">
        <f t="shared" si="11"/>
        <v>2011</v>
      </c>
    </row>
    <row r="141" spans="1:23" x14ac:dyDescent="0.2">
      <c r="A141">
        <v>140</v>
      </c>
      <c r="B141">
        <v>0.19700000000000001</v>
      </c>
      <c r="C141">
        <v>0.69</v>
      </c>
      <c r="D141">
        <v>0.22389999999999999</v>
      </c>
      <c r="E141">
        <v>2</v>
      </c>
      <c r="F141">
        <v>5</v>
      </c>
      <c r="G141">
        <v>7</v>
      </c>
      <c r="H141" s="1">
        <v>40550</v>
      </c>
      <c r="I141">
        <v>1</v>
      </c>
      <c r="J141">
        <v>1</v>
      </c>
      <c r="K141" t="b">
        <v>0</v>
      </c>
      <c r="L141">
        <v>5</v>
      </c>
      <c r="M141">
        <v>2</v>
      </c>
      <c r="N141" s="2">
        <v>0.2</v>
      </c>
      <c r="O141" t="str" cm="1">
        <f t="array" ref="O141">_xlfn.IFS(C141 &gt;= 0.66,"High",C141 &gt;= 0.33,"Medium",C141 &gt;= 0,"Low")</f>
        <v>High</v>
      </c>
      <c r="P141" t="str" cm="1">
        <f t="array" ref="P141">_xlfn.IFS(N141 &gt;= 0.4,"Very Hot",N141 &gt;= 0.3,"Hot",N141 &gt;= 0.2,"Moderate",N141 &gt;= 0.1,"Cold",N141 &lt; 0.1,"Very Cold")</f>
        <v>Moderate</v>
      </c>
      <c r="Q141" t="str" cm="1">
        <f t="array" ref="Q141">_xlfn.IFS(M141 = 1,"Clear",M141 = 2,"Mist",M141 = 3,"Light Rain/Snow",M141 = 4,"Heavy Rain/Snow")</f>
        <v>Mist</v>
      </c>
      <c r="R141" t="str">
        <f t="shared" si="8"/>
        <v>Weeakday</v>
      </c>
      <c r="S141" t="str" cm="1">
        <f t="array" ref="S141">_xlfn.IFS(D141&gt;=0.5,"Storm",D141&gt;=0.4,"Gale",D141&gt;=0.3,"Near Gale",D141&gt;=0.2,"Strong Breeze",D141&gt;=0.1,"Moderate Breeze",D141&gt;=0,"Light Breeze")</f>
        <v>Strong Breeze</v>
      </c>
      <c r="T141" t="str">
        <f t="shared" si="9"/>
        <v>Registered Dominant</v>
      </c>
      <c r="U141" t="str" cm="1">
        <f t="array" ref="U141">_xlfn.IFS(L141=0,"Sunday",L141=1,"Monday",L141=2,"Tuesday",L141=3,"Wednesday",L141=4,"Thursday",L141=5,"Friday",L141=6,"Saturday")</f>
        <v>Friday</v>
      </c>
      <c r="V141" s="4">
        <f t="shared" si="10"/>
        <v>1</v>
      </c>
      <c r="W141" s="3">
        <f t="shared" si="11"/>
        <v>2011</v>
      </c>
    </row>
    <row r="142" spans="1:23" x14ac:dyDescent="0.2">
      <c r="A142">
        <v>141</v>
      </c>
      <c r="B142">
        <v>0.19700000000000001</v>
      </c>
      <c r="C142">
        <v>0.69</v>
      </c>
      <c r="D142">
        <v>0.22389999999999999</v>
      </c>
      <c r="E142">
        <v>0</v>
      </c>
      <c r="F142">
        <v>1</v>
      </c>
      <c r="G142">
        <v>1</v>
      </c>
      <c r="H142" s="1">
        <v>40550</v>
      </c>
      <c r="I142">
        <v>1</v>
      </c>
      <c r="J142">
        <v>2</v>
      </c>
      <c r="K142" t="b">
        <v>0</v>
      </c>
      <c r="L142">
        <v>5</v>
      </c>
      <c r="M142">
        <v>2</v>
      </c>
      <c r="N142" s="2">
        <v>0.2</v>
      </c>
      <c r="O142" t="str" cm="1">
        <f t="array" ref="O142">_xlfn.IFS(C142 &gt;= 0.66,"High",C142 &gt;= 0.33,"Medium",C142 &gt;= 0,"Low")</f>
        <v>High</v>
      </c>
      <c r="P142" t="str" cm="1">
        <f t="array" ref="P142">_xlfn.IFS(N142 &gt;= 0.4,"Very Hot",N142 &gt;= 0.3,"Hot",N142 &gt;= 0.2,"Moderate",N142 &gt;= 0.1,"Cold",N142 &lt; 0.1,"Very Cold")</f>
        <v>Moderate</v>
      </c>
      <c r="Q142" t="str" cm="1">
        <f t="array" ref="Q142">_xlfn.IFS(M142 = 1,"Clear",M142 = 2,"Mist",M142 = 3,"Light Rain/Snow",M142 = 4,"Heavy Rain/Snow")</f>
        <v>Mist</v>
      </c>
      <c r="R142" t="str">
        <f t="shared" si="8"/>
        <v>Weeakday</v>
      </c>
      <c r="S142" t="str" cm="1">
        <f t="array" ref="S142">_xlfn.IFS(D142&gt;=0.5,"Storm",D142&gt;=0.4,"Gale",D142&gt;=0.3,"Near Gale",D142&gt;=0.2,"Strong Breeze",D142&gt;=0.1,"Moderate Breeze",D142&gt;=0,"Light Breeze")</f>
        <v>Strong Breeze</v>
      </c>
      <c r="T142" t="str">
        <f t="shared" si="9"/>
        <v>Registered Dominant</v>
      </c>
      <c r="U142" t="str" cm="1">
        <f t="array" ref="U142">_xlfn.IFS(L142=0,"Sunday",L142=1,"Monday",L142=2,"Tuesday",L142=3,"Wednesday",L142=4,"Thursday",L142=5,"Friday",L142=6,"Saturday")</f>
        <v>Friday</v>
      </c>
      <c r="V142" s="4">
        <f t="shared" si="10"/>
        <v>1</v>
      </c>
      <c r="W142" s="3">
        <f t="shared" si="11"/>
        <v>2011</v>
      </c>
    </row>
    <row r="143" spans="1:23" x14ac:dyDescent="0.2">
      <c r="A143">
        <v>142</v>
      </c>
      <c r="B143">
        <v>0.21210000000000001</v>
      </c>
      <c r="C143">
        <v>0.69</v>
      </c>
      <c r="D143">
        <v>0.1343</v>
      </c>
      <c r="E143">
        <v>0</v>
      </c>
      <c r="F143">
        <v>1</v>
      </c>
      <c r="G143">
        <v>1</v>
      </c>
      <c r="H143" s="1">
        <v>40550</v>
      </c>
      <c r="I143">
        <v>1</v>
      </c>
      <c r="J143">
        <v>4</v>
      </c>
      <c r="K143" t="b">
        <v>0</v>
      </c>
      <c r="L143">
        <v>5</v>
      </c>
      <c r="M143">
        <v>2</v>
      </c>
      <c r="N143" s="2">
        <v>0.2</v>
      </c>
      <c r="O143" t="str" cm="1">
        <f t="array" ref="O143">_xlfn.IFS(C143 &gt;= 0.66,"High",C143 &gt;= 0.33,"Medium",C143 &gt;= 0,"Low")</f>
        <v>High</v>
      </c>
      <c r="P143" t="str" cm="1">
        <f t="array" ref="P143">_xlfn.IFS(N143 &gt;= 0.4,"Very Hot",N143 &gt;= 0.3,"Hot",N143 &gt;= 0.2,"Moderate",N143 &gt;= 0.1,"Cold",N143 &lt; 0.1,"Very Cold")</f>
        <v>Moderate</v>
      </c>
      <c r="Q143" t="str" cm="1">
        <f t="array" ref="Q143">_xlfn.IFS(M143 = 1,"Clear",M143 = 2,"Mist",M143 = 3,"Light Rain/Snow",M143 = 4,"Heavy Rain/Snow")</f>
        <v>Mist</v>
      </c>
      <c r="R143" t="str">
        <f t="shared" si="8"/>
        <v>Weeakday</v>
      </c>
      <c r="S143" t="str" cm="1">
        <f t="array" ref="S143">_xlfn.IFS(D143&gt;=0.5,"Storm",D143&gt;=0.4,"Gale",D143&gt;=0.3,"Near Gale",D143&gt;=0.2,"Strong Breeze",D143&gt;=0.1,"Moderate Breeze",D143&gt;=0,"Light Breeze")</f>
        <v>Moderate Breeze</v>
      </c>
      <c r="T143" t="str">
        <f t="shared" si="9"/>
        <v>Registered Dominant</v>
      </c>
      <c r="U143" t="str" cm="1">
        <f t="array" ref="U143">_xlfn.IFS(L143=0,"Sunday",L143=1,"Monday",L143=2,"Tuesday",L143=3,"Wednesday",L143=4,"Thursday",L143=5,"Friday",L143=6,"Saturday")</f>
        <v>Friday</v>
      </c>
      <c r="V143" s="4">
        <f t="shared" si="10"/>
        <v>1</v>
      </c>
      <c r="W143" s="3">
        <f t="shared" si="11"/>
        <v>2011</v>
      </c>
    </row>
    <row r="144" spans="1:23" x14ac:dyDescent="0.2">
      <c r="A144">
        <v>143</v>
      </c>
      <c r="B144">
        <v>0.2727</v>
      </c>
      <c r="C144">
        <v>0.55000000000000004</v>
      </c>
      <c r="D144">
        <v>0</v>
      </c>
      <c r="E144">
        <v>0</v>
      </c>
      <c r="F144">
        <v>5</v>
      </c>
      <c r="G144">
        <v>5</v>
      </c>
      <c r="H144" s="1">
        <v>40550</v>
      </c>
      <c r="I144">
        <v>1</v>
      </c>
      <c r="J144">
        <v>5</v>
      </c>
      <c r="K144" t="b">
        <v>0</v>
      </c>
      <c r="L144">
        <v>5</v>
      </c>
      <c r="M144">
        <v>3</v>
      </c>
      <c r="N144" s="2">
        <v>0.22</v>
      </c>
      <c r="O144" t="str" cm="1">
        <f t="array" ref="O144">_xlfn.IFS(C144 &gt;= 0.66,"High",C144 &gt;= 0.33,"Medium",C144 &gt;= 0,"Low")</f>
        <v>Medium</v>
      </c>
      <c r="P144" t="str" cm="1">
        <f t="array" ref="P144">_xlfn.IFS(N144 &gt;= 0.4,"Very Hot",N144 &gt;= 0.3,"Hot",N144 &gt;= 0.2,"Moderate",N144 &gt;= 0.1,"Cold",N144 &lt; 0.1,"Very Cold")</f>
        <v>Moderate</v>
      </c>
      <c r="Q144" t="str" cm="1">
        <f t="array" ref="Q144">_xlfn.IFS(M144 = 1,"Clear",M144 = 2,"Mist",M144 = 3,"Light Rain/Snow",M144 = 4,"Heavy Rain/Snow")</f>
        <v>Light Rain/Snow</v>
      </c>
      <c r="R144" t="str">
        <f t="shared" si="8"/>
        <v>Weeakday</v>
      </c>
      <c r="S144" t="str" cm="1">
        <f t="array" ref="S144">_xlfn.IFS(D144&gt;=0.5,"Storm",D144&gt;=0.4,"Gale",D144&gt;=0.3,"Near Gale",D144&gt;=0.2,"Strong Breeze",D144&gt;=0.1,"Moderate Breeze",D144&gt;=0,"Light Breeze")</f>
        <v>Light Breeze</v>
      </c>
      <c r="T144" t="str">
        <f t="shared" si="9"/>
        <v>Registered Dominant</v>
      </c>
      <c r="U144" t="str" cm="1">
        <f t="array" ref="U144">_xlfn.IFS(L144=0,"Sunday",L144=1,"Monday",L144=2,"Tuesday",L144=3,"Wednesday",L144=4,"Thursday",L144=5,"Friday",L144=6,"Saturday")</f>
        <v>Friday</v>
      </c>
      <c r="V144" s="4">
        <f t="shared" si="10"/>
        <v>1</v>
      </c>
      <c r="W144" s="3">
        <f t="shared" si="11"/>
        <v>2011</v>
      </c>
    </row>
    <row r="145" spans="1:23" x14ac:dyDescent="0.2">
      <c r="A145">
        <v>144</v>
      </c>
      <c r="B145">
        <v>0.2576</v>
      </c>
      <c r="C145">
        <v>0.69</v>
      </c>
      <c r="D145">
        <v>0</v>
      </c>
      <c r="E145">
        <v>8</v>
      </c>
      <c r="F145">
        <v>26</v>
      </c>
      <c r="G145">
        <v>34</v>
      </c>
      <c r="H145" s="1">
        <v>40550</v>
      </c>
      <c r="I145">
        <v>1</v>
      </c>
      <c r="J145">
        <v>6</v>
      </c>
      <c r="K145" t="b">
        <v>0</v>
      </c>
      <c r="L145">
        <v>5</v>
      </c>
      <c r="M145">
        <v>2</v>
      </c>
      <c r="N145" s="2">
        <v>0.2</v>
      </c>
      <c r="O145" t="str" cm="1">
        <f t="array" ref="O145">_xlfn.IFS(C145 &gt;= 0.66,"High",C145 &gt;= 0.33,"Medium",C145 &gt;= 0,"Low")</f>
        <v>High</v>
      </c>
      <c r="P145" t="str" cm="1">
        <f t="array" ref="P145">_xlfn.IFS(N145 &gt;= 0.4,"Very Hot",N145 &gt;= 0.3,"Hot",N145 &gt;= 0.2,"Moderate",N145 &gt;= 0.1,"Cold",N145 &lt; 0.1,"Very Cold")</f>
        <v>Moderate</v>
      </c>
      <c r="Q145" t="str" cm="1">
        <f t="array" ref="Q145">_xlfn.IFS(M145 = 1,"Clear",M145 = 2,"Mist",M145 = 3,"Light Rain/Snow",M145 = 4,"Heavy Rain/Snow")</f>
        <v>Mist</v>
      </c>
      <c r="R145" t="str">
        <f t="shared" si="8"/>
        <v>Weeakday</v>
      </c>
      <c r="S145" t="str" cm="1">
        <f t="array" ref="S145">_xlfn.IFS(D145&gt;=0.5,"Storm",D145&gt;=0.4,"Gale",D145&gt;=0.3,"Near Gale",D145&gt;=0.2,"Strong Breeze",D145&gt;=0.1,"Moderate Breeze",D145&gt;=0,"Light Breeze")</f>
        <v>Light Breeze</v>
      </c>
      <c r="T145" t="str">
        <f t="shared" si="9"/>
        <v>Registered Dominant</v>
      </c>
      <c r="U145" t="str" cm="1">
        <f t="array" ref="U145">_xlfn.IFS(L145=0,"Sunday",L145=1,"Monday",L145=2,"Tuesday",L145=3,"Wednesday",L145=4,"Thursday",L145=5,"Friday",L145=6,"Saturday")</f>
        <v>Friday</v>
      </c>
      <c r="V145" s="4">
        <f t="shared" si="10"/>
        <v>1</v>
      </c>
      <c r="W145" s="3">
        <f t="shared" si="11"/>
        <v>2011</v>
      </c>
    </row>
    <row r="146" spans="1:23" x14ac:dyDescent="0.2">
      <c r="A146">
        <v>145</v>
      </c>
      <c r="B146">
        <v>0.21210000000000001</v>
      </c>
      <c r="C146">
        <v>0.69</v>
      </c>
      <c r="D146">
        <v>0.1343</v>
      </c>
      <c r="E146">
        <v>8</v>
      </c>
      <c r="F146">
        <v>76</v>
      </c>
      <c r="G146">
        <v>84</v>
      </c>
      <c r="H146" s="1">
        <v>40550</v>
      </c>
      <c r="I146">
        <v>1</v>
      </c>
      <c r="J146">
        <v>7</v>
      </c>
      <c r="K146" t="b">
        <v>0</v>
      </c>
      <c r="L146">
        <v>5</v>
      </c>
      <c r="M146">
        <v>1</v>
      </c>
      <c r="N146" s="2">
        <v>0.2</v>
      </c>
      <c r="O146" t="str" cm="1">
        <f t="array" ref="O146">_xlfn.IFS(C146 &gt;= 0.66,"High",C146 &gt;= 0.33,"Medium",C146 &gt;= 0,"Low")</f>
        <v>High</v>
      </c>
      <c r="P146" t="str" cm="1">
        <f t="array" ref="P146">_xlfn.IFS(N146 &gt;= 0.4,"Very Hot",N146 &gt;= 0.3,"Hot",N146 &gt;= 0.2,"Moderate",N146 &gt;= 0.1,"Cold",N146 &lt; 0.1,"Very Cold")</f>
        <v>Moderate</v>
      </c>
      <c r="Q146" t="str" cm="1">
        <f t="array" ref="Q146">_xlfn.IFS(M146 = 1,"Clear",M146 = 2,"Mist",M146 = 3,"Light Rain/Snow",M146 = 4,"Heavy Rain/Snow")</f>
        <v>Clear</v>
      </c>
      <c r="R146" t="str">
        <f t="shared" si="8"/>
        <v>Weeakday</v>
      </c>
      <c r="S146" t="str" cm="1">
        <f t="array" ref="S146">_xlfn.IFS(D146&gt;=0.5,"Storm",D146&gt;=0.4,"Gale",D146&gt;=0.3,"Near Gale",D146&gt;=0.2,"Strong Breeze",D146&gt;=0.1,"Moderate Breeze",D146&gt;=0,"Light Breeze")</f>
        <v>Moderate Breeze</v>
      </c>
      <c r="T146" t="str">
        <f t="shared" si="9"/>
        <v>Registered Dominant</v>
      </c>
      <c r="U146" t="str" cm="1">
        <f t="array" ref="U146">_xlfn.IFS(L146=0,"Sunday",L146=1,"Monday",L146=2,"Tuesday",L146=3,"Wednesday",L146=4,"Thursday",L146=5,"Friday",L146=6,"Saturday")</f>
        <v>Friday</v>
      </c>
      <c r="V146" s="4">
        <f t="shared" si="10"/>
        <v>1</v>
      </c>
      <c r="W146" s="3">
        <f t="shared" si="11"/>
        <v>2011</v>
      </c>
    </row>
    <row r="147" spans="1:23" x14ac:dyDescent="0.2">
      <c r="A147">
        <v>146</v>
      </c>
      <c r="B147">
        <v>0.19700000000000001</v>
      </c>
      <c r="C147">
        <v>0.51</v>
      </c>
      <c r="D147">
        <v>0.25369999999999998</v>
      </c>
      <c r="E147">
        <v>20</v>
      </c>
      <c r="F147">
        <v>190</v>
      </c>
      <c r="G147">
        <v>210</v>
      </c>
      <c r="H147" s="1">
        <v>40550</v>
      </c>
      <c r="I147">
        <v>1</v>
      </c>
      <c r="J147">
        <v>8</v>
      </c>
      <c r="K147" t="b">
        <v>0</v>
      </c>
      <c r="L147">
        <v>5</v>
      </c>
      <c r="M147">
        <v>1</v>
      </c>
      <c r="N147" s="2">
        <v>0.2</v>
      </c>
      <c r="O147" t="str" cm="1">
        <f t="array" ref="O147">_xlfn.IFS(C147 &gt;= 0.66,"High",C147 &gt;= 0.33,"Medium",C147 &gt;= 0,"Low")</f>
        <v>Medium</v>
      </c>
      <c r="P147" t="str" cm="1">
        <f t="array" ref="P147">_xlfn.IFS(N147 &gt;= 0.4,"Very Hot",N147 &gt;= 0.3,"Hot",N147 &gt;= 0.2,"Moderate",N147 &gt;= 0.1,"Cold",N147 &lt; 0.1,"Very Cold")</f>
        <v>Moderate</v>
      </c>
      <c r="Q147" t="str" cm="1">
        <f t="array" ref="Q147">_xlfn.IFS(M147 = 1,"Clear",M147 = 2,"Mist",M147 = 3,"Light Rain/Snow",M147 = 4,"Heavy Rain/Snow")</f>
        <v>Clear</v>
      </c>
      <c r="R147" t="str">
        <f t="shared" si="8"/>
        <v>Weeakday</v>
      </c>
      <c r="S147" t="str" cm="1">
        <f t="array" ref="S147">_xlfn.IFS(D147&gt;=0.5,"Storm",D147&gt;=0.4,"Gale",D147&gt;=0.3,"Near Gale",D147&gt;=0.2,"Strong Breeze",D147&gt;=0.1,"Moderate Breeze",D147&gt;=0,"Light Breeze")</f>
        <v>Strong Breeze</v>
      </c>
      <c r="T147" t="str">
        <f t="shared" si="9"/>
        <v>Registered Dominant</v>
      </c>
      <c r="U147" t="str" cm="1">
        <f t="array" ref="U147">_xlfn.IFS(L147=0,"Sunday",L147=1,"Monday",L147=2,"Tuesday",L147=3,"Wednesday",L147=4,"Thursday",L147=5,"Friday",L147=6,"Saturday")</f>
        <v>Friday</v>
      </c>
      <c r="V147" s="4">
        <f t="shared" si="10"/>
        <v>1</v>
      </c>
      <c r="W147" s="3">
        <f t="shared" si="11"/>
        <v>2011</v>
      </c>
    </row>
    <row r="148" spans="1:23" x14ac:dyDescent="0.2">
      <c r="A148">
        <v>147</v>
      </c>
      <c r="B148">
        <v>0.18179999999999999</v>
      </c>
      <c r="C148">
        <v>0.47</v>
      </c>
      <c r="D148">
        <v>0.29849999999999999</v>
      </c>
      <c r="E148">
        <v>9</v>
      </c>
      <c r="F148">
        <v>125</v>
      </c>
      <c r="G148">
        <v>134</v>
      </c>
      <c r="H148" s="1">
        <v>40550</v>
      </c>
      <c r="I148">
        <v>1</v>
      </c>
      <c r="J148">
        <v>9</v>
      </c>
      <c r="K148" t="b">
        <v>0</v>
      </c>
      <c r="L148">
        <v>5</v>
      </c>
      <c r="M148">
        <v>1</v>
      </c>
      <c r="N148" s="2">
        <v>0.2</v>
      </c>
      <c r="O148" t="str" cm="1">
        <f t="array" ref="O148">_xlfn.IFS(C148 &gt;= 0.66,"High",C148 &gt;= 0.33,"Medium",C148 &gt;= 0,"Low")</f>
        <v>Medium</v>
      </c>
      <c r="P148" t="str" cm="1">
        <f t="array" ref="P148">_xlfn.IFS(N148 &gt;= 0.4,"Very Hot",N148 &gt;= 0.3,"Hot",N148 &gt;= 0.2,"Moderate",N148 &gt;= 0.1,"Cold",N148 &lt; 0.1,"Very Cold")</f>
        <v>Moderate</v>
      </c>
      <c r="Q148" t="str" cm="1">
        <f t="array" ref="Q148">_xlfn.IFS(M148 = 1,"Clear",M148 = 2,"Mist",M148 = 3,"Light Rain/Snow",M148 = 4,"Heavy Rain/Snow")</f>
        <v>Clear</v>
      </c>
      <c r="R148" t="str">
        <f t="shared" si="8"/>
        <v>Weeakday</v>
      </c>
      <c r="S148" t="str" cm="1">
        <f t="array" ref="S148">_xlfn.IFS(D148&gt;=0.5,"Storm",D148&gt;=0.4,"Gale",D148&gt;=0.3,"Near Gale",D148&gt;=0.2,"Strong Breeze",D148&gt;=0.1,"Moderate Breeze",D148&gt;=0,"Light Breeze")</f>
        <v>Strong Breeze</v>
      </c>
      <c r="T148" t="str">
        <f t="shared" si="9"/>
        <v>Registered Dominant</v>
      </c>
      <c r="U148" t="str" cm="1">
        <f t="array" ref="U148">_xlfn.IFS(L148=0,"Sunday",L148=1,"Monday",L148=2,"Tuesday",L148=3,"Wednesday",L148=4,"Thursday",L148=5,"Friday",L148=6,"Saturday")</f>
        <v>Friday</v>
      </c>
      <c r="V148" s="4">
        <f t="shared" si="10"/>
        <v>1</v>
      </c>
      <c r="W148" s="3">
        <f t="shared" si="11"/>
        <v>2011</v>
      </c>
    </row>
    <row r="149" spans="1:23" x14ac:dyDescent="0.2">
      <c r="A149">
        <v>148</v>
      </c>
      <c r="B149">
        <v>0.19700000000000001</v>
      </c>
      <c r="C149">
        <v>0.37</v>
      </c>
      <c r="D149">
        <v>0.32840000000000003</v>
      </c>
      <c r="E149">
        <v>16</v>
      </c>
      <c r="F149">
        <v>47</v>
      </c>
      <c r="G149">
        <v>63</v>
      </c>
      <c r="H149" s="1">
        <v>40550</v>
      </c>
      <c r="I149">
        <v>1</v>
      </c>
      <c r="J149">
        <v>10</v>
      </c>
      <c r="K149" t="b">
        <v>0</v>
      </c>
      <c r="L149">
        <v>5</v>
      </c>
      <c r="M149">
        <v>1</v>
      </c>
      <c r="N149" s="2">
        <v>0.22</v>
      </c>
      <c r="O149" t="str" cm="1">
        <f t="array" ref="O149">_xlfn.IFS(C149 &gt;= 0.66,"High",C149 &gt;= 0.33,"Medium",C149 &gt;= 0,"Low")</f>
        <v>Medium</v>
      </c>
      <c r="P149" t="str" cm="1">
        <f t="array" ref="P149">_xlfn.IFS(N149 &gt;= 0.4,"Very Hot",N149 &gt;= 0.3,"Hot",N149 &gt;= 0.2,"Moderate",N149 &gt;= 0.1,"Cold",N149 &lt; 0.1,"Very Cold")</f>
        <v>Moderate</v>
      </c>
      <c r="Q149" t="str" cm="1">
        <f t="array" ref="Q149">_xlfn.IFS(M149 = 1,"Clear",M149 = 2,"Mist",M149 = 3,"Light Rain/Snow",M149 = 4,"Heavy Rain/Snow")</f>
        <v>Clear</v>
      </c>
      <c r="R149" t="str">
        <f t="shared" si="8"/>
        <v>Weeakday</v>
      </c>
      <c r="S149" t="str" cm="1">
        <f t="array" ref="S149">_xlfn.IFS(D149&gt;=0.5,"Storm",D149&gt;=0.4,"Gale",D149&gt;=0.3,"Near Gale",D149&gt;=0.2,"Strong Breeze",D149&gt;=0.1,"Moderate Breeze",D149&gt;=0,"Light Breeze")</f>
        <v>Near Gale</v>
      </c>
      <c r="T149" t="str">
        <f t="shared" si="9"/>
        <v>Registered Dominant</v>
      </c>
      <c r="U149" t="str" cm="1">
        <f t="array" ref="U149">_xlfn.IFS(L149=0,"Sunday",L149=1,"Monday",L149=2,"Tuesday",L149=3,"Wednesday",L149=4,"Thursday",L149=5,"Friday",L149=6,"Saturday")</f>
        <v>Friday</v>
      </c>
      <c r="V149" s="4">
        <f t="shared" si="10"/>
        <v>1</v>
      </c>
      <c r="W149" s="3">
        <f t="shared" si="11"/>
        <v>2011</v>
      </c>
    </row>
    <row r="150" spans="1:23" x14ac:dyDescent="0.2">
      <c r="A150">
        <v>149</v>
      </c>
      <c r="B150">
        <v>0.19700000000000001</v>
      </c>
      <c r="C150">
        <v>0.4</v>
      </c>
      <c r="D150">
        <v>0.22389999999999999</v>
      </c>
      <c r="E150">
        <v>19</v>
      </c>
      <c r="F150">
        <v>48</v>
      </c>
      <c r="G150">
        <v>67</v>
      </c>
      <c r="H150" s="1">
        <v>40550</v>
      </c>
      <c r="I150">
        <v>1</v>
      </c>
      <c r="J150">
        <v>11</v>
      </c>
      <c r="K150" t="b">
        <v>0</v>
      </c>
      <c r="L150">
        <v>5</v>
      </c>
      <c r="M150">
        <v>2</v>
      </c>
      <c r="N150" s="2">
        <v>0.2</v>
      </c>
      <c r="O150" t="str" cm="1">
        <f t="array" ref="O150">_xlfn.IFS(C150 &gt;= 0.66,"High",C150 &gt;= 0.33,"Medium",C150 &gt;= 0,"Low")</f>
        <v>Medium</v>
      </c>
      <c r="P150" t="str" cm="1">
        <f t="array" ref="P150">_xlfn.IFS(N150 &gt;= 0.4,"Very Hot",N150 &gt;= 0.3,"Hot",N150 &gt;= 0.2,"Moderate",N150 &gt;= 0.1,"Cold",N150 &lt; 0.1,"Very Cold")</f>
        <v>Moderate</v>
      </c>
      <c r="Q150" t="str" cm="1">
        <f t="array" ref="Q150">_xlfn.IFS(M150 = 1,"Clear",M150 = 2,"Mist",M150 = 3,"Light Rain/Snow",M150 = 4,"Heavy Rain/Snow")</f>
        <v>Mist</v>
      </c>
      <c r="R150" t="str">
        <f t="shared" si="8"/>
        <v>Weeakday</v>
      </c>
      <c r="S150" t="str" cm="1">
        <f t="array" ref="S150">_xlfn.IFS(D150&gt;=0.5,"Storm",D150&gt;=0.4,"Gale",D150&gt;=0.3,"Near Gale",D150&gt;=0.2,"Strong Breeze",D150&gt;=0.1,"Moderate Breeze",D150&gt;=0,"Light Breeze")</f>
        <v>Strong Breeze</v>
      </c>
      <c r="T150" t="str">
        <f t="shared" si="9"/>
        <v>Registered Dominant</v>
      </c>
      <c r="U150" t="str" cm="1">
        <f t="array" ref="U150">_xlfn.IFS(L150=0,"Sunday",L150=1,"Monday",L150=2,"Tuesday",L150=3,"Wednesday",L150=4,"Thursday",L150=5,"Friday",L150=6,"Saturday")</f>
        <v>Friday</v>
      </c>
      <c r="V150" s="4">
        <f t="shared" si="10"/>
        <v>1</v>
      </c>
      <c r="W150" s="3">
        <f t="shared" si="11"/>
        <v>2011</v>
      </c>
    </row>
    <row r="151" spans="1:23" x14ac:dyDescent="0.2">
      <c r="A151">
        <v>150</v>
      </c>
      <c r="B151">
        <v>0.19700000000000001</v>
      </c>
      <c r="C151">
        <v>0.37</v>
      </c>
      <c r="D151">
        <v>0.25369999999999998</v>
      </c>
      <c r="E151">
        <v>9</v>
      </c>
      <c r="F151">
        <v>50</v>
      </c>
      <c r="G151">
        <v>59</v>
      </c>
      <c r="H151" s="1">
        <v>40550</v>
      </c>
      <c r="I151">
        <v>1</v>
      </c>
      <c r="J151">
        <v>12</v>
      </c>
      <c r="K151" t="b">
        <v>0</v>
      </c>
      <c r="L151">
        <v>5</v>
      </c>
      <c r="M151">
        <v>2</v>
      </c>
      <c r="N151" s="2">
        <v>0.2</v>
      </c>
      <c r="O151" t="str" cm="1">
        <f t="array" ref="O151">_xlfn.IFS(C151 &gt;= 0.66,"High",C151 &gt;= 0.33,"Medium",C151 &gt;= 0,"Low")</f>
        <v>Medium</v>
      </c>
      <c r="P151" t="str" cm="1">
        <f t="array" ref="P151">_xlfn.IFS(N151 &gt;= 0.4,"Very Hot",N151 &gt;= 0.3,"Hot",N151 &gt;= 0.2,"Moderate",N151 &gt;= 0.1,"Cold",N151 &lt; 0.1,"Very Cold")</f>
        <v>Moderate</v>
      </c>
      <c r="Q151" t="str" cm="1">
        <f t="array" ref="Q151">_xlfn.IFS(M151 = 1,"Clear",M151 = 2,"Mist",M151 = 3,"Light Rain/Snow",M151 = 4,"Heavy Rain/Snow")</f>
        <v>Mist</v>
      </c>
      <c r="R151" t="str">
        <f t="shared" si="8"/>
        <v>Weeakday</v>
      </c>
      <c r="S151" t="str" cm="1">
        <f t="array" ref="S151">_xlfn.IFS(D151&gt;=0.5,"Storm",D151&gt;=0.4,"Gale",D151&gt;=0.3,"Near Gale",D151&gt;=0.2,"Strong Breeze",D151&gt;=0.1,"Moderate Breeze",D151&gt;=0,"Light Breeze")</f>
        <v>Strong Breeze</v>
      </c>
      <c r="T151" t="str">
        <f t="shared" si="9"/>
        <v>Registered Dominant</v>
      </c>
      <c r="U151" t="str" cm="1">
        <f t="array" ref="U151">_xlfn.IFS(L151=0,"Sunday",L151=1,"Monday",L151=2,"Tuesday",L151=3,"Wednesday",L151=4,"Thursday",L151=5,"Friday",L151=6,"Saturday")</f>
        <v>Friday</v>
      </c>
      <c r="V151" s="4">
        <f t="shared" si="10"/>
        <v>1</v>
      </c>
      <c r="W151" s="3">
        <f t="shared" si="11"/>
        <v>2011</v>
      </c>
    </row>
    <row r="152" spans="1:23" x14ac:dyDescent="0.2">
      <c r="A152">
        <v>151</v>
      </c>
      <c r="B152">
        <v>0.18179999999999999</v>
      </c>
      <c r="C152">
        <v>0.37</v>
      </c>
      <c r="D152">
        <v>0.28360000000000002</v>
      </c>
      <c r="E152">
        <v>9</v>
      </c>
      <c r="F152">
        <v>64</v>
      </c>
      <c r="G152">
        <v>73</v>
      </c>
      <c r="H152" s="1">
        <v>40550</v>
      </c>
      <c r="I152">
        <v>1</v>
      </c>
      <c r="J152">
        <v>13</v>
      </c>
      <c r="K152" t="b">
        <v>0</v>
      </c>
      <c r="L152">
        <v>5</v>
      </c>
      <c r="M152">
        <v>2</v>
      </c>
      <c r="N152" s="2">
        <v>0.2</v>
      </c>
      <c r="O152" t="str" cm="1">
        <f t="array" ref="O152">_xlfn.IFS(C152 &gt;= 0.66,"High",C152 &gt;= 0.33,"Medium",C152 &gt;= 0,"Low")</f>
        <v>Medium</v>
      </c>
      <c r="P152" t="str" cm="1">
        <f t="array" ref="P152">_xlfn.IFS(N152 &gt;= 0.4,"Very Hot",N152 &gt;= 0.3,"Hot",N152 &gt;= 0.2,"Moderate",N152 &gt;= 0.1,"Cold",N152 &lt; 0.1,"Very Cold")</f>
        <v>Moderate</v>
      </c>
      <c r="Q152" t="str" cm="1">
        <f t="array" ref="Q152">_xlfn.IFS(M152 = 1,"Clear",M152 = 2,"Mist",M152 = 3,"Light Rain/Snow",M152 = 4,"Heavy Rain/Snow")</f>
        <v>Mist</v>
      </c>
      <c r="R152" t="str">
        <f t="shared" si="8"/>
        <v>Weeakday</v>
      </c>
      <c r="S152" t="str" cm="1">
        <f t="array" ref="S152">_xlfn.IFS(D152&gt;=0.5,"Storm",D152&gt;=0.4,"Gale",D152&gt;=0.3,"Near Gale",D152&gt;=0.2,"Strong Breeze",D152&gt;=0.1,"Moderate Breeze",D152&gt;=0,"Light Breeze")</f>
        <v>Strong Breeze</v>
      </c>
      <c r="T152" t="str">
        <f t="shared" si="9"/>
        <v>Registered Dominant</v>
      </c>
      <c r="U152" t="str" cm="1">
        <f t="array" ref="U152">_xlfn.IFS(L152=0,"Sunday",L152=1,"Monday",L152=2,"Tuesday",L152=3,"Wednesday",L152=4,"Thursday",L152=5,"Friday",L152=6,"Saturday")</f>
        <v>Friday</v>
      </c>
      <c r="V152" s="4">
        <f t="shared" si="10"/>
        <v>1</v>
      </c>
      <c r="W152" s="3">
        <f t="shared" si="11"/>
        <v>2011</v>
      </c>
    </row>
    <row r="153" spans="1:23" x14ac:dyDescent="0.2">
      <c r="A153">
        <v>152</v>
      </c>
      <c r="B153">
        <v>0.19700000000000001</v>
      </c>
      <c r="C153">
        <v>0.4</v>
      </c>
      <c r="D153">
        <v>0.25369999999999998</v>
      </c>
      <c r="E153">
        <v>7</v>
      </c>
      <c r="F153">
        <v>43</v>
      </c>
      <c r="G153">
        <v>50</v>
      </c>
      <c r="H153" s="1">
        <v>40550</v>
      </c>
      <c r="I153">
        <v>1</v>
      </c>
      <c r="J153">
        <v>14</v>
      </c>
      <c r="K153" t="b">
        <v>0</v>
      </c>
      <c r="L153">
        <v>5</v>
      </c>
      <c r="M153">
        <v>2</v>
      </c>
      <c r="N153" s="2">
        <v>0.2</v>
      </c>
      <c r="O153" t="str" cm="1">
        <f t="array" ref="O153">_xlfn.IFS(C153 &gt;= 0.66,"High",C153 &gt;= 0.33,"Medium",C153 &gt;= 0,"Low")</f>
        <v>Medium</v>
      </c>
      <c r="P153" t="str" cm="1">
        <f t="array" ref="P153">_xlfn.IFS(N153 &gt;= 0.4,"Very Hot",N153 &gt;= 0.3,"Hot",N153 &gt;= 0.2,"Moderate",N153 &gt;= 0.1,"Cold",N153 &lt; 0.1,"Very Cold")</f>
        <v>Moderate</v>
      </c>
      <c r="Q153" t="str" cm="1">
        <f t="array" ref="Q153">_xlfn.IFS(M153 = 1,"Clear",M153 = 2,"Mist",M153 = 3,"Light Rain/Snow",M153 = 4,"Heavy Rain/Snow")</f>
        <v>Mist</v>
      </c>
      <c r="R153" t="str">
        <f t="shared" si="8"/>
        <v>Weeakday</v>
      </c>
      <c r="S153" t="str" cm="1">
        <f t="array" ref="S153">_xlfn.IFS(D153&gt;=0.5,"Storm",D153&gt;=0.4,"Gale",D153&gt;=0.3,"Near Gale",D153&gt;=0.2,"Strong Breeze",D153&gt;=0.1,"Moderate Breeze",D153&gt;=0,"Light Breeze")</f>
        <v>Strong Breeze</v>
      </c>
      <c r="T153" t="str">
        <f t="shared" si="9"/>
        <v>Registered Dominant</v>
      </c>
      <c r="U153" t="str" cm="1">
        <f t="array" ref="U153">_xlfn.IFS(L153=0,"Sunday",L153=1,"Monday",L153=2,"Tuesday",L153=3,"Wednesday",L153=4,"Thursday",L153=5,"Friday",L153=6,"Saturday")</f>
        <v>Friday</v>
      </c>
      <c r="V153" s="4">
        <f t="shared" si="10"/>
        <v>1</v>
      </c>
      <c r="W153" s="3">
        <f t="shared" si="11"/>
        <v>2011</v>
      </c>
    </row>
    <row r="154" spans="1:23" x14ac:dyDescent="0.2">
      <c r="A154">
        <v>153</v>
      </c>
      <c r="B154">
        <v>0.21210000000000001</v>
      </c>
      <c r="C154">
        <v>0.37</v>
      </c>
      <c r="D154">
        <v>0.16420000000000001</v>
      </c>
      <c r="E154">
        <v>9</v>
      </c>
      <c r="F154">
        <v>63</v>
      </c>
      <c r="G154">
        <v>72</v>
      </c>
      <c r="H154" s="1">
        <v>40550</v>
      </c>
      <c r="I154">
        <v>1</v>
      </c>
      <c r="J154">
        <v>15</v>
      </c>
      <c r="K154" t="b">
        <v>0</v>
      </c>
      <c r="L154">
        <v>5</v>
      </c>
      <c r="M154">
        <v>2</v>
      </c>
      <c r="N154" s="2">
        <v>0.2</v>
      </c>
      <c r="O154" t="str" cm="1">
        <f t="array" ref="O154">_xlfn.IFS(C154 &gt;= 0.66,"High",C154 &gt;= 0.33,"Medium",C154 &gt;= 0,"Low")</f>
        <v>Medium</v>
      </c>
      <c r="P154" t="str" cm="1">
        <f t="array" ref="P154">_xlfn.IFS(N154 &gt;= 0.4,"Very Hot",N154 &gt;= 0.3,"Hot",N154 &gt;= 0.2,"Moderate",N154 &gt;= 0.1,"Cold",N154 &lt; 0.1,"Very Cold")</f>
        <v>Moderate</v>
      </c>
      <c r="Q154" t="str" cm="1">
        <f t="array" ref="Q154">_xlfn.IFS(M154 = 1,"Clear",M154 = 2,"Mist",M154 = 3,"Light Rain/Snow",M154 = 4,"Heavy Rain/Snow")</f>
        <v>Mist</v>
      </c>
      <c r="R154" t="str">
        <f t="shared" si="8"/>
        <v>Weeakday</v>
      </c>
      <c r="S154" t="str" cm="1">
        <f t="array" ref="S154">_xlfn.IFS(D154&gt;=0.5,"Storm",D154&gt;=0.4,"Gale",D154&gt;=0.3,"Near Gale",D154&gt;=0.2,"Strong Breeze",D154&gt;=0.1,"Moderate Breeze",D154&gt;=0,"Light Breeze")</f>
        <v>Moderate Breeze</v>
      </c>
      <c r="T154" t="str">
        <f t="shared" si="9"/>
        <v>Registered Dominant</v>
      </c>
      <c r="U154" t="str" cm="1">
        <f t="array" ref="U154">_xlfn.IFS(L154=0,"Sunday",L154=1,"Monday",L154=2,"Tuesday",L154=3,"Wednesday",L154=4,"Thursday",L154=5,"Friday",L154=6,"Saturday")</f>
        <v>Friday</v>
      </c>
      <c r="V154" s="4">
        <f t="shared" si="10"/>
        <v>1</v>
      </c>
      <c r="W154" s="3">
        <f t="shared" si="11"/>
        <v>2011</v>
      </c>
    </row>
    <row r="155" spans="1:23" x14ac:dyDescent="0.2">
      <c r="A155">
        <v>154</v>
      </c>
      <c r="B155">
        <v>0.21210000000000001</v>
      </c>
      <c r="C155">
        <v>0.37</v>
      </c>
      <c r="D155">
        <v>0.16420000000000001</v>
      </c>
      <c r="E155">
        <v>5</v>
      </c>
      <c r="F155">
        <v>82</v>
      </c>
      <c r="G155">
        <v>87</v>
      </c>
      <c r="H155" s="1">
        <v>40550</v>
      </c>
      <c r="I155">
        <v>1</v>
      </c>
      <c r="J155">
        <v>16</v>
      </c>
      <c r="K155" t="b">
        <v>0</v>
      </c>
      <c r="L155">
        <v>5</v>
      </c>
      <c r="M155">
        <v>2</v>
      </c>
      <c r="N155" s="2">
        <v>0.2</v>
      </c>
      <c r="O155" t="str" cm="1">
        <f t="array" ref="O155">_xlfn.IFS(C155 &gt;= 0.66,"High",C155 &gt;= 0.33,"Medium",C155 &gt;= 0,"Low")</f>
        <v>Medium</v>
      </c>
      <c r="P155" t="str" cm="1">
        <f t="array" ref="P155">_xlfn.IFS(N155 &gt;= 0.4,"Very Hot",N155 &gt;= 0.3,"Hot",N155 &gt;= 0.2,"Moderate",N155 &gt;= 0.1,"Cold",N155 &lt; 0.1,"Very Cold")</f>
        <v>Moderate</v>
      </c>
      <c r="Q155" t="str" cm="1">
        <f t="array" ref="Q155">_xlfn.IFS(M155 = 1,"Clear",M155 = 2,"Mist",M155 = 3,"Light Rain/Snow",M155 = 4,"Heavy Rain/Snow")</f>
        <v>Mist</v>
      </c>
      <c r="R155" t="str">
        <f t="shared" si="8"/>
        <v>Weeakday</v>
      </c>
      <c r="S155" t="str" cm="1">
        <f t="array" ref="S155">_xlfn.IFS(D155&gt;=0.5,"Storm",D155&gt;=0.4,"Gale",D155&gt;=0.3,"Near Gale",D155&gt;=0.2,"Strong Breeze",D155&gt;=0.1,"Moderate Breeze",D155&gt;=0,"Light Breeze")</f>
        <v>Moderate Breeze</v>
      </c>
      <c r="T155" t="str">
        <f t="shared" si="9"/>
        <v>Registered Dominant</v>
      </c>
      <c r="U155" t="str" cm="1">
        <f t="array" ref="U155">_xlfn.IFS(L155=0,"Sunday",L155=1,"Monday",L155=2,"Tuesday",L155=3,"Wednesday",L155=4,"Thursday",L155=5,"Friday",L155=6,"Saturday")</f>
        <v>Friday</v>
      </c>
      <c r="V155" s="4">
        <f t="shared" si="10"/>
        <v>1</v>
      </c>
      <c r="W155" s="3">
        <f t="shared" si="11"/>
        <v>2011</v>
      </c>
    </row>
    <row r="156" spans="1:23" x14ac:dyDescent="0.2">
      <c r="A156">
        <v>155</v>
      </c>
      <c r="B156">
        <v>0.2576</v>
      </c>
      <c r="C156">
        <v>0.37</v>
      </c>
      <c r="D156">
        <v>0</v>
      </c>
      <c r="E156">
        <v>9</v>
      </c>
      <c r="F156">
        <v>178</v>
      </c>
      <c r="G156">
        <v>187</v>
      </c>
      <c r="H156" s="1">
        <v>40550</v>
      </c>
      <c r="I156">
        <v>1</v>
      </c>
      <c r="J156">
        <v>17</v>
      </c>
      <c r="K156" t="b">
        <v>0</v>
      </c>
      <c r="L156">
        <v>5</v>
      </c>
      <c r="M156">
        <v>2</v>
      </c>
      <c r="N156" s="2">
        <v>0.2</v>
      </c>
      <c r="O156" t="str" cm="1">
        <f t="array" ref="O156">_xlfn.IFS(C156 &gt;= 0.66,"High",C156 &gt;= 0.33,"Medium",C156 &gt;= 0,"Low")</f>
        <v>Medium</v>
      </c>
      <c r="P156" t="str" cm="1">
        <f t="array" ref="P156">_xlfn.IFS(N156 &gt;= 0.4,"Very Hot",N156 &gt;= 0.3,"Hot",N156 &gt;= 0.2,"Moderate",N156 &gt;= 0.1,"Cold",N156 &lt; 0.1,"Very Cold")</f>
        <v>Moderate</v>
      </c>
      <c r="Q156" t="str" cm="1">
        <f t="array" ref="Q156">_xlfn.IFS(M156 = 1,"Clear",M156 = 2,"Mist",M156 = 3,"Light Rain/Snow",M156 = 4,"Heavy Rain/Snow")</f>
        <v>Mist</v>
      </c>
      <c r="R156" t="str">
        <f t="shared" si="8"/>
        <v>Weeakday</v>
      </c>
      <c r="S156" t="str" cm="1">
        <f t="array" ref="S156">_xlfn.IFS(D156&gt;=0.5,"Storm",D156&gt;=0.4,"Gale",D156&gt;=0.3,"Near Gale",D156&gt;=0.2,"Strong Breeze",D156&gt;=0.1,"Moderate Breeze",D156&gt;=0,"Light Breeze")</f>
        <v>Light Breeze</v>
      </c>
      <c r="T156" t="str">
        <f t="shared" si="9"/>
        <v>Registered Dominant</v>
      </c>
      <c r="U156" t="str" cm="1">
        <f t="array" ref="U156">_xlfn.IFS(L156=0,"Sunday",L156=1,"Monday",L156=2,"Tuesday",L156=3,"Wednesday",L156=4,"Thursday",L156=5,"Friday",L156=6,"Saturday")</f>
        <v>Friday</v>
      </c>
      <c r="V156" s="4">
        <f t="shared" si="10"/>
        <v>1</v>
      </c>
      <c r="W156" s="3">
        <f t="shared" si="11"/>
        <v>2011</v>
      </c>
    </row>
    <row r="157" spans="1:23" x14ac:dyDescent="0.2">
      <c r="A157">
        <v>156</v>
      </c>
      <c r="B157">
        <v>0.2273</v>
      </c>
      <c r="C157">
        <v>0.4</v>
      </c>
      <c r="D157">
        <v>8.9599999999999999E-2</v>
      </c>
      <c r="E157">
        <v>7</v>
      </c>
      <c r="F157">
        <v>116</v>
      </c>
      <c r="G157">
        <v>123</v>
      </c>
      <c r="H157" s="1">
        <v>40550</v>
      </c>
      <c r="I157">
        <v>1</v>
      </c>
      <c r="J157">
        <v>18</v>
      </c>
      <c r="K157" t="b">
        <v>0</v>
      </c>
      <c r="L157">
        <v>5</v>
      </c>
      <c r="M157">
        <v>1</v>
      </c>
      <c r="N157" s="2">
        <v>0.2</v>
      </c>
      <c r="O157" t="str" cm="1">
        <f t="array" ref="O157">_xlfn.IFS(C157 &gt;= 0.66,"High",C157 &gt;= 0.33,"Medium",C157 &gt;= 0,"Low")</f>
        <v>Medium</v>
      </c>
      <c r="P157" t="str" cm="1">
        <f t="array" ref="P157">_xlfn.IFS(N157 &gt;= 0.4,"Very Hot",N157 &gt;= 0.3,"Hot",N157 &gt;= 0.2,"Moderate",N157 &gt;= 0.1,"Cold",N157 &lt; 0.1,"Very Cold")</f>
        <v>Moderate</v>
      </c>
      <c r="Q157" t="str" cm="1">
        <f t="array" ref="Q157">_xlfn.IFS(M157 = 1,"Clear",M157 = 2,"Mist",M157 = 3,"Light Rain/Snow",M157 = 4,"Heavy Rain/Snow")</f>
        <v>Clear</v>
      </c>
      <c r="R157" t="str">
        <f t="shared" si="8"/>
        <v>Weeakday</v>
      </c>
      <c r="S157" t="str" cm="1">
        <f t="array" ref="S157">_xlfn.IFS(D157&gt;=0.5,"Storm",D157&gt;=0.4,"Gale",D157&gt;=0.3,"Near Gale",D157&gt;=0.2,"Strong Breeze",D157&gt;=0.1,"Moderate Breeze",D157&gt;=0,"Light Breeze")</f>
        <v>Light Breeze</v>
      </c>
      <c r="T157" t="str">
        <f t="shared" si="9"/>
        <v>Registered Dominant</v>
      </c>
      <c r="U157" t="str" cm="1">
        <f t="array" ref="U157">_xlfn.IFS(L157=0,"Sunday",L157=1,"Monday",L157=2,"Tuesday",L157=3,"Wednesday",L157=4,"Thursday",L157=5,"Friday",L157=6,"Saturday")</f>
        <v>Friday</v>
      </c>
      <c r="V157" s="4">
        <f t="shared" si="10"/>
        <v>1</v>
      </c>
      <c r="W157" s="3">
        <f t="shared" si="11"/>
        <v>2011</v>
      </c>
    </row>
    <row r="158" spans="1:23" x14ac:dyDescent="0.2">
      <c r="A158">
        <v>157</v>
      </c>
      <c r="B158">
        <v>0.19700000000000001</v>
      </c>
      <c r="C158">
        <v>0.55000000000000004</v>
      </c>
      <c r="D158">
        <v>8.9599999999999999E-2</v>
      </c>
      <c r="E158">
        <v>3</v>
      </c>
      <c r="F158">
        <v>92</v>
      </c>
      <c r="G158">
        <v>95</v>
      </c>
      <c r="H158" s="1">
        <v>40550</v>
      </c>
      <c r="I158">
        <v>1</v>
      </c>
      <c r="J158">
        <v>19</v>
      </c>
      <c r="K158" t="b">
        <v>0</v>
      </c>
      <c r="L158">
        <v>5</v>
      </c>
      <c r="M158">
        <v>1</v>
      </c>
      <c r="N158" s="2">
        <v>0.16</v>
      </c>
      <c r="O158" t="str" cm="1">
        <f t="array" ref="O158">_xlfn.IFS(C158 &gt;= 0.66,"High",C158 &gt;= 0.33,"Medium",C158 &gt;= 0,"Low")</f>
        <v>Medium</v>
      </c>
      <c r="P158" t="str" cm="1">
        <f t="array" ref="P158">_xlfn.IFS(N158 &gt;= 0.4,"Very Hot",N158 &gt;= 0.3,"Hot",N158 &gt;= 0.2,"Moderate",N158 &gt;= 0.1,"Cold",N158 &lt; 0.1,"Very Cold")</f>
        <v>Cold</v>
      </c>
      <c r="Q158" t="str" cm="1">
        <f t="array" ref="Q158">_xlfn.IFS(M158 = 1,"Clear",M158 = 2,"Mist",M158 = 3,"Light Rain/Snow",M158 = 4,"Heavy Rain/Snow")</f>
        <v>Clear</v>
      </c>
      <c r="R158" t="str">
        <f t="shared" si="8"/>
        <v>Weeakday</v>
      </c>
      <c r="S158" t="str" cm="1">
        <f t="array" ref="S158">_xlfn.IFS(D158&gt;=0.5,"Storm",D158&gt;=0.4,"Gale",D158&gt;=0.3,"Near Gale",D158&gt;=0.2,"Strong Breeze",D158&gt;=0.1,"Moderate Breeze",D158&gt;=0,"Light Breeze")</f>
        <v>Light Breeze</v>
      </c>
      <c r="T158" t="str">
        <f t="shared" si="9"/>
        <v>Registered Dominant</v>
      </c>
      <c r="U158" t="str" cm="1">
        <f t="array" ref="U158">_xlfn.IFS(L158=0,"Sunday",L158=1,"Monday",L158=2,"Tuesday",L158=3,"Wednesday",L158=4,"Thursday",L158=5,"Friday",L158=6,"Saturday")</f>
        <v>Friday</v>
      </c>
      <c r="V158" s="4">
        <f t="shared" si="10"/>
        <v>1</v>
      </c>
      <c r="W158" s="3">
        <f t="shared" si="11"/>
        <v>2011</v>
      </c>
    </row>
    <row r="159" spans="1:23" x14ac:dyDescent="0.2">
      <c r="A159">
        <v>158</v>
      </c>
      <c r="B159">
        <v>0.21210000000000001</v>
      </c>
      <c r="C159">
        <v>0.47</v>
      </c>
      <c r="D159">
        <v>0.1045</v>
      </c>
      <c r="E159">
        <v>1</v>
      </c>
      <c r="F159">
        <v>50</v>
      </c>
      <c r="G159">
        <v>51</v>
      </c>
      <c r="H159" s="1">
        <v>40550</v>
      </c>
      <c r="I159">
        <v>1</v>
      </c>
      <c r="J159">
        <v>20</v>
      </c>
      <c r="K159" t="b">
        <v>0</v>
      </c>
      <c r="L159">
        <v>5</v>
      </c>
      <c r="M159">
        <v>1</v>
      </c>
      <c r="N159" s="2">
        <v>0.18</v>
      </c>
      <c r="O159" t="str" cm="1">
        <f t="array" ref="O159">_xlfn.IFS(C159 &gt;= 0.66,"High",C159 &gt;= 0.33,"Medium",C159 &gt;= 0,"Low")</f>
        <v>Medium</v>
      </c>
      <c r="P159" t="str" cm="1">
        <f t="array" ref="P159">_xlfn.IFS(N159 &gt;= 0.4,"Very Hot",N159 &gt;= 0.3,"Hot",N159 &gt;= 0.2,"Moderate",N159 &gt;= 0.1,"Cold",N159 &lt; 0.1,"Very Cold")</f>
        <v>Cold</v>
      </c>
      <c r="Q159" t="str" cm="1">
        <f t="array" ref="Q159">_xlfn.IFS(M159 = 1,"Clear",M159 = 2,"Mist",M159 = 3,"Light Rain/Snow",M159 = 4,"Heavy Rain/Snow")</f>
        <v>Clear</v>
      </c>
      <c r="R159" t="str">
        <f t="shared" si="8"/>
        <v>Weeakday</v>
      </c>
      <c r="S159" t="str" cm="1">
        <f t="array" ref="S159">_xlfn.IFS(D159&gt;=0.5,"Storm",D159&gt;=0.4,"Gale",D159&gt;=0.3,"Near Gale",D159&gt;=0.2,"Strong Breeze",D159&gt;=0.1,"Moderate Breeze",D159&gt;=0,"Light Breeze")</f>
        <v>Moderate Breeze</v>
      </c>
      <c r="T159" t="str">
        <f t="shared" si="9"/>
        <v>Registered Dominant</v>
      </c>
      <c r="U159" t="str" cm="1">
        <f t="array" ref="U159">_xlfn.IFS(L159=0,"Sunday",L159=1,"Monday",L159=2,"Tuesday",L159=3,"Wednesday",L159=4,"Thursday",L159=5,"Friday",L159=6,"Saturday")</f>
        <v>Friday</v>
      </c>
      <c r="V159" s="4">
        <f t="shared" si="10"/>
        <v>1</v>
      </c>
      <c r="W159" s="3">
        <f t="shared" si="11"/>
        <v>2011</v>
      </c>
    </row>
    <row r="160" spans="1:23" x14ac:dyDescent="0.2">
      <c r="A160">
        <v>159</v>
      </c>
      <c r="B160">
        <v>0.19700000000000001</v>
      </c>
      <c r="C160">
        <v>0.47</v>
      </c>
      <c r="D160">
        <v>0.1343</v>
      </c>
      <c r="E160">
        <v>0</v>
      </c>
      <c r="F160">
        <v>39</v>
      </c>
      <c r="G160">
        <v>39</v>
      </c>
      <c r="H160" s="1">
        <v>40550</v>
      </c>
      <c r="I160">
        <v>1</v>
      </c>
      <c r="J160">
        <v>21</v>
      </c>
      <c r="K160" t="b">
        <v>0</v>
      </c>
      <c r="L160">
        <v>5</v>
      </c>
      <c r="M160">
        <v>1</v>
      </c>
      <c r="N160" s="2">
        <v>0.18</v>
      </c>
      <c r="O160" t="str" cm="1">
        <f t="array" ref="O160">_xlfn.IFS(C160 &gt;= 0.66,"High",C160 &gt;= 0.33,"Medium",C160 &gt;= 0,"Low")</f>
        <v>Medium</v>
      </c>
      <c r="P160" t="str" cm="1">
        <f t="array" ref="P160">_xlfn.IFS(N160 &gt;= 0.4,"Very Hot",N160 &gt;= 0.3,"Hot",N160 &gt;= 0.2,"Moderate",N160 &gt;= 0.1,"Cold",N160 &lt; 0.1,"Very Cold")</f>
        <v>Cold</v>
      </c>
      <c r="Q160" t="str" cm="1">
        <f t="array" ref="Q160">_xlfn.IFS(M160 = 1,"Clear",M160 = 2,"Mist",M160 = 3,"Light Rain/Snow",M160 = 4,"Heavy Rain/Snow")</f>
        <v>Clear</v>
      </c>
      <c r="R160" t="str">
        <f t="shared" si="8"/>
        <v>Weeakday</v>
      </c>
      <c r="S160" t="str" cm="1">
        <f t="array" ref="S160">_xlfn.IFS(D160&gt;=0.5,"Storm",D160&gt;=0.4,"Gale",D160&gt;=0.3,"Near Gale",D160&gt;=0.2,"Strong Breeze",D160&gt;=0.1,"Moderate Breeze",D160&gt;=0,"Light Breeze")</f>
        <v>Moderate Breeze</v>
      </c>
      <c r="T160" t="str">
        <f t="shared" si="9"/>
        <v>Registered Dominant</v>
      </c>
      <c r="U160" t="str" cm="1">
        <f t="array" ref="U160">_xlfn.IFS(L160=0,"Sunday",L160=1,"Monday",L160=2,"Tuesday",L160=3,"Wednesday",L160=4,"Thursday",L160=5,"Friday",L160=6,"Saturday")</f>
        <v>Friday</v>
      </c>
      <c r="V160" s="4">
        <f t="shared" si="10"/>
        <v>1</v>
      </c>
      <c r="W160" s="3">
        <f t="shared" si="11"/>
        <v>2011</v>
      </c>
    </row>
    <row r="161" spans="1:23" x14ac:dyDescent="0.2">
      <c r="A161">
        <v>160</v>
      </c>
      <c r="B161">
        <v>0.19700000000000001</v>
      </c>
      <c r="C161">
        <v>0.43</v>
      </c>
      <c r="D161">
        <v>0.16420000000000001</v>
      </c>
      <c r="E161">
        <v>2</v>
      </c>
      <c r="F161">
        <v>34</v>
      </c>
      <c r="G161">
        <v>36</v>
      </c>
      <c r="H161" s="1">
        <v>40550</v>
      </c>
      <c r="I161">
        <v>1</v>
      </c>
      <c r="J161">
        <v>22</v>
      </c>
      <c r="K161" t="b">
        <v>0</v>
      </c>
      <c r="L161">
        <v>5</v>
      </c>
      <c r="M161">
        <v>2</v>
      </c>
      <c r="N161" s="2">
        <v>0.18</v>
      </c>
      <c r="O161" t="str" cm="1">
        <f t="array" ref="O161">_xlfn.IFS(C161 &gt;= 0.66,"High",C161 &gt;= 0.33,"Medium",C161 &gt;= 0,"Low")</f>
        <v>Medium</v>
      </c>
      <c r="P161" t="str" cm="1">
        <f t="array" ref="P161">_xlfn.IFS(N161 &gt;= 0.4,"Very Hot",N161 &gt;= 0.3,"Hot",N161 &gt;= 0.2,"Moderate",N161 &gt;= 0.1,"Cold",N161 &lt; 0.1,"Very Cold")</f>
        <v>Cold</v>
      </c>
      <c r="Q161" t="str" cm="1">
        <f t="array" ref="Q161">_xlfn.IFS(M161 = 1,"Clear",M161 = 2,"Mist",M161 = 3,"Light Rain/Snow",M161 = 4,"Heavy Rain/Snow")</f>
        <v>Mist</v>
      </c>
      <c r="R161" t="str">
        <f t="shared" si="8"/>
        <v>Weeakday</v>
      </c>
      <c r="S161" t="str" cm="1">
        <f t="array" ref="S161">_xlfn.IFS(D161&gt;=0.5,"Storm",D161&gt;=0.4,"Gale",D161&gt;=0.3,"Near Gale",D161&gt;=0.2,"Strong Breeze",D161&gt;=0.1,"Moderate Breeze",D161&gt;=0,"Light Breeze")</f>
        <v>Moderate Breeze</v>
      </c>
      <c r="T161" t="str">
        <f t="shared" si="9"/>
        <v>Registered Dominant</v>
      </c>
      <c r="U161" t="str" cm="1">
        <f t="array" ref="U161">_xlfn.IFS(L161=0,"Sunday",L161=1,"Monday",L161=2,"Tuesday",L161=3,"Wednesday",L161=4,"Thursday",L161=5,"Friday",L161=6,"Saturday")</f>
        <v>Friday</v>
      </c>
      <c r="V161" s="4">
        <f t="shared" si="10"/>
        <v>1</v>
      </c>
      <c r="W161" s="3">
        <f t="shared" si="11"/>
        <v>2011</v>
      </c>
    </row>
    <row r="162" spans="1:23" x14ac:dyDescent="0.2">
      <c r="A162">
        <v>161</v>
      </c>
      <c r="B162">
        <v>0.19700000000000001</v>
      </c>
      <c r="C162">
        <v>0.51</v>
      </c>
      <c r="D162">
        <v>0.16420000000000001</v>
      </c>
      <c r="E162">
        <v>1</v>
      </c>
      <c r="F162">
        <v>14</v>
      </c>
      <c r="G162">
        <v>15</v>
      </c>
      <c r="H162" s="1">
        <v>40550</v>
      </c>
      <c r="I162">
        <v>1</v>
      </c>
      <c r="J162">
        <v>23</v>
      </c>
      <c r="K162" t="b">
        <v>0</v>
      </c>
      <c r="L162">
        <v>5</v>
      </c>
      <c r="M162">
        <v>2</v>
      </c>
      <c r="N162" s="2">
        <v>0.18</v>
      </c>
      <c r="O162" t="str" cm="1">
        <f t="array" ref="O162">_xlfn.IFS(C162 &gt;= 0.66,"High",C162 &gt;= 0.33,"Medium",C162 &gt;= 0,"Low")</f>
        <v>Medium</v>
      </c>
      <c r="P162" t="str" cm="1">
        <f t="array" ref="P162">_xlfn.IFS(N162 &gt;= 0.4,"Very Hot",N162 &gt;= 0.3,"Hot",N162 &gt;= 0.2,"Moderate",N162 &gt;= 0.1,"Cold",N162 &lt; 0.1,"Very Cold")</f>
        <v>Cold</v>
      </c>
      <c r="Q162" t="str" cm="1">
        <f t="array" ref="Q162">_xlfn.IFS(M162 = 1,"Clear",M162 = 2,"Mist",M162 = 3,"Light Rain/Snow",M162 = 4,"Heavy Rain/Snow")</f>
        <v>Mist</v>
      </c>
      <c r="R162" t="str">
        <f t="shared" si="8"/>
        <v>Weeakday</v>
      </c>
      <c r="S162" t="str" cm="1">
        <f t="array" ref="S162">_xlfn.IFS(D162&gt;=0.5,"Storm",D162&gt;=0.4,"Gale",D162&gt;=0.3,"Near Gale",D162&gt;=0.2,"Strong Breeze",D162&gt;=0.1,"Moderate Breeze",D162&gt;=0,"Light Breeze")</f>
        <v>Moderate Breeze</v>
      </c>
      <c r="T162" t="str">
        <f t="shared" si="9"/>
        <v>Registered Dominant</v>
      </c>
      <c r="U162" t="str" cm="1">
        <f t="array" ref="U162">_xlfn.IFS(L162=0,"Sunday",L162=1,"Monday",L162=2,"Tuesday",L162=3,"Wednesday",L162=4,"Thursday",L162=5,"Friday",L162=6,"Saturday")</f>
        <v>Friday</v>
      </c>
      <c r="V162" s="4">
        <f t="shared" si="10"/>
        <v>1</v>
      </c>
      <c r="W162" s="3">
        <f t="shared" si="11"/>
        <v>2011</v>
      </c>
    </row>
    <row r="163" spans="1:23" x14ac:dyDescent="0.2">
      <c r="A163">
        <v>162</v>
      </c>
      <c r="B163">
        <v>0.19700000000000001</v>
      </c>
      <c r="C163">
        <v>0.51</v>
      </c>
      <c r="D163">
        <v>0.16420000000000001</v>
      </c>
      <c r="E163">
        <v>1</v>
      </c>
      <c r="F163">
        <v>24</v>
      </c>
      <c r="G163">
        <v>25</v>
      </c>
      <c r="H163" s="1">
        <v>40551</v>
      </c>
      <c r="I163">
        <v>1</v>
      </c>
      <c r="J163">
        <v>0</v>
      </c>
      <c r="K163" t="b">
        <v>0</v>
      </c>
      <c r="L163">
        <v>6</v>
      </c>
      <c r="M163">
        <v>2</v>
      </c>
      <c r="N163" s="2">
        <v>0.18</v>
      </c>
      <c r="O163" t="str" cm="1">
        <f t="array" ref="O163">_xlfn.IFS(C163 &gt;= 0.66,"High",C163 &gt;= 0.33,"Medium",C163 &gt;= 0,"Low")</f>
        <v>Medium</v>
      </c>
      <c r="P163" t="str" cm="1">
        <f t="array" ref="P163">_xlfn.IFS(N163 &gt;= 0.4,"Very Hot",N163 &gt;= 0.3,"Hot",N163 &gt;= 0.2,"Moderate",N163 &gt;= 0.1,"Cold",N163 &lt; 0.1,"Very Cold")</f>
        <v>Cold</v>
      </c>
      <c r="Q163" t="str" cm="1">
        <f t="array" ref="Q163">_xlfn.IFS(M163 = 1,"Clear",M163 = 2,"Mist",M163 = 3,"Light Rain/Snow",M163 = 4,"Heavy Rain/Snow")</f>
        <v>Mist</v>
      </c>
      <c r="R163" t="str">
        <f t="shared" si="8"/>
        <v>Weekend</v>
      </c>
      <c r="S163" t="str" cm="1">
        <f t="array" ref="S163">_xlfn.IFS(D163&gt;=0.5,"Storm",D163&gt;=0.4,"Gale",D163&gt;=0.3,"Near Gale",D163&gt;=0.2,"Strong Breeze",D163&gt;=0.1,"Moderate Breeze",D163&gt;=0,"Light Breeze")</f>
        <v>Moderate Breeze</v>
      </c>
      <c r="T163" t="str">
        <f t="shared" si="9"/>
        <v>Registered Dominant</v>
      </c>
      <c r="U163" t="str" cm="1">
        <f t="array" ref="U163">_xlfn.IFS(L163=0,"Sunday",L163=1,"Monday",L163=2,"Tuesday",L163=3,"Wednesday",L163=4,"Thursday",L163=5,"Friday",L163=6,"Saturday")</f>
        <v>Saturday</v>
      </c>
      <c r="V163" s="4">
        <f t="shared" si="10"/>
        <v>1</v>
      </c>
      <c r="W163" s="3">
        <f t="shared" si="11"/>
        <v>2011</v>
      </c>
    </row>
    <row r="164" spans="1:23" x14ac:dyDescent="0.2">
      <c r="A164">
        <v>163</v>
      </c>
      <c r="B164">
        <v>0.21210000000000001</v>
      </c>
      <c r="C164">
        <v>0.55000000000000004</v>
      </c>
      <c r="D164">
        <v>8.9599999999999999E-2</v>
      </c>
      <c r="E164">
        <v>1</v>
      </c>
      <c r="F164">
        <v>15</v>
      </c>
      <c r="G164">
        <v>16</v>
      </c>
      <c r="H164" s="1">
        <v>40551</v>
      </c>
      <c r="I164">
        <v>1</v>
      </c>
      <c r="J164">
        <v>1</v>
      </c>
      <c r="K164" t="b">
        <v>0</v>
      </c>
      <c r="L164">
        <v>6</v>
      </c>
      <c r="M164">
        <v>2</v>
      </c>
      <c r="N164" s="2">
        <v>0.18</v>
      </c>
      <c r="O164" t="str" cm="1">
        <f t="array" ref="O164">_xlfn.IFS(C164 &gt;= 0.66,"High",C164 &gt;= 0.33,"Medium",C164 &gt;= 0,"Low")</f>
        <v>Medium</v>
      </c>
      <c r="P164" t="str" cm="1">
        <f t="array" ref="P164">_xlfn.IFS(N164 &gt;= 0.4,"Very Hot",N164 &gt;= 0.3,"Hot",N164 &gt;= 0.2,"Moderate",N164 &gt;= 0.1,"Cold",N164 &lt; 0.1,"Very Cold")</f>
        <v>Cold</v>
      </c>
      <c r="Q164" t="str" cm="1">
        <f t="array" ref="Q164">_xlfn.IFS(M164 = 1,"Clear",M164 = 2,"Mist",M164 = 3,"Light Rain/Snow",M164 = 4,"Heavy Rain/Snow")</f>
        <v>Mist</v>
      </c>
      <c r="R164" t="str">
        <f t="shared" si="8"/>
        <v>Weekend</v>
      </c>
      <c r="S164" t="str" cm="1">
        <f t="array" ref="S164">_xlfn.IFS(D164&gt;=0.5,"Storm",D164&gt;=0.4,"Gale",D164&gt;=0.3,"Near Gale",D164&gt;=0.2,"Strong Breeze",D164&gt;=0.1,"Moderate Breeze",D164&gt;=0,"Light Breeze")</f>
        <v>Light Breeze</v>
      </c>
      <c r="T164" t="str">
        <f t="shared" si="9"/>
        <v>Registered Dominant</v>
      </c>
      <c r="U164" t="str" cm="1">
        <f t="array" ref="U164">_xlfn.IFS(L164=0,"Sunday",L164=1,"Monday",L164=2,"Tuesday",L164=3,"Wednesday",L164=4,"Thursday",L164=5,"Friday",L164=6,"Saturday")</f>
        <v>Saturday</v>
      </c>
      <c r="V164" s="4">
        <f t="shared" si="10"/>
        <v>1</v>
      </c>
      <c r="W164" s="3">
        <f t="shared" si="11"/>
        <v>2011</v>
      </c>
    </row>
    <row r="165" spans="1:23" x14ac:dyDescent="0.2">
      <c r="A165">
        <v>164</v>
      </c>
      <c r="B165">
        <v>0.2424</v>
      </c>
      <c r="C165">
        <v>0.55000000000000004</v>
      </c>
      <c r="D165">
        <v>0</v>
      </c>
      <c r="E165">
        <v>3</v>
      </c>
      <c r="F165">
        <v>13</v>
      </c>
      <c r="G165">
        <v>16</v>
      </c>
      <c r="H165" s="1">
        <v>40551</v>
      </c>
      <c r="I165">
        <v>1</v>
      </c>
      <c r="J165">
        <v>2</v>
      </c>
      <c r="K165" t="b">
        <v>0</v>
      </c>
      <c r="L165">
        <v>6</v>
      </c>
      <c r="M165">
        <v>2</v>
      </c>
      <c r="N165" s="2">
        <v>0.18</v>
      </c>
      <c r="O165" t="str" cm="1">
        <f t="array" ref="O165">_xlfn.IFS(C165 &gt;= 0.66,"High",C165 &gt;= 0.33,"Medium",C165 &gt;= 0,"Low")</f>
        <v>Medium</v>
      </c>
      <c r="P165" t="str" cm="1">
        <f t="array" ref="P165">_xlfn.IFS(N165 &gt;= 0.4,"Very Hot",N165 &gt;= 0.3,"Hot",N165 &gt;= 0.2,"Moderate",N165 &gt;= 0.1,"Cold",N165 &lt; 0.1,"Very Cold")</f>
        <v>Cold</v>
      </c>
      <c r="Q165" t="str" cm="1">
        <f t="array" ref="Q165">_xlfn.IFS(M165 = 1,"Clear",M165 = 2,"Mist",M165 = 3,"Light Rain/Snow",M165 = 4,"Heavy Rain/Snow")</f>
        <v>Mist</v>
      </c>
      <c r="R165" t="str">
        <f t="shared" si="8"/>
        <v>Weekend</v>
      </c>
      <c r="S165" t="str" cm="1">
        <f t="array" ref="S165">_xlfn.IFS(D165&gt;=0.5,"Storm",D165&gt;=0.4,"Gale",D165&gt;=0.3,"Near Gale",D165&gt;=0.2,"Strong Breeze",D165&gt;=0.1,"Moderate Breeze",D165&gt;=0,"Light Breeze")</f>
        <v>Light Breeze</v>
      </c>
      <c r="T165" t="str">
        <f t="shared" si="9"/>
        <v>Registered Dominant</v>
      </c>
      <c r="U165" t="str" cm="1">
        <f t="array" ref="U165">_xlfn.IFS(L165=0,"Sunday",L165=1,"Monday",L165=2,"Tuesday",L165=3,"Wednesday",L165=4,"Thursday",L165=5,"Friday",L165=6,"Saturday")</f>
        <v>Saturday</v>
      </c>
      <c r="V165" s="4">
        <f t="shared" si="10"/>
        <v>1</v>
      </c>
      <c r="W165" s="3">
        <f t="shared" si="11"/>
        <v>2011</v>
      </c>
    </row>
    <row r="166" spans="1:23" x14ac:dyDescent="0.2">
      <c r="A166">
        <v>165</v>
      </c>
      <c r="B166">
        <v>0.19700000000000001</v>
      </c>
      <c r="C166">
        <v>0.55000000000000004</v>
      </c>
      <c r="D166">
        <v>0.16420000000000001</v>
      </c>
      <c r="E166">
        <v>0</v>
      </c>
      <c r="F166">
        <v>7</v>
      </c>
      <c r="G166">
        <v>7</v>
      </c>
      <c r="H166" s="1">
        <v>40551</v>
      </c>
      <c r="I166">
        <v>1</v>
      </c>
      <c r="J166">
        <v>3</v>
      </c>
      <c r="K166" t="b">
        <v>0</v>
      </c>
      <c r="L166">
        <v>6</v>
      </c>
      <c r="M166">
        <v>3</v>
      </c>
      <c r="N166" s="2">
        <v>0.18</v>
      </c>
      <c r="O166" t="str" cm="1">
        <f t="array" ref="O166">_xlfn.IFS(C166 &gt;= 0.66,"High",C166 &gt;= 0.33,"Medium",C166 &gt;= 0,"Low")</f>
        <v>Medium</v>
      </c>
      <c r="P166" t="str" cm="1">
        <f t="array" ref="P166">_xlfn.IFS(N166 &gt;= 0.4,"Very Hot",N166 &gt;= 0.3,"Hot",N166 &gt;= 0.2,"Moderate",N166 &gt;= 0.1,"Cold",N166 &lt; 0.1,"Very Cold")</f>
        <v>Cold</v>
      </c>
      <c r="Q166" t="str" cm="1">
        <f t="array" ref="Q166">_xlfn.IFS(M166 = 1,"Clear",M166 = 2,"Mist",M166 = 3,"Light Rain/Snow",M166 = 4,"Heavy Rain/Snow")</f>
        <v>Light Rain/Snow</v>
      </c>
      <c r="R166" t="str">
        <f t="shared" si="8"/>
        <v>Weekend</v>
      </c>
      <c r="S166" t="str" cm="1">
        <f t="array" ref="S166">_xlfn.IFS(D166&gt;=0.5,"Storm",D166&gt;=0.4,"Gale",D166&gt;=0.3,"Near Gale",D166&gt;=0.2,"Strong Breeze",D166&gt;=0.1,"Moderate Breeze",D166&gt;=0,"Light Breeze")</f>
        <v>Moderate Breeze</v>
      </c>
      <c r="T166" t="str">
        <f t="shared" si="9"/>
        <v>Registered Dominant</v>
      </c>
      <c r="U166" t="str" cm="1">
        <f t="array" ref="U166">_xlfn.IFS(L166=0,"Sunday",L166=1,"Monday",L166=2,"Tuesday",L166=3,"Wednesday",L166=4,"Thursday",L166=5,"Friday",L166=6,"Saturday")</f>
        <v>Saturday</v>
      </c>
      <c r="V166" s="4">
        <f t="shared" si="10"/>
        <v>1</v>
      </c>
      <c r="W166" s="3">
        <f t="shared" si="11"/>
        <v>2011</v>
      </c>
    </row>
    <row r="167" spans="1:23" x14ac:dyDescent="0.2">
      <c r="A167">
        <v>166</v>
      </c>
      <c r="B167">
        <v>0.19700000000000001</v>
      </c>
      <c r="C167">
        <v>0.55000000000000004</v>
      </c>
      <c r="D167">
        <v>0.16420000000000001</v>
      </c>
      <c r="E167">
        <v>0</v>
      </c>
      <c r="F167">
        <v>1</v>
      </c>
      <c r="G167">
        <v>1</v>
      </c>
      <c r="H167" s="1">
        <v>40551</v>
      </c>
      <c r="I167">
        <v>1</v>
      </c>
      <c r="J167">
        <v>4</v>
      </c>
      <c r="K167" t="b">
        <v>0</v>
      </c>
      <c r="L167">
        <v>6</v>
      </c>
      <c r="M167">
        <v>3</v>
      </c>
      <c r="N167" s="2">
        <v>0.18</v>
      </c>
      <c r="O167" t="str" cm="1">
        <f t="array" ref="O167">_xlfn.IFS(C167 &gt;= 0.66,"High",C167 &gt;= 0.33,"Medium",C167 &gt;= 0,"Low")</f>
        <v>Medium</v>
      </c>
      <c r="P167" t="str" cm="1">
        <f t="array" ref="P167">_xlfn.IFS(N167 &gt;= 0.4,"Very Hot",N167 &gt;= 0.3,"Hot",N167 &gt;= 0.2,"Moderate",N167 &gt;= 0.1,"Cold",N167 &lt; 0.1,"Very Cold")</f>
        <v>Cold</v>
      </c>
      <c r="Q167" t="str" cm="1">
        <f t="array" ref="Q167">_xlfn.IFS(M167 = 1,"Clear",M167 = 2,"Mist",M167 = 3,"Light Rain/Snow",M167 = 4,"Heavy Rain/Snow")</f>
        <v>Light Rain/Snow</v>
      </c>
      <c r="R167" t="str">
        <f t="shared" si="8"/>
        <v>Weekend</v>
      </c>
      <c r="S167" t="str" cm="1">
        <f t="array" ref="S167">_xlfn.IFS(D167&gt;=0.5,"Storm",D167&gt;=0.4,"Gale",D167&gt;=0.3,"Near Gale",D167&gt;=0.2,"Strong Breeze",D167&gt;=0.1,"Moderate Breeze",D167&gt;=0,"Light Breeze")</f>
        <v>Moderate Breeze</v>
      </c>
      <c r="T167" t="str">
        <f t="shared" si="9"/>
        <v>Registered Dominant</v>
      </c>
      <c r="U167" t="str" cm="1">
        <f t="array" ref="U167">_xlfn.IFS(L167=0,"Sunday",L167=1,"Monday",L167=2,"Tuesday",L167=3,"Wednesday",L167=4,"Thursday",L167=5,"Friday",L167=6,"Saturday")</f>
        <v>Saturday</v>
      </c>
      <c r="V167" s="4">
        <f t="shared" si="10"/>
        <v>1</v>
      </c>
      <c r="W167" s="3">
        <f t="shared" si="11"/>
        <v>2011</v>
      </c>
    </row>
    <row r="168" spans="1:23" x14ac:dyDescent="0.2">
      <c r="A168">
        <v>167</v>
      </c>
      <c r="B168">
        <v>0.16669999999999999</v>
      </c>
      <c r="C168">
        <v>0.74</v>
      </c>
      <c r="D168">
        <v>0.16420000000000001</v>
      </c>
      <c r="E168">
        <v>0</v>
      </c>
      <c r="F168">
        <v>5</v>
      </c>
      <c r="G168">
        <v>5</v>
      </c>
      <c r="H168" s="1">
        <v>40551</v>
      </c>
      <c r="I168">
        <v>1</v>
      </c>
      <c r="J168">
        <v>5</v>
      </c>
      <c r="K168" t="b">
        <v>0</v>
      </c>
      <c r="L168">
        <v>6</v>
      </c>
      <c r="M168">
        <v>2</v>
      </c>
      <c r="N168" s="2">
        <v>0.16</v>
      </c>
      <c r="O168" t="str" cm="1">
        <f t="array" ref="O168">_xlfn.IFS(C168 &gt;= 0.66,"High",C168 &gt;= 0.33,"Medium",C168 &gt;= 0,"Low")</f>
        <v>High</v>
      </c>
      <c r="P168" t="str" cm="1">
        <f t="array" ref="P168">_xlfn.IFS(N168 &gt;= 0.4,"Very Hot",N168 &gt;= 0.3,"Hot",N168 &gt;= 0.2,"Moderate",N168 &gt;= 0.1,"Cold",N168 &lt; 0.1,"Very Cold")</f>
        <v>Cold</v>
      </c>
      <c r="Q168" t="str" cm="1">
        <f t="array" ref="Q168">_xlfn.IFS(M168 = 1,"Clear",M168 = 2,"Mist",M168 = 3,"Light Rain/Snow",M168 = 4,"Heavy Rain/Snow")</f>
        <v>Mist</v>
      </c>
      <c r="R168" t="str">
        <f t="shared" si="8"/>
        <v>Weekend</v>
      </c>
      <c r="S168" t="str" cm="1">
        <f t="array" ref="S168">_xlfn.IFS(D168&gt;=0.5,"Storm",D168&gt;=0.4,"Gale",D168&gt;=0.3,"Near Gale",D168&gt;=0.2,"Strong Breeze",D168&gt;=0.1,"Moderate Breeze",D168&gt;=0,"Light Breeze")</f>
        <v>Moderate Breeze</v>
      </c>
      <c r="T168" t="str">
        <f t="shared" si="9"/>
        <v>Registered Dominant</v>
      </c>
      <c r="U168" t="str" cm="1">
        <f t="array" ref="U168">_xlfn.IFS(L168=0,"Sunday",L168=1,"Monday",L168=2,"Tuesday",L168=3,"Wednesday",L168=4,"Thursday",L168=5,"Friday",L168=6,"Saturday")</f>
        <v>Saturday</v>
      </c>
      <c r="V168" s="4">
        <f t="shared" si="10"/>
        <v>1</v>
      </c>
      <c r="W168" s="3">
        <f t="shared" si="11"/>
        <v>2011</v>
      </c>
    </row>
    <row r="169" spans="1:23" x14ac:dyDescent="0.2">
      <c r="A169">
        <v>168</v>
      </c>
      <c r="B169">
        <v>0.16669999999999999</v>
      </c>
      <c r="C169">
        <v>0.74</v>
      </c>
      <c r="D169">
        <v>0.16420000000000001</v>
      </c>
      <c r="E169">
        <v>0</v>
      </c>
      <c r="F169">
        <v>2</v>
      </c>
      <c r="G169">
        <v>2</v>
      </c>
      <c r="H169" s="1">
        <v>40551</v>
      </c>
      <c r="I169">
        <v>1</v>
      </c>
      <c r="J169">
        <v>6</v>
      </c>
      <c r="K169" t="b">
        <v>0</v>
      </c>
      <c r="L169">
        <v>6</v>
      </c>
      <c r="M169">
        <v>2</v>
      </c>
      <c r="N169" s="2">
        <v>0.16</v>
      </c>
      <c r="O169" t="str" cm="1">
        <f t="array" ref="O169">_xlfn.IFS(C169 &gt;= 0.66,"High",C169 &gt;= 0.33,"Medium",C169 &gt;= 0,"Low")</f>
        <v>High</v>
      </c>
      <c r="P169" t="str" cm="1">
        <f t="array" ref="P169">_xlfn.IFS(N169 &gt;= 0.4,"Very Hot",N169 &gt;= 0.3,"Hot",N169 &gt;= 0.2,"Moderate",N169 &gt;= 0.1,"Cold",N169 &lt; 0.1,"Very Cold")</f>
        <v>Cold</v>
      </c>
      <c r="Q169" t="str" cm="1">
        <f t="array" ref="Q169">_xlfn.IFS(M169 = 1,"Clear",M169 = 2,"Mist",M169 = 3,"Light Rain/Snow",M169 = 4,"Heavy Rain/Snow")</f>
        <v>Mist</v>
      </c>
      <c r="R169" t="str">
        <f t="shared" si="8"/>
        <v>Weekend</v>
      </c>
      <c r="S169" t="str" cm="1">
        <f t="array" ref="S169">_xlfn.IFS(D169&gt;=0.5,"Storm",D169&gt;=0.4,"Gale",D169&gt;=0.3,"Near Gale",D169&gt;=0.2,"Strong Breeze",D169&gt;=0.1,"Moderate Breeze",D169&gt;=0,"Light Breeze")</f>
        <v>Moderate Breeze</v>
      </c>
      <c r="T169" t="str">
        <f t="shared" si="9"/>
        <v>Registered Dominant</v>
      </c>
      <c r="U169" t="str" cm="1">
        <f t="array" ref="U169">_xlfn.IFS(L169=0,"Sunday",L169=1,"Monday",L169=2,"Tuesday",L169=3,"Wednesday",L169=4,"Thursday",L169=5,"Friday",L169=6,"Saturday")</f>
        <v>Saturday</v>
      </c>
      <c r="V169" s="4">
        <f t="shared" si="10"/>
        <v>1</v>
      </c>
      <c r="W169" s="3">
        <f t="shared" si="11"/>
        <v>2011</v>
      </c>
    </row>
    <row r="170" spans="1:23" x14ac:dyDescent="0.2">
      <c r="A170">
        <v>169</v>
      </c>
      <c r="B170">
        <v>0.18179999999999999</v>
      </c>
      <c r="C170">
        <v>0.74</v>
      </c>
      <c r="D170">
        <v>0.1045</v>
      </c>
      <c r="E170">
        <v>1</v>
      </c>
      <c r="F170">
        <v>8</v>
      </c>
      <c r="G170">
        <v>9</v>
      </c>
      <c r="H170" s="1">
        <v>40551</v>
      </c>
      <c r="I170">
        <v>1</v>
      </c>
      <c r="J170">
        <v>7</v>
      </c>
      <c r="K170" t="b">
        <v>0</v>
      </c>
      <c r="L170">
        <v>6</v>
      </c>
      <c r="M170">
        <v>2</v>
      </c>
      <c r="N170" s="2">
        <v>0.16</v>
      </c>
      <c r="O170" t="str" cm="1">
        <f t="array" ref="O170">_xlfn.IFS(C170 &gt;= 0.66,"High",C170 &gt;= 0.33,"Medium",C170 &gt;= 0,"Low")</f>
        <v>High</v>
      </c>
      <c r="P170" t="str" cm="1">
        <f t="array" ref="P170">_xlfn.IFS(N170 &gt;= 0.4,"Very Hot",N170 &gt;= 0.3,"Hot",N170 &gt;= 0.2,"Moderate",N170 &gt;= 0.1,"Cold",N170 &lt; 0.1,"Very Cold")</f>
        <v>Cold</v>
      </c>
      <c r="Q170" t="str" cm="1">
        <f t="array" ref="Q170">_xlfn.IFS(M170 = 1,"Clear",M170 = 2,"Mist",M170 = 3,"Light Rain/Snow",M170 = 4,"Heavy Rain/Snow")</f>
        <v>Mist</v>
      </c>
      <c r="R170" t="str">
        <f t="shared" si="8"/>
        <v>Weekend</v>
      </c>
      <c r="S170" t="str" cm="1">
        <f t="array" ref="S170">_xlfn.IFS(D170&gt;=0.5,"Storm",D170&gt;=0.4,"Gale",D170&gt;=0.3,"Near Gale",D170&gt;=0.2,"Strong Breeze",D170&gt;=0.1,"Moderate Breeze",D170&gt;=0,"Light Breeze")</f>
        <v>Moderate Breeze</v>
      </c>
      <c r="T170" t="str">
        <f t="shared" si="9"/>
        <v>Registered Dominant</v>
      </c>
      <c r="U170" t="str" cm="1">
        <f t="array" ref="U170">_xlfn.IFS(L170=0,"Sunday",L170=1,"Monday",L170=2,"Tuesday",L170=3,"Wednesday",L170=4,"Thursday",L170=5,"Friday",L170=6,"Saturday")</f>
        <v>Saturday</v>
      </c>
      <c r="V170" s="4">
        <f t="shared" si="10"/>
        <v>1</v>
      </c>
      <c r="W170" s="3">
        <f t="shared" si="11"/>
        <v>2011</v>
      </c>
    </row>
    <row r="171" spans="1:23" x14ac:dyDescent="0.2">
      <c r="A171">
        <v>170</v>
      </c>
      <c r="B171">
        <v>0.18179999999999999</v>
      </c>
      <c r="C171">
        <v>0.93</v>
      </c>
      <c r="D171">
        <v>0.1045</v>
      </c>
      <c r="E171">
        <v>0</v>
      </c>
      <c r="F171">
        <v>15</v>
      </c>
      <c r="G171">
        <v>15</v>
      </c>
      <c r="H171" s="1">
        <v>40551</v>
      </c>
      <c r="I171">
        <v>1</v>
      </c>
      <c r="J171">
        <v>8</v>
      </c>
      <c r="K171" t="b">
        <v>0</v>
      </c>
      <c r="L171">
        <v>6</v>
      </c>
      <c r="M171">
        <v>3</v>
      </c>
      <c r="N171" s="2">
        <v>0.16</v>
      </c>
      <c r="O171" t="str" cm="1">
        <f t="array" ref="O171">_xlfn.IFS(C171 &gt;= 0.66,"High",C171 &gt;= 0.33,"Medium",C171 &gt;= 0,"Low")</f>
        <v>High</v>
      </c>
      <c r="P171" t="str" cm="1">
        <f t="array" ref="P171">_xlfn.IFS(N171 &gt;= 0.4,"Very Hot",N171 &gt;= 0.3,"Hot",N171 &gt;= 0.2,"Moderate",N171 &gt;= 0.1,"Cold",N171 &lt; 0.1,"Very Cold")</f>
        <v>Cold</v>
      </c>
      <c r="Q171" t="str" cm="1">
        <f t="array" ref="Q171">_xlfn.IFS(M171 = 1,"Clear",M171 = 2,"Mist",M171 = 3,"Light Rain/Snow",M171 = 4,"Heavy Rain/Snow")</f>
        <v>Light Rain/Snow</v>
      </c>
      <c r="R171" t="str">
        <f t="shared" si="8"/>
        <v>Weekend</v>
      </c>
      <c r="S171" t="str" cm="1">
        <f t="array" ref="S171">_xlfn.IFS(D171&gt;=0.5,"Storm",D171&gt;=0.4,"Gale",D171&gt;=0.3,"Near Gale",D171&gt;=0.2,"Strong Breeze",D171&gt;=0.1,"Moderate Breeze",D171&gt;=0,"Light Breeze")</f>
        <v>Moderate Breeze</v>
      </c>
      <c r="T171" t="str">
        <f t="shared" si="9"/>
        <v>Registered Dominant</v>
      </c>
      <c r="U171" t="str" cm="1">
        <f t="array" ref="U171">_xlfn.IFS(L171=0,"Sunday",L171=1,"Monday",L171=2,"Tuesday",L171=3,"Wednesday",L171=4,"Thursday",L171=5,"Friday",L171=6,"Saturday")</f>
        <v>Saturday</v>
      </c>
      <c r="V171" s="4">
        <f t="shared" si="10"/>
        <v>1</v>
      </c>
      <c r="W171" s="3">
        <f t="shared" si="11"/>
        <v>2011</v>
      </c>
    </row>
    <row r="172" spans="1:23" x14ac:dyDescent="0.2">
      <c r="A172">
        <v>171</v>
      </c>
      <c r="B172">
        <v>0.18179999999999999</v>
      </c>
      <c r="C172">
        <v>0.93</v>
      </c>
      <c r="D172">
        <v>0.1045</v>
      </c>
      <c r="E172">
        <v>0</v>
      </c>
      <c r="F172">
        <v>20</v>
      </c>
      <c r="G172">
        <v>20</v>
      </c>
      <c r="H172" s="1">
        <v>40551</v>
      </c>
      <c r="I172">
        <v>1</v>
      </c>
      <c r="J172">
        <v>9</v>
      </c>
      <c r="K172" t="b">
        <v>0</v>
      </c>
      <c r="L172">
        <v>6</v>
      </c>
      <c r="M172">
        <v>3</v>
      </c>
      <c r="N172" s="2">
        <v>0.16</v>
      </c>
      <c r="O172" t="str" cm="1">
        <f t="array" ref="O172">_xlfn.IFS(C172 &gt;= 0.66,"High",C172 &gt;= 0.33,"Medium",C172 &gt;= 0,"Low")</f>
        <v>High</v>
      </c>
      <c r="P172" t="str" cm="1">
        <f t="array" ref="P172">_xlfn.IFS(N172 &gt;= 0.4,"Very Hot",N172 &gt;= 0.3,"Hot",N172 &gt;= 0.2,"Moderate",N172 &gt;= 0.1,"Cold",N172 &lt; 0.1,"Very Cold")</f>
        <v>Cold</v>
      </c>
      <c r="Q172" t="str" cm="1">
        <f t="array" ref="Q172">_xlfn.IFS(M172 = 1,"Clear",M172 = 2,"Mist",M172 = 3,"Light Rain/Snow",M172 = 4,"Heavy Rain/Snow")</f>
        <v>Light Rain/Snow</v>
      </c>
      <c r="R172" t="str">
        <f t="shared" si="8"/>
        <v>Weekend</v>
      </c>
      <c r="S172" t="str" cm="1">
        <f t="array" ref="S172">_xlfn.IFS(D172&gt;=0.5,"Storm",D172&gt;=0.4,"Gale",D172&gt;=0.3,"Near Gale",D172&gt;=0.2,"Strong Breeze",D172&gt;=0.1,"Moderate Breeze",D172&gt;=0,"Light Breeze")</f>
        <v>Moderate Breeze</v>
      </c>
      <c r="T172" t="str">
        <f t="shared" si="9"/>
        <v>Registered Dominant</v>
      </c>
      <c r="U172" t="str" cm="1">
        <f t="array" ref="U172">_xlfn.IFS(L172=0,"Sunday",L172=1,"Monday",L172=2,"Tuesday",L172=3,"Wednesday",L172=4,"Thursday",L172=5,"Friday",L172=6,"Saturday")</f>
        <v>Saturday</v>
      </c>
      <c r="V172" s="4">
        <f t="shared" si="10"/>
        <v>1</v>
      </c>
      <c r="W172" s="3">
        <f t="shared" si="11"/>
        <v>2011</v>
      </c>
    </row>
    <row r="173" spans="1:23" x14ac:dyDescent="0.2">
      <c r="A173">
        <v>172</v>
      </c>
      <c r="B173">
        <v>0.19700000000000001</v>
      </c>
      <c r="C173">
        <v>0.8</v>
      </c>
      <c r="D173">
        <v>0.16420000000000001</v>
      </c>
      <c r="E173">
        <v>5</v>
      </c>
      <c r="F173">
        <v>56</v>
      </c>
      <c r="G173">
        <v>61</v>
      </c>
      <c r="H173" s="1">
        <v>40551</v>
      </c>
      <c r="I173">
        <v>1</v>
      </c>
      <c r="J173">
        <v>10</v>
      </c>
      <c r="K173" t="b">
        <v>0</v>
      </c>
      <c r="L173">
        <v>6</v>
      </c>
      <c r="M173">
        <v>2</v>
      </c>
      <c r="N173" s="2">
        <v>0.18</v>
      </c>
      <c r="O173" t="str" cm="1">
        <f t="array" ref="O173">_xlfn.IFS(C173 &gt;= 0.66,"High",C173 &gt;= 0.33,"Medium",C173 &gt;= 0,"Low")</f>
        <v>High</v>
      </c>
      <c r="P173" t="str" cm="1">
        <f t="array" ref="P173">_xlfn.IFS(N173 &gt;= 0.4,"Very Hot",N173 &gt;= 0.3,"Hot",N173 &gt;= 0.2,"Moderate",N173 &gt;= 0.1,"Cold",N173 &lt; 0.1,"Very Cold")</f>
        <v>Cold</v>
      </c>
      <c r="Q173" t="str" cm="1">
        <f t="array" ref="Q173">_xlfn.IFS(M173 = 1,"Clear",M173 = 2,"Mist",M173 = 3,"Light Rain/Snow",M173 = 4,"Heavy Rain/Snow")</f>
        <v>Mist</v>
      </c>
      <c r="R173" t="str">
        <f t="shared" si="8"/>
        <v>Weekend</v>
      </c>
      <c r="S173" t="str" cm="1">
        <f t="array" ref="S173">_xlfn.IFS(D173&gt;=0.5,"Storm",D173&gt;=0.4,"Gale",D173&gt;=0.3,"Near Gale",D173&gt;=0.2,"Strong Breeze",D173&gt;=0.1,"Moderate Breeze",D173&gt;=0,"Light Breeze")</f>
        <v>Moderate Breeze</v>
      </c>
      <c r="T173" t="str">
        <f t="shared" si="9"/>
        <v>Registered Dominant</v>
      </c>
      <c r="U173" t="str" cm="1">
        <f t="array" ref="U173">_xlfn.IFS(L173=0,"Sunday",L173=1,"Monday",L173=2,"Tuesday",L173=3,"Wednesday",L173=4,"Thursday",L173=5,"Friday",L173=6,"Saturday")</f>
        <v>Saturday</v>
      </c>
      <c r="V173" s="4">
        <f t="shared" si="10"/>
        <v>1</v>
      </c>
      <c r="W173" s="3">
        <f t="shared" si="11"/>
        <v>2011</v>
      </c>
    </row>
    <row r="174" spans="1:23" x14ac:dyDescent="0.2">
      <c r="A174">
        <v>173</v>
      </c>
      <c r="B174">
        <v>0.18179999999999999</v>
      </c>
      <c r="C174">
        <v>0.69</v>
      </c>
      <c r="D174">
        <v>0.3881</v>
      </c>
      <c r="E174">
        <v>2</v>
      </c>
      <c r="F174">
        <v>60</v>
      </c>
      <c r="G174">
        <v>62</v>
      </c>
      <c r="H174" s="1">
        <v>40551</v>
      </c>
      <c r="I174">
        <v>1</v>
      </c>
      <c r="J174">
        <v>11</v>
      </c>
      <c r="K174" t="b">
        <v>0</v>
      </c>
      <c r="L174">
        <v>6</v>
      </c>
      <c r="M174">
        <v>2</v>
      </c>
      <c r="N174" s="2">
        <v>0.2</v>
      </c>
      <c r="O174" t="str" cm="1">
        <f t="array" ref="O174">_xlfn.IFS(C174 &gt;= 0.66,"High",C174 &gt;= 0.33,"Medium",C174 &gt;= 0,"Low")</f>
        <v>High</v>
      </c>
      <c r="P174" t="str" cm="1">
        <f t="array" ref="P174">_xlfn.IFS(N174 &gt;= 0.4,"Very Hot",N174 &gt;= 0.3,"Hot",N174 &gt;= 0.2,"Moderate",N174 &gt;= 0.1,"Cold",N174 &lt; 0.1,"Very Cold")</f>
        <v>Moderate</v>
      </c>
      <c r="Q174" t="str" cm="1">
        <f t="array" ref="Q174">_xlfn.IFS(M174 = 1,"Clear",M174 = 2,"Mist",M174 = 3,"Light Rain/Snow",M174 = 4,"Heavy Rain/Snow")</f>
        <v>Mist</v>
      </c>
      <c r="R174" t="str">
        <f t="shared" si="8"/>
        <v>Weekend</v>
      </c>
      <c r="S174" t="str" cm="1">
        <f t="array" ref="S174">_xlfn.IFS(D174&gt;=0.5,"Storm",D174&gt;=0.4,"Gale",D174&gt;=0.3,"Near Gale",D174&gt;=0.2,"Strong Breeze",D174&gt;=0.1,"Moderate Breeze",D174&gt;=0,"Light Breeze")</f>
        <v>Near Gale</v>
      </c>
      <c r="T174" t="str">
        <f t="shared" si="9"/>
        <v>Registered Dominant</v>
      </c>
      <c r="U174" t="str" cm="1">
        <f t="array" ref="U174">_xlfn.IFS(L174=0,"Sunday",L174=1,"Monday",L174=2,"Tuesday",L174=3,"Wednesday",L174=4,"Thursday",L174=5,"Friday",L174=6,"Saturday")</f>
        <v>Saturday</v>
      </c>
      <c r="V174" s="4">
        <f t="shared" si="10"/>
        <v>1</v>
      </c>
      <c r="W174" s="3">
        <f t="shared" si="11"/>
        <v>2011</v>
      </c>
    </row>
    <row r="175" spans="1:23" x14ac:dyDescent="0.2">
      <c r="A175">
        <v>174</v>
      </c>
      <c r="B175">
        <v>0.18179999999999999</v>
      </c>
      <c r="C175">
        <v>0.59</v>
      </c>
      <c r="D175">
        <v>0.35820000000000002</v>
      </c>
      <c r="E175">
        <v>8</v>
      </c>
      <c r="F175">
        <v>90</v>
      </c>
      <c r="G175">
        <v>98</v>
      </c>
      <c r="H175" s="1">
        <v>40551</v>
      </c>
      <c r="I175">
        <v>1</v>
      </c>
      <c r="J175">
        <v>12</v>
      </c>
      <c r="K175" t="b">
        <v>0</v>
      </c>
      <c r="L175">
        <v>6</v>
      </c>
      <c r="M175">
        <v>2</v>
      </c>
      <c r="N175" s="2">
        <v>0.2</v>
      </c>
      <c r="O175" t="str" cm="1">
        <f t="array" ref="O175">_xlfn.IFS(C175 &gt;= 0.66,"High",C175 &gt;= 0.33,"Medium",C175 &gt;= 0,"Low")</f>
        <v>Medium</v>
      </c>
      <c r="P175" t="str" cm="1">
        <f t="array" ref="P175">_xlfn.IFS(N175 &gt;= 0.4,"Very Hot",N175 &gt;= 0.3,"Hot",N175 &gt;= 0.2,"Moderate",N175 &gt;= 0.1,"Cold",N175 &lt; 0.1,"Very Cold")</f>
        <v>Moderate</v>
      </c>
      <c r="Q175" t="str" cm="1">
        <f t="array" ref="Q175">_xlfn.IFS(M175 = 1,"Clear",M175 = 2,"Mist",M175 = 3,"Light Rain/Snow",M175 = 4,"Heavy Rain/Snow")</f>
        <v>Mist</v>
      </c>
      <c r="R175" t="str">
        <f t="shared" si="8"/>
        <v>Weekend</v>
      </c>
      <c r="S175" t="str" cm="1">
        <f t="array" ref="S175">_xlfn.IFS(D175&gt;=0.5,"Storm",D175&gt;=0.4,"Gale",D175&gt;=0.3,"Near Gale",D175&gt;=0.2,"Strong Breeze",D175&gt;=0.1,"Moderate Breeze",D175&gt;=0,"Light Breeze")</f>
        <v>Near Gale</v>
      </c>
      <c r="T175" t="str">
        <f t="shared" si="9"/>
        <v>Registered Dominant</v>
      </c>
      <c r="U175" t="str" cm="1">
        <f t="array" ref="U175">_xlfn.IFS(L175=0,"Sunday",L175=1,"Monday",L175=2,"Tuesday",L175=3,"Wednesday",L175=4,"Thursday",L175=5,"Friday",L175=6,"Saturday")</f>
        <v>Saturday</v>
      </c>
      <c r="V175" s="4">
        <f t="shared" si="10"/>
        <v>1</v>
      </c>
      <c r="W175" s="3">
        <f t="shared" si="11"/>
        <v>2011</v>
      </c>
    </row>
    <row r="176" spans="1:23" x14ac:dyDescent="0.2">
      <c r="A176">
        <v>175</v>
      </c>
      <c r="B176">
        <v>0.18179999999999999</v>
      </c>
      <c r="C176">
        <v>0.44</v>
      </c>
      <c r="D176">
        <v>0.32840000000000003</v>
      </c>
      <c r="E176">
        <v>7</v>
      </c>
      <c r="F176">
        <v>95</v>
      </c>
      <c r="G176">
        <v>102</v>
      </c>
      <c r="H176" s="1">
        <v>40551</v>
      </c>
      <c r="I176">
        <v>1</v>
      </c>
      <c r="J176">
        <v>13</v>
      </c>
      <c r="K176" t="b">
        <v>0</v>
      </c>
      <c r="L176">
        <v>6</v>
      </c>
      <c r="M176">
        <v>1</v>
      </c>
      <c r="N176" s="2">
        <v>0.2</v>
      </c>
      <c r="O176" t="str" cm="1">
        <f t="array" ref="O176">_xlfn.IFS(C176 &gt;= 0.66,"High",C176 &gt;= 0.33,"Medium",C176 &gt;= 0,"Low")</f>
        <v>Medium</v>
      </c>
      <c r="P176" t="str" cm="1">
        <f t="array" ref="P176">_xlfn.IFS(N176 &gt;= 0.4,"Very Hot",N176 &gt;= 0.3,"Hot",N176 &gt;= 0.2,"Moderate",N176 &gt;= 0.1,"Cold",N176 &lt; 0.1,"Very Cold")</f>
        <v>Moderate</v>
      </c>
      <c r="Q176" t="str" cm="1">
        <f t="array" ref="Q176">_xlfn.IFS(M176 = 1,"Clear",M176 = 2,"Mist",M176 = 3,"Light Rain/Snow",M176 = 4,"Heavy Rain/Snow")</f>
        <v>Clear</v>
      </c>
      <c r="R176" t="str">
        <f t="shared" si="8"/>
        <v>Weekend</v>
      </c>
      <c r="S176" t="str" cm="1">
        <f t="array" ref="S176">_xlfn.IFS(D176&gt;=0.5,"Storm",D176&gt;=0.4,"Gale",D176&gt;=0.3,"Near Gale",D176&gt;=0.2,"Strong Breeze",D176&gt;=0.1,"Moderate Breeze",D176&gt;=0,"Light Breeze")</f>
        <v>Near Gale</v>
      </c>
      <c r="T176" t="str">
        <f t="shared" si="9"/>
        <v>Registered Dominant</v>
      </c>
      <c r="U176" t="str" cm="1">
        <f t="array" ref="U176">_xlfn.IFS(L176=0,"Sunday",L176=1,"Monday",L176=2,"Tuesday",L176=3,"Wednesday",L176=4,"Thursday",L176=5,"Friday",L176=6,"Saturday")</f>
        <v>Saturday</v>
      </c>
      <c r="V176" s="4">
        <f t="shared" si="10"/>
        <v>1</v>
      </c>
      <c r="W176" s="3">
        <f t="shared" si="11"/>
        <v>2011</v>
      </c>
    </row>
    <row r="177" spans="1:23" x14ac:dyDescent="0.2">
      <c r="A177">
        <v>176</v>
      </c>
      <c r="B177">
        <v>0.16669999999999999</v>
      </c>
      <c r="C177">
        <v>0.32</v>
      </c>
      <c r="D177">
        <v>0.49249999999999999</v>
      </c>
      <c r="E177">
        <v>12</v>
      </c>
      <c r="F177">
        <v>83</v>
      </c>
      <c r="G177">
        <v>95</v>
      </c>
      <c r="H177" s="1">
        <v>40551</v>
      </c>
      <c r="I177">
        <v>1</v>
      </c>
      <c r="J177">
        <v>14</v>
      </c>
      <c r="K177" t="b">
        <v>0</v>
      </c>
      <c r="L177">
        <v>6</v>
      </c>
      <c r="M177">
        <v>1</v>
      </c>
      <c r="N177" s="2">
        <v>0.2</v>
      </c>
      <c r="O177" t="str" cm="1">
        <f t="array" ref="O177">_xlfn.IFS(C177 &gt;= 0.66,"High",C177 &gt;= 0.33,"Medium",C177 &gt;= 0,"Low")</f>
        <v>Low</v>
      </c>
      <c r="P177" t="str" cm="1">
        <f t="array" ref="P177">_xlfn.IFS(N177 &gt;= 0.4,"Very Hot",N177 &gt;= 0.3,"Hot",N177 &gt;= 0.2,"Moderate",N177 &gt;= 0.1,"Cold",N177 &lt; 0.1,"Very Cold")</f>
        <v>Moderate</v>
      </c>
      <c r="Q177" t="str" cm="1">
        <f t="array" ref="Q177">_xlfn.IFS(M177 = 1,"Clear",M177 = 2,"Mist",M177 = 3,"Light Rain/Snow",M177 = 4,"Heavy Rain/Snow")</f>
        <v>Clear</v>
      </c>
      <c r="R177" t="str">
        <f t="shared" si="8"/>
        <v>Weekend</v>
      </c>
      <c r="S177" t="str" cm="1">
        <f t="array" ref="S177">_xlfn.IFS(D177&gt;=0.5,"Storm",D177&gt;=0.4,"Gale",D177&gt;=0.3,"Near Gale",D177&gt;=0.2,"Strong Breeze",D177&gt;=0.1,"Moderate Breeze",D177&gt;=0,"Light Breeze")</f>
        <v>Gale</v>
      </c>
      <c r="T177" t="str">
        <f t="shared" si="9"/>
        <v>Registered Dominant</v>
      </c>
      <c r="U177" t="str" cm="1">
        <f t="array" ref="U177">_xlfn.IFS(L177=0,"Sunday",L177=1,"Monday",L177=2,"Tuesday",L177=3,"Wednesday",L177=4,"Thursday",L177=5,"Friday",L177=6,"Saturday")</f>
        <v>Saturday</v>
      </c>
      <c r="V177" s="4">
        <f t="shared" si="10"/>
        <v>1</v>
      </c>
      <c r="W177" s="3">
        <f t="shared" si="11"/>
        <v>2011</v>
      </c>
    </row>
    <row r="178" spans="1:23" x14ac:dyDescent="0.2">
      <c r="A178">
        <v>177</v>
      </c>
      <c r="B178">
        <v>0.16669999999999999</v>
      </c>
      <c r="C178">
        <v>0.32</v>
      </c>
      <c r="D178">
        <v>0.44779999999999998</v>
      </c>
      <c r="E178">
        <v>5</v>
      </c>
      <c r="F178">
        <v>69</v>
      </c>
      <c r="G178">
        <v>74</v>
      </c>
      <c r="H178" s="1">
        <v>40551</v>
      </c>
      <c r="I178">
        <v>1</v>
      </c>
      <c r="J178">
        <v>15</v>
      </c>
      <c r="K178" t="b">
        <v>0</v>
      </c>
      <c r="L178">
        <v>6</v>
      </c>
      <c r="M178">
        <v>1</v>
      </c>
      <c r="N178" s="2">
        <v>0.2</v>
      </c>
      <c r="O178" t="str" cm="1">
        <f t="array" ref="O178">_xlfn.IFS(C178 &gt;= 0.66,"High",C178 &gt;= 0.33,"Medium",C178 &gt;= 0,"Low")</f>
        <v>Low</v>
      </c>
      <c r="P178" t="str" cm="1">
        <f t="array" ref="P178">_xlfn.IFS(N178 &gt;= 0.4,"Very Hot",N178 &gt;= 0.3,"Hot",N178 &gt;= 0.2,"Moderate",N178 &gt;= 0.1,"Cold",N178 &lt; 0.1,"Very Cold")</f>
        <v>Moderate</v>
      </c>
      <c r="Q178" t="str" cm="1">
        <f t="array" ref="Q178">_xlfn.IFS(M178 = 1,"Clear",M178 = 2,"Mist",M178 = 3,"Light Rain/Snow",M178 = 4,"Heavy Rain/Snow")</f>
        <v>Clear</v>
      </c>
      <c r="R178" t="str">
        <f t="shared" si="8"/>
        <v>Weekend</v>
      </c>
      <c r="S178" t="str" cm="1">
        <f t="array" ref="S178">_xlfn.IFS(D178&gt;=0.5,"Storm",D178&gt;=0.4,"Gale",D178&gt;=0.3,"Near Gale",D178&gt;=0.2,"Strong Breeze",D178&gt;=0.1,"Moderate Breeze",D178&gt;=0,"Light Breeze")</f>
        <v>Gale</v>
      </c>
      <c r="T178" t="str">
        <f t="shared" si="9"/>
        <v>Registered Dominant</v>
      </c>
      <c r="U178" t="str" cm="1">
        <f t="array" ref="U178">_xlfn.IFS(L178=0,"Sunday",L178=1,"Monday",L178=2,"Tuesday",L178=3,"Wednesday",L178=4,"Thursday",L178=5,"Friday",L178=6,"Saturday")</f>
        <v>Saturday</v>
      </c>
      <c r="V178" s="4">
        <f t="shared" si="10"/>
        <v>1</v>
      </c>
      <c r="W178" s="3">
        <f t="shared" si="11"/>
        <v>2011</v>
      </c>
    </row>
    <row r="179" spans="1:23" x14ac:dyDescent="0.2">
      <c r="A179">
        <v>178</v>
      </c>
      <c r="B179">
        <v>0.13639999999999999</v>
      </c>
      <c r="C179">
        <v>0.28999999999999998</v>
      </c>
      <c r="D179">
        <v>0.44779999999999998</v>
      </c>
      <c r="E179">
        <v>8</v>
      </c>
      <c r="F179">
        <v>68</v>
      </c>
      <c r="G179">
        <v>76</v>
      </c>
      <c r="H179" s="1">
        <v>40551</v>
      </c>
      <c r="I179">
        <v>1</v>
      </c>
      <c r="J179">
        <v>16</v>
      </c>
      <c r="K179" t="b">
        <v>0</v>
      </c>
      <c r="L179">
        <v>6</v>
      </c>
      <c r="M179">
        <v>1</v>
      </c>
      <c r="N179" s="2">
        <v>0.18</v>
      </c>
      <c r="O179" t="str" cm="1">
        <f t="array" ref="O179">_xlfn.IFS(C179 &gt;= 0.66,"High",C179 &gt;= 0.33,"Medium",C179 &gt;= 0,"Low")</f>
        <v>Low</v>
      </c>
      <c r="P179" t="str" cm="1">
        <f t="array" ref="P179">_xlfn.IFS(N179 &gt;= 0.4,"Very Hot",N179 &gt;= 0.3,"Hot",N179 &gt;= 0.2,"Moderate",N179 &gt;= 0.1,"Cold",N179 &lt; 0.1,"Very Cold")</f>
        <v>Cold</v>
      </c>
      <c r="Q179" t="str" cm="1">
        <f t="array" ref="Q179">_xlfn.IFS(M179 = 1,"Clear",M179 = 2,"Mist",M179 = 3,"Light Rain/Snow",M179 = 4,"Heavy Rain/Snow")</f>
        <v>Clear</v>
      </c>
      <c r="R179" t="str">
        <f t="shared" si="8"/>
        <v>Weekend</v>
      </c>
      <c r="S179" t="str" cm="1">
        <f t="array" ref="S179">_xlfn.IFS(D179&gt;=0.5,"Storm",D179&gt;=0.4,"Gale",D179&gt;=0.3,"Near Gale",D179&gt;=0.2,"Strong Breeze",D179&gt;=0.1,"Moderate Breeze",D179&gt;=0,"Light Breeze")</f>
        <v>Gale</v>
      </c>
      <c r="T179" t="str">
        <f t="shared" si="9"/>
        <v>Registered Dominant</v>
      </c>
      <c r="U179" t="str" cm="1">
        <f t="array" ref="U179">_xlfn.IFS(L179=0,"Sunday",L179=1,"Monday",L179=2,"Tuesday",L179=3,"Wednesday",L179=4,"Thursday",L179=5,"Friday",L179=6,"Saturday")</f>
        <v>Saturday</v>
      </c>
      <c r="V179" s="4">
        <f t="shared" si="10"/>
        <v>1</v>
      </c>
      <c r="W179" s="3">
        <f t="shared" si="11"/>
        <v>2011</v>
      </c>
    </row>
    <row r="180" spans="1:23" x14ac:dyDescent="0.2">
      <c r="A180">
        <v>179</v>
      </c>
      <c r="B180">
        <v>0.1212</v>
      </c>
      <c r="C180">
        <v>0.37</v>
      </c>
      <c r="D180">
        <v>0.55220000000000002</v>
      </c>
      <c r="E180">
        <v>5</v>
      </c>
      <c r="F180">
        <v>64</v>
      </c>
      <c r="G180">
        <v>69</v>
      </c>
      <c r="H180" s="1">
        <v>40551</v>
      </c>
      <c r="I180">
        <v>1</v>
      </c>
      <c r="J180">
        <v>17</v>
      </c>
      <c r="K180" t="b">
        <v>0</v>
      </c>
      <c r="L180">
        <v>6</v>
      </c>
      <c r="M180">
        <v>1</v>
      </c>
      <c r="N180" s="2">
        <v>0.16</v>
      </c>
      <c r="O180" t="str" cm="1">
        <f t="array" ref="O180">_xlfn.IFS(C180 &gt;= 0.66,"High",C180 &gt;= 0.33,"Medium",C180 &gt;= 0,"Low")</f>
        <v>Medium</v>
      </c>
      <c r="P180" t="str" cm="1">
        <f t="array" ref="P180">_xlfn.IFS(N180 &gt;= 0.4,"Very Hot",N180 &gt;= 0.3,"Hot",N180 &gt;= 0.2,"Moderate",N180 &gt;= 0.1,"Cold",N180 &lt; 0.1,"Very Cold")</f>
        <v>Cold</v>
      </c>
      <c r="Q180" t="str" cm="1">
        <f t="array" ref="Q180">_xlfn.IFS(M180 = 1,"Clear",M180 = 2,"Mist",M180 = 3,"Light Rain/Snow",M180 = 4,"Heavy Rain/Snow")</f>
        <v>Clear</v>
      </c>
      <c r="R180" t="str">
        <f t="shared" si="8"/>
        <v>Weekend</v>
      </c>
      <c r="S180" t="str" cm="1">
        <f t="array" ref="S180">_xlfn.IFS(D180&gt;=0.5,"Storm",D180&gt;=0.4,"Gale",D180&gt;=0.3,"Near Gale",D180&gt;=0.2,"Strong Breeze",D180&gt;=0.1,"Moderate Breeze",D180&gt;=0,"Light Breeze")</f>
        <v>Storm</v>
      </c>
      <c r="T180" t="str">
        <f t="shared" si="9"/>
        <v>Registered Dominant</v>
      </c>
      <c r="U180" t="str" cm="1">
        <f t="array" ref="U180">_xlfn.IFS(L180=0,"Sunday",L180=1,"Monday",L180=2,"Tuesday",L180=3,"Wednesday",L180=4,"Thursday",L180=5,"Friday",L180=6,"Saturday")</f>
        <v>Saturday</v>
      </c>
      <c r="V180" s="4">
        <f t="shared" si="10"/>
        <v>1</v>
      </c>
      <c r="W180" s="3">
        <f t="shared" si="11"/>
        <v>2011</v>
      </c>
    </row>
    <row r="181" spans="1:23" x14ac:dyDescent="0.2">
      <c r="A181">
        <v>180</v>
      </c>
      <c r="B181">
        <v>0.1212</v>
      </c>
      <c r="C181">
        <v>0.39</v>
      </c>
      <c r="D181">
        <v>0.29849999999999999</v>
      </c>
      <c r="E181">
        <v>3</v>
      </c>
      <c r="F181">
        <v>52</v>
      </c>
      <c r="G181">
        <v>55</v>
      </c>
      <c r="H181" s="1">
        <v>40551</v>
      </c>
      <c r="I181">
        <v>1</v>
      </c>
      <c r="J181">
        <v>18</v>
      </c>
      <c r="K181" t="b">
        <v>0</v>
      </c>
      <c r="L181">
        <v>6</v>
      </c>
      <c r="M181">
        <v>1</v>
      </c>
      <c r="N181" s="2">
        <v>0.14000000000000001</v>
      </c>
      <c r="O181" t="str" cm="1">
        <f t="array" ref="O181">_xlfn.IFS(C181 &gt;= 0.66,"High",C181 &gt;= 0.33,"Medium",C181 &gt;= 0,"Low")</f>
        <v>Medium</v>
      </c>
      <c r="P181" t="str" cm="1">
        <f t="array" ref="P181">_xlfn.IFS(N181 &gt;= 0.4,"Very Hot",N181 &gt;= 0.3,"Hot",N181 &gt;= 0.2,"Moderate",N181 &gt;= 0.1,"Cold",N181 &lt; 0.1,"Very Cold")</f>
        <v>Cold</v>
      </c>
      <c r="Q181" t="str" cm="1">
        <f t="array" ref="Q181">_xlfn.IFS(M181 = 1,"Clear",M181 = 2,"Mist",M181 = 3,"Light Rain/Snow",M181 = 4,"Heavy Rain/Snow")</f>
        <v>Clear</v>
      </c>
      <c r="R181" t="str">
        <f t="shared" si="8"/>
        <v>Weekend</v>
      </c>
      <c r="S181" t="str" cm="1">
        <f t="array" ref="S181">_xlfn.IFS(D181&gt;=0.5,"Storm",D181&gt;=0.4,"Gale",D181&gt;=0.3,"Near Gale",D181&gt;=0.2,"Strong Breeze",D181&gt;=0.1,"Moderate Breeze",D181&gt;=0,"Light Breeze")</f>
        <v>Strong Breeze</v>
      </c>
      <c r="T181" t="str">
        <f t="shared" si="9"/>
        <v>Registered Dominant</v>
      </c>
      <c r="U181" t="str" cm="1">
        <f t="array" ref="U181">_xlfn.IFS(L181=0,"Sunday",L181=1,"Monday",L181=2,"Tuesday",L181=3,"Wednesday",L181=4,"Thursday",L181=5,"Friday",L181=6,"Saturday")</f>
        <v>Saturday</v>
      </c>
      <c r="V181" s="4">
        <f t="shared" si="10"/>
        <v>1</v>
      </c>
      <c r="W181" s="3">
        <f t="shared" si="11"/>
        <v>2011</v>
      </c>
    </row>
    <row r="182" spans="1:23" x14ac:dyDescent="0.2">
      <c r="A182">
        <v>181</v>
      </c>
      <c r="B182">
        <v>0.1212</v>
      </c>
      <c r="C182">
        <v>0.36</v>
      </c>
      <c r="D182">
        <v>0.25369999999999998</v>
      </c>
      <c r="E182">
        <v>4</v>
      </c>
      <c r="F182">
        <v>26</v>
      </c>
      <c r="G182">
        <v>30</v>
      </c>
      <c r="H182" s="1">
        <v>40551</v>
      </c>
      <c r="I182">
        <v>1</v>
      </c>
      <c r="J182">
        <v>19</v>
      </c>
      <c r="K182" t="b">
        <v>0</v>
      </c>
      <c r="L182">
        <v>6</v>
      </c>
      <c r="M182">
        <v>1</v>
      </c>
      <c r="N182" s="2">
        <v>0.14000000000000001</v>
      </c>
      <c r="O182" t="str" cm="1">
        <f t="array" ref="O182">_xlfn.IFS(C182 &gt;= 0.66,"High",C182 &gt;= 0.33,"Medium",C182 &gt;= 0,"Low")</f>
        <v>Medium</v>
      </c>
      <c r="P182" t="str" cm="1">
        <f t="array" ref="P182">_xlfn.IFS(N182 &gt;= 0.4,"Very Hot",N182 &gt;= 0.3,"Hot",N182 &gt;= 0.2,"Moderate",N182 &gt;= 0.1,"Cold",N182 &lt; 0.1,"Very Cold")</f>
        <v>Cold</v>
      </c>
      <c r="Q182" t="str" cm="1">
        <f t="array" ref="Q182">_xlfn.IFS(M182 = 1,"Clear",M182 = 2,"Mist",M182 = 3,"Light Rain/Snow",M182 = 4,"Heavy Rain/Snow")</f>
        <v>Clear</v>
      </c>
      <c r="R182" t="str">
        <f t="shared" si="8"/>
        <v>Weekend</v>
      </c>
      <c r="S182" t="str" cm="1">
        <f t="array" ref="S182">_xlfn.IFS(D182&gt;=0.5,"Storm",D182&gt;=0.4,"Gale",D182&gt;=0.3,"Near Gale",D182&gt;=0.2,"Strong Breeze",D182&gt;=0.1,"Moderate Breeze",D182&gt;=0,"Light Breeze")</f>
        <v>Strong Breeze</v>
      </c>
      <c r="T182" t="str">
        <f t="shared" si="9"/>
        <v>Registered Dominant</v>
      </c>
      <c r="U182" t="str" cm="1">
        <f t="array" ref="U182">_xlfn.IFS(L182=0,"Sunday",L182=1,"Monday",L182=2,"Tuesday",L182=3,"Wednesday",L182=4,"Thursday",L182=5,"Friday",L182=6,"Saturday")</f>
        <v>Saturday</v>
      </c>
      <c r="V182" s="4">
        <f t="shared" si="10"/>
        <v>1</v>
      </c>
      <c r="W182" s="3">
        <f t="shared" si="11"/>
        <v>2011</v>
      </c>
    </row>
    <row r="183" spans="1:23" x14ac:dyDescent="0.2">
      <c r="A183">
        <v>182</v>
      </c>
      <c r="B183">
        <v>0.1212</v>
      </c>
      <c r="C183">
        <v>0.36</v>
      </c>
      <c r="D183">
        <v>0.25369999999999998</v>
      </c>
      <c r="E183">
        <v>0</v>
      </c>
      <c r="F183">
        <v>28</v>
      </c>
      <c r="G183">
        <v>28</v>
      </c>
      <c r="H183" s="1">
        <v>40551</v>
      </c>
      <c r="I183">
        <v>1</v>
      </c>
      <c r="J183">
        <v>20</v>
      </c>
      <c r="K183" t="b">
        <v>0</v>
      </c>
      <c r="L183">
        <v>6</v>
      </c>
      <c r="M183">
        <v>1</v>
      </c>
      <c r="N183" s="2">
        <v>0.12</v>
      </c>
      <c r="O183" t="str" cm="1">
        <f t="array" ref="O183">_xlfn.IFS(C183 &gt;= 0.66,"High",C183 &gt;= 0.33,"Medium",C183 &gt;= 0,"Low")</f>
        <v>Medium</v>
      </c>
      <c r="P183" t="str" cm="1">
        <f t="array" ref="P183">_xlfn.IFS(N183 &gt;= 0.4,"Very Hot",N183 &gt;= 0.3,"Hot",N183 &gt;= 0.2,"Moderate",N183 &gt;= 0.1,"Cold",N183 &lt; 0.1,"Very Cold")</f>
        <v>Cold</v>
      </c>
      <c r="Q183" t="str" cm="1">
        <f t="array" ref="Q183">_xlfn.IFS(M183 = 1,"Clear",M183 = 2,"Mist",M183 = 3,"Light Rain/Snow",M183 = 4,"Heavy Rain/Snow")</f>
        <v>Clear</v>
      </c>
      <c r="R183" t="str">
        <f t="shared" si="8"/>
        <v>Weekend</v>
      </c>
      <c r="S183" t="str" cm="1">
        <f t="array" ref="S183">_xlfn.IFS(D183&gt;=0.5,"Storm",D183&gt;=0.4,"Gale",D183&gt;=0.3,"Near Gale",D183&gt;=0.2,"Strong Breeze",D183&gt;=0.1,"Moderate Breeze",D183&gt;=0,"Light Breeze")</f>
        <v>Strong Breeze</v>
      </c>
      <c r="T183" t="str">
        <f t="shared" si="9"/>
        <v>Registered Dominant</v>
      </c>
      <c r="U183" t="str" cm="1">
        <f t="array" ref="U183">_xlfn.IFS(L183=0,"Sunday",L183=1,"Monday",L183=2,"Tuesday",L183=3,"Wednesday",L183=4,"Thursday",L183=5,"Friday",L183=6,"Saturday")</f>
        <v>Saturday</v>
      </c>
      <c r="V183" s="4">
        <f t="shared" si="10"/>
        <v>1</v>
      </c>
      <c r="W183" s="3">
        <f t="shared" si="11"/>
        <v>2011</v>
      </c>
    </row>
    <row r="184" spans="1:23" x14ac:dyDescent="0.2">
      <c r="A184">
        <v>183</v>
      </c>
      <c r="B184">
        <v>0.1061</v>
      </c>
      <c r="C184">
        <v>0.39</v>
      </c>
      <c r="D184">
        <v>0.35820000000000002</v>
      </c>
      <c r="E184">
        <v>2</v>
      </c>
      <c r="F184">
        <v>35</v>
      </c>
      <c r="G184">
        <v>37</v>
      </c>
      <c r="H184" s="1">
        <v>40551</v>
      </c>
      <c r="I184">
        <v>1</v>
      </c>
      <c r="J184">
        <v>21</v>
      </c>
      <c r="K184" t="b">
        <v>0</v>
      </c>
      <c r="L184">
        <v>6</v>
      </c>
      <c r="M184">
        <v>1</v>
      </c>
      <c r="N184" s="2">
        <v>0.12</v>
      </c>
      <c r="O184" t="str" cm="1">
        <f t="array" ref="O184">_xlfn.IFS(C184 &gt;= 0.66,"High",C184 &gt;= 0.33,"Medium",C184 &gt;= 0,"Low")</f>
        <v>Medium</v>
      </c>
      <c r="P184" t="str" cm="1">
        <f t="array" ref="P184">_xlfn.IFS(N184 &gt;= 0.4,"Very Hot",N184 &gt;= 0.3,"Hot",N184 &gt;= 0.2,"Moderate",N184 &gt;= 0.1,"Cold",N184 &lt; 0.1,"Very Cold")</f>
        <v>Cold</v>
      </c>
      <c r="Q184" t="str" cm="1">
        <f t="array" ref="Q184">_xlfn.IFS(M184 = 1,"Clear",M184 = 2,"Mist",M184 = 3,"Light Rain/Snow",M184 = 4,"Heavy Rain/Snow")</f>
        <v>Clear</v>
      </c>
      <c r="R184" t="str">
        <f t="shared" si="8"/>
        <v>Weekend</v>
      </c>
      <c r="S184" t="str" cm="1">
        <f t="array" ref="S184">_xlfn.IFS(D184&gt;=0.5,"Storm",D184&gt;=0.4,"Gale",D184&gt;=0.3,"Near Gale",D184&gt;=0.2,"Strong Breeze",D184&gt;=0.1,"Moderate Breeze",D184&gt;=0,"Light Breeze")</f>
        <v>Near Gale</v>
      </c>
      <c r="T184" t="str">
        <f t="shared" si="9"/>
        <v>Registered Dominant</v>
      </c>
      <c r="U184" t="str" cm="1">
        <f t="array" ref="U184">_xlfn.IFS(L184=0,"Sunday",L184=1,"Monday",L184=2,"Tuesday",L184=3,"Wednesday",L184=4,"Thursday",L184=5,"Friday",L184=6,"Saturday")</f>
        <v>Saturday</v>
      </c>
      <c r="V184" s="4">
        <f t="shared" si="10"/>
        <v>1</v>
      </c>
      <c r="W184" s="3">
        <f t="shared" si="11"/>
        <v>2011</v>
      </c>
    </row>
    <row r="185" spans="1:23" x14ac:dyDescent="0.2">
      <c r="A185">
        <v>184</v>
      </c>
      <c r="B185">
        <v>0.1061</v>
      </c>
      <c r="C185">
        <v>0.36</v>
      </c>
      <c r="D185">
        <v>0.3881</v>
      </c>
      <c r="E185">
        <v>1</v>
      </c>
      <c r="F185">
        <v>33</v>
      </c>
      <c r="G185">
        <v>34</v>
      </c>
      <c r="H185" s="1">
        <v>40551</v>
      </c>
      <c r="I185">
        <v>1</v>
      </c>
      <c r="J185">
        <v>22</v>
      </c>
      <c r="K185" t="b">
        <v>0</v>
      </c>
      <c r="L185">
        <v>6</v>
      </c>
      <c r="M185">
        <v>1</v>
      </c>
      <c r="N185" s="2">
        <v>0.12</v>
      </c>
      <c r="O185" t="str" cm="1">
        <f t="array" ref="O185">_xlfn.IFS(C185 &gt;= 0.66,"High",C185 &gt;= 0.33,"Medium",C185 &gt;= 0,"Low")</f>
        <v>Medium</v>
      </c>
      <c r="P185" t="str" cm="1">
        <f t="array" ref="P185">_xlfn.IFS(N185 &gt;= 0.4,"Very Hot",N185 &gt;= 0.3,"Hot",N185 &gt;= 0.2,"Moderate",N185 &gt;= 0.1,"Cold",N185 &lt; 0.1,"Very Cold")</f>
        <v>Cold</v>
      </c>
      <c r="Q185" t="str" cm="1">
        <f t="array" ref="Q185">_xlfn.IFS(M185 = 1,"Clear",M185 = 2,"Mist",M185 = 3,"Light Rain/Snow",M185 = 4,"Heavy Rain/Snow")</f>
        <v>Clear</v>
      </c>
      <c r="R185" t="str">
        <f t="shared" si="8"/>
        <v>Weekend</v>
      </c>
      <c r="S185" t="str" cm="1">
        <f t="array" ref="S185">_xlfn.IFS(D185&gt;=0.5,"Storm",D185&gt;=0.4,"Gale",D185&gt;=0.3,"Near Gale",D185&gt;=0.2,"Strong Breeze",D185&gt;=0.1,"Moderate Breeze",D185&gt;=0,"Light Breeze")</f>
        <v>Near Gale</v>
      </c>
      <c r="T185" t="str">
        <f t="shared" si="9"/>
        <v>Registered Dominant</v>
      </c>
      <c r="U185" t="str" cm="1">
        <f t="array" ref="U185">_xlfn.IFS(L185=0,"Sunday",L185=1,"Monday",L185=2,"Tuesday",L185=3,"Wednesday",L185=4,"Thursday",L185=5,"Friday",L185=6,"Saturday")</f>
        <v>Saturday</v>
      </c>
      <c r="V185" s="4">
        <f t="shared" si="10"/>
        <v>1</v>
      </c>
      <c r="W185" s="3">
        <f t="shared" si="11"/>
        <v>2011</v>
      </c>
    </row>
    <row r="186" spans="1:23" x14ac:dyDescent="0.2">
      <c r="A186">
        <v>185</v>
      </c>
      <c r="B186">
        <v>6.0600000000000001E-2</v>
      </c>
      <c r="C186">
        <v>0.39</v>
      </c>
      <c r="D186">
        <v>0.44779999999999998</v>
      </c>
      <c r="E186">
        <v>0</v>
      </c>
      <c r="F186">
        <v>22</v>
      </c>
      <c r="G186">
        <v>22</v>
      </c>
      <c r="H186" s="1">
        <v>40551</v>
      </c>
      <c r="I186">
        <v>1</v>
      </c>
      <c r="J186">
        <v>23</v>
      </c>
      <c r="K186" t="b">
        <v>0</v>
      </c>
      <c r="L186">
        <v>6</v>
      </c>
      <c r="M186">
        <v>1</v>
      </c>
      <c r="N186" s="2">
        <v>0.1</v>
      </c>
      <c r="O186" t="str" cm="1">
        <f t="array" ref="O186">_xlfn.IFS(C186 &gt;= 0.66,"High",C186 &gt;= 0.33,"Medium",C186 &gt;= 0,"Low")</f>
        <v>Medium</v>
      </c>
      <c r="P186" t="str" cm="1">
        <f t="array" ref="P186">_xlfn.IFS(N186 &gt;= 0.4,"Very Hot",N186 &gt;= 0.3,"Hot",N186 &gt;= 0.2,"Moderate",N186 &gt;= 0.1,"Cold",N186 &lt; 0.1,"Very Cold")</f>
        <v>Cold</v>
      </c>
      <c r="Q186" t="str" cm="1">
        <f t="array" ref="Q186">_xlfn.IFS(M186 = 1,"Clear",M186 = 2,"Mist",M186 = 3,"Light Rain/Snow",M186 = 4,"Heavy Rain/Snow")</f>
        <v>Clear</v>
      </c>
      <c r="R186" t="str">
        <f t="shared" si="8"/>
        <v>Weekend</v>
      </c>
      <c r="S186" t="str" cm="1">
        <f t="array" ref="S186">_xlfn.IFS(D186&gt;=0.5,"Storm",D186&gt;=0.4,"Gale",D186&gt;=0.3,"Near Gale",D186&gt;=0.2,"Strong Breeze",D186&gt;=0.1,"Moderate Breeze",D186&gt;=0,"Light Breeze")</f>
        <v>Gale</v>
      </c>
      <c r="T186" t="str">
        <f t="shared" si="9"/>
        <v>Registered Dominant</v>
      </c>
      <c r="U186" t="str" cm="1">
        <f t="array" ref="U186">_xlfn.IFS(L186=0,"Sunday",L186=1,"Monday",L186=2,"Tuesday",L186=3,"Wednesday",L186=4,"Thursday",L186=5,"Friday",L186=6,"Saturday")</f>
        <v>Saturday</v>
      </c>
      <c r="V186" s="4">
        <f t="shared" si="10"/>
        <v>1</v>
      </c>
      <c r="W186" s="3">
        <f t="shared" si="11"/>
        <v>2011</v>
      </c>
    </row>
    <row r="187" spans="1:23" x14ac:dyDescent="0.2">
      <c r="A187">
        <v>186</v>
      </c>
      <c r="B187">
        <v>7.5800000000000006E-2</v>
      </c>
      <c r="C187">
        <v>0.42</v>
      </c>
      <c r="D187">
        <v>0.3881</v>
      </c>
      <c r="E187">
        <v>1</v>
      </c>
      <c r="F187">
        <v>24</v>
      </c>
      <c r="G187">
        <v>25</v>
      </c>
      <c r="H187" s="1">
        <v>40552</v>
      </c>
      <c r="I187">
        <v>1</v>
      </c>
      <c r="J187">
        <v>0</v>
      </c>
      <c r="K187" t="b">
        <v>0</v>
      </c>
      <c r="L187">
        <v>0</v>
      </c>
      <c r="M187">
        <v>1</v>
      </c>
      <c r="N187" s="2">
        <v>0.1</v>
      </c>
      <c r="O187" t="str" cm="1">
        <f t="array" ref="O187">_xlfn.IFS(C187 &gt;= 0.66,"High",C187 &gt;= 0.33,"Medium",C187 &gt;= 0,"Low")</f>
        <v>Medium</v>
      </c>
      <c r="P187" t="str" cm="1">
        <f t="array" ref="P187">_xlfn.IFS(N187 &gt;= 0.4,"Very Hot",N187 &gt;= 0.3,"Hot",N187 &gt;= 0.2,"Moderate",N187 &gt;= 0.1,"Cold",N187 &lt; 0.1,"Very Cold")</f>
        <v>Cold</v>
      </c>
      <c r="Q187" t="str" cm="1">
        <f t="array" ref="Q187">_xlfn.IFS(M187 = 1,"Clear",M187 = 2,"Mist",M187 = 3,"Light Rain/Snow",M187 = 4,"Heavy Rain/Snow")</f>
        <v>Clear</v>
      </c>
      <c r="R187" t="str">
        <f t="shared" si="8"/>
        <v>Weekend</v>
      </c>
      <c r="S187" t="str" cm="1">
        <f t="array" ref="S187">_xlfn.IFS(D187&gt;=0.5,"Storm",D187&gt;=0.4,"Gale",D187&gt;=0.3,"Near Gale",D187&gt;=0.2,"Strong Breeze",D187&gt;=0.1,"Moderate Breeze",D187&gt;=0,"Light Breeze")</f>
        <v>Near Gale</v>
      </c>
      <c r="T187" t="str">
        <f t="shared" si="9"/>
        <v>Registered Dominant</v>
      </c>
      <c r="U187" t="str" cm="1">
        <f t="array" ref="U187">_xlfn.IFS(L187=0,"Sunday",L187=1,"Monday",L187=2,"Tuesday",L187=3,"Wednesday",L187=4,"Thursday",L187=5,"Friday",L187=6,"Saturday")</f>
        <v>Sunday</v>
      </c>
      <c r="V187" s="4">
        <f t="shared" si="10"/>
        <v>1</v>
      </c>
      <c r="W187" s="3">
        <f t="shared" si="11"/>
        <v>2011</v>
      </c>
    </row>
    <row r="188" spans="1:23" x14ac:dyDescent="0.2">
      <c r="A188">
        <v>187</v>
      </c>
      <c r="B188">
        <v>6.0600000000000001E-2</v>
      </c>
      <c r="C188">
        <v>0.42</v>
      </c>
      <c r="D188">
        <v>0.4627</v>
      </c>
      <c r="E188">
        <v>0</v>
      </c>
      <c r="F188">
        <v>12</v>
      </c>
      <c r="G188">
        <v>12</v>
      </c>
      <c r="H188" s="1">
        <v>40552</v>
      </c>
      <c r="I188">
        <v>1</v>
      </c>
      <c r="J188">
        <v>1</v>
      </c>
      <c r="K188" t="b">
        <v>0</v>
      </c>
      <c r="L188">
        <v>0</v>
      </c>
      <c r="M188">
        <v>1</v>
      </c>
      <c r="N188" s="2">
        <v>0.1</v>
      </c>
      <c r="O188" t="str" cm="1">
        <f t="array" ref="O188">_xlfn.IFS(C188 &gt;= 0.66,"High",C188 &gt;= 0.33,"Medium",C188 &gt;= 0,"Low")</f>
        <v>Medium</v>
      </c>
      <c r="P188" t="str" cm="1">
        <f t="array" ref="P188">_xlfn.IFS(N188 &gt;= 0.4,"Very Hot",N188 &gt;= 0.3,"Hot",N188 &gt;= 0.2,"Moderate",N188 &gt;= 0.1,"Cold",N188 &lt; 0.1,"Very Cold")</f>
        <v>Cold</v>
      </c>
      <c r="Q188" t="str" cm="1">
        <f t="array" ref="Q188">_xlfn.IFS(M188 = 1,"Clear",M188 = 2,"Mist",M188 = 3,"Light Rain/Snow",M188 = 4,"Heavy Rain/Snow")</f>
        <v>Clear</v>
      </c>
      <c r="R188" t="str">
        <f t="shared" si="8"/>
        <v>Weekend</v>
      </c>
      <c r="S188" t="str" cm="1">
        <f t="array" ref="S188">_xlfn.IFS(D188&gt;=0.5,"Storm",D188&gt;=0.4,"Gale",D188&gt;=0.3,"Near Gale",D188&gt;=0.2,"Strong Breeze",D188&gt;=0.1,"Moderate Breeze",D188&gt;=0,"Light Breeze")</f>
        <v>Gale</v>
      </c>
      <c r="T188" t="str">
        <f t="shared" si="9"/>
        <v>Registered Dominant</v>
      </c>
      <c r="U188" t="str" cm="1">
        <f t="array" ref="U188">_xlfn.IFS(L188=0,"Sunday",L188=1,"Monday",L188=2,"Tuesday",L188=3,"Wednesday",L188=4,"Thursday",L188=5,"Friday",L188=6,"Saturday")</f>
        <v>Sunday</v>
      </c>
      <c r="V188" s="4">
        <f t="shared" si="10"/>
        <v>1</v>
      </c>
      <c r="W188" s="3">
        <f t="shared" si="11"/>
        <v>2011</v>
      </c>
    </row>
    <row r="189" spans="1:23" x14ac:dyDescent="0.2">
      <c r="A189">
        <v>188</v>
      </c>
      <c r="B189">
        <v>6.0600000000000001E-2</v>
      </c>
      <c r="C189">
        <v>0.46</v>
      </c>
      <c r="D189">
        <v>0.4627</v>
      </c>
      <c r="E189">
        <v>0</v>
      </c>
      <c r="F189">
        <v>11</v>
      </c>
      <c r="G189">
        <v>11</v>
      </c>
      <c r="H189" s="1">
        <v>40552</v>
      </c>
      <c r="I189">
        <v>1</v>
      </c>
      <c r="J189">
        <v>2</v>
      </c>
      <c r="K189" t="b">
        <v>0</v>
      </c>
      <c r="L189">
        <v>0</v>
      </c>
      <c r="M189">
        <v>1</v>
      </c>
      <c r="N189" s="2">
        <v>0.1</v>
      </c>
      <c r="O189" t="str" cm="1">
        <f t="array" ref="O189">_xlfn.IFS(C189 &gt;= 0.66,"High",C189 &gt;= 0.33,"Medium",C189 &gt;= 0,"Low")</f>
        <v>Medium</v>
      </c>
      <c r="P189" t="str" cm="1">
        <f t="array" ref="P189">_xlfn.IFS(N189 &gt;= 0.4,"Very Hot",N189 &gt;= 0.3,"Hot",N189 &gt;= 0.2,"Moderate",N189 &gt;= 0.1,"Cold",N189 &lt; 0.1,"Very Cold")</f>
        <v>Cold</v>
      </c>
      <c r="Q189" t="str" cm="1">
        <f t="array" ref="Q189">_xlfn.IFS(M189 = 1,"Clear",M189 = 2,"Mist",M189 = 3,"Light Rain/Snow",M189 = 4,"Heavy Rain/Snow")</f>
        <v>Clear</v>
      </c>
      <c r="R189" t="str">
        <f t="shared" si="8"/>
        <v>Weekend</v>
      </c>
      <c r="S189" t="str" cm="1">
        <f t="array" ref="S189">_xlfn.IFS(D189&gt;=0.5,"Storm",D189&gt;=0.4,"Gale",D189&gt;=0.3,"Near Gale",D189&gt;=0.2,"Strong Breeze",D189&gt;=0.1,"Moderate Breeze",D189&gt;=0,"Light Breeze")</f>
        <v>Gale</v>
      </c>
      <c r="T189" t="str">
        <f t="shared" si="9"/>
        <v>Registered Dominant</v>
      </c>
      <c r="U189" t="str" cm="1">
        <f t="array" ref="U189">_xlfn.IFS(L189=0,"Sunday",L189=1,"Monday",L189=2,"Tuesday",L189=3,"Wednesday",L189=4,"Thursday",L189=5,"Friday",L189=6,"Saturday")</f>
        <v>Sunday</v>
      </c>
      <c r="V189" s="4">
        <f t="shared" si="10"/>
        <v>1</v>
      </c>
      <c r="W189" s="3">
        <f t="shared" si="11"/>
        <v>2011</v>
      </c>
    </row>
    <row r="190" spans="1:23" x14ac:dyDescent="0.2">
      <c r="A190">
        <v>189</v>
      </c>
      <c r="B190">
        <v>7.5800000000000006E-2</v>
      </c>
      <c r="C190">
        <v>0.46</v>
      </c>
      <c r="D190">
        <v>0.41789999999999999</v>
      </c>
      <c r="E190">
        <v>0</v>
      </c>
      <c r="F190">
        <v>4</v>
      </c>
      <c r="G190">
        <v>4</v>
      </c>
      <c r="H190" s="1">
        <v>40552</v>
      </c>
      <c r="I190">
        <v>1</v>
      </c>
      <c r="J190">
        <v>3</v>
      </c>
      <c r="K190" t="b">
        <v>0</v>
      </c>
      <c r="L190">
        <v>0</v>
      </c>
      <c r="M190">
        <v>1</v>
      </c>
      <c r="N190" s="2">
        <v>0.1</v>
      </c>
      <c r="O190" t="str" cm="1">
        <f t="array" ref="O190">_xlfn.IFS(C190 &gt;= 0.66,"High",C190 &gt;= 0.33,"Medium",C190 &gt;= 0,"Low")</f>
        <v>Medium</v>
      </c>
      <c r="P190" t="str" cm="1">
        <f t="array" ref="P190">_xlfn.IFS(N190 &gt;= 0.4,"Very Hot",N190 &gt;= 0.3,"Hot",N190 &gt;= 0.2,"Moderate",N190 &gt;= 0.1,"Cold",N190 &lt; 0.1,"Very Cold")</f>
        <v>Cold</v>
      </c>
      <c r="Q190" t="str" cm="1">
        <f t="array" ref="Q190">_xlfn.IFS(M190 = 1,"Clear",M190 = 2,"Mist",M190 = 3,"Light Rain/Snow",M190 = 4,"Heavy Rain/Snow")</f>
        <v>Clear</v>
      </c>
      <c r="R190" t="str">
        <f t="shared" si="8"/>
        <v>Weekend</v>
      </c>
      <c r="S190" t="str" cm="1">
        <f t="array" ref="S190">_xlfn.IFS(D190&gt;=0.5,"Storm",D190&gt;=0.4,"Gale",D190&gt;=0.3,"Near Gale",D190&gt;=0.2,"Strong Breeze",D190&gt;=0.1,"Moderate Breeze",D190&gt;=0,"Light Breeze")</f>
        <v>Gale</v>
      </c>
      <c r="T190" t="str">
        <f t="shared" si="9"/>
        <v>Registered Dominant</v>
      </c>
      <c r="U190" t="str" cm="1">
        <f t="array" ref="U190">_xlfn.IFS(L190=0,"Sunday",L190=1,"Monday",L190=2,"Tuesday",L190=3,"Wednesday",L190=4,"Thursday",L190=5,"Friday",L190=6,"Saturday")</f>
        <v>Sunday</v>
      </c>
      <c r="V190" s="4">
        <f t="shared" si="10"/>
        <v>1</v>
      </c>
      <c r="W190" s="3">
        <f t="shared" si="11"/>
        <v>2011</v>
      </c>
    </row>
    <row r="191" spans="1:23" x14ac:dyDescent="0.2">
      <c r="A191">
        <v>190</v>
      </c>
      <c r="B191">
        <v>9.0899999999999995E-2</v>
      </c>
      <c r="C191">
        <v>0.53</v>
      </c>
      <c r="D191">
        <v>0.19400000000000001</v>
      </c>
      <c r="E191">
        <v>0</v>
      </c>
      <c r="F191">
        <v>1</v>
      </c>
      <c r="G191">
        <v>1</v>
      </c>
      <c r="H191" s="1">
        <v>40552</v>
      </c>
      <c r="I191">
        <v>1</v>
      </c>
      <c r="J191">
        <v>4</v>
      </c>
      <c r="K191" t="b">
        <v>0</v>
      </c>
      <c r="L191">
        <v>0</v>
      </c>
      <c r="M191">
        <v>1</v>
      </c>
      <c r="N191" s="2">
        <v>0.08</v>
      </c>
      <c r="O191" t="str" cm="1">
        <f t="array" ref="O191">_xlfn.IFS(C191 &gt;= 0.66,"High",C191 &gt;= 0.33,"Medium",C191 &gt;= 0,"Low")</f>
        <v>Medium</v>
      </c>
      <c r="P191" t="str" cm="1">
        <f t="array" ref="P191">_xlfn.IFS(N191 &gt;= 0.4,"Very Hot",N191 &gt;= 0.3,"Hot",N191 &gt;= 0.2,"Moderate",N191 &gt;= 0.1,"Cold",N191 &lt; 0.1,"Very Cold")</f>
        <v>Very Cold</v>
      </c>
      <c r="Q191" t="str" cm="1">
        <f t="array" ref="Q191">_xlfn.IFS(M191 = 1,"Clear",M191 = 2,"Mist",M191 = 3,"Light Rain/Snow",M191 = 4,"Heavy Rain/Snow")</f>
        <v>Clear</v>
      </c>
      <c r="R191" t="str">
        <f t="shared" si="8"/>
        <v>Weekend</v>
      </c>
      <c r="S191" t="str" cm="1">
        <f t="array" ref="S191">_xlfn.IFS(D191&gt;=0.5,"Storm",D191&gt;=0.4,"Gale",D191&gt;=0.3,"Near Gale",D191&gt;=0.2,"Strong Breeze",D191&gt;=0.1,"Moderate Breeze",D191&gt;=0,"Light Breeze")</f>
        <v>Moderate Breeze</v>
      </c>
      <c r="T191" t="str">
        <f t="shared" si="9"/>
        <v>Registered Dominant</v>
      </c>
      <c r="U191" t="str" cm="1">
        <f t="array" ref="U191">_xlfn.IFS(L191=0,"Sunday",L191=1,"Monday",L191=2,"Tuesday",L191=3,"Wednesday",L191=4,"Thursday",L191=5,"Friday",L191=6,"Saturday")</f>
        <v>Sunday</v>
      </c>
      <c r="V191" s="4">
        <f t="shared" si="10"/>
        <v>1</v>
      </c>
      <c r="W191" s="3">
        <f t="shared" si="11"/>
        <v>2011</v>
      </c>
    </row>
    <row r="192" spans="1:23" x14ac:dyDescent="0.2">
      <c r="A192">
        <v>191</v>
      </c>
      <c r="B192">
        <v>9.0899999999999995E-2</v>
      </c>
      <c r="C192">
        <v>0.53</v>
      </c>
      <c r="D192">
        <v>0.19400000000000001</v>
      </c>
      <c r="E192">
        <v>0</v>
      </c>
      <c r="F192">
        <v>1</v>
      </c>
      <c r="G192">
        <v>1</v>
      </c>
      <c r="H192" s="1">
        <v>40552</v>
      </c>
      <c r="I192">
        <v>1</v>
      </c>
      <c r="J192">
        <v>5</v>
      </c>
      <c r="K192" t="b">
        <v>0</v>
      </c>
      <c r="L192">
        <v>0</v>
      </c>
      <c r="M192">
        <v>1</v>
      </c>
      <c r="N192" s="2">
        <v>0.08</v>
      </c>
      <c r="O192" t="str" cm="1">
        <f t="array" ref="O192">_xlfn.IFS(C192 &gt;= 0.66,"High",C192 &gt;= 0.33,"Medium",C192 &gt;= 0,"Low")</f>
        <v>Medium</v>
      </c>
      <c r="P192" t="str" cm="1">
        <f t="array" ref="P192">_xlfn.IFS(N192 &gt;= 0.4,"Very Hot",N192 &gt;= 0.3,"Hot",N192 &gt;= 0.2,"Moderate",N192 &gt;= 0.1,"Cold",N192 &lt; 0.1,"Very Cold")</f>
        <v>Very Cold</v>
      </c>
      <c r="Q192" t="str" cm="1">
        <f t="array" ref="Q192">_xlfn.IFS(M192 = 1,"Clear",M192 = 2,"Mist",M192 = 3,"Light Rain/Snow",M192 = 4,"Heavy Rain/Snow")</f>
        <v>Clear</v>
      </c>
      <c r="R192" t="str">
        <f t="shared" si="8"/>
        <v>Weekend</v>
      </c>
      <c r="S192" t="str" cm="1">
        <f t="array" ref="S192">_xlfn.IFS(D192&gt;=0.5,"Storm",D192&gt;=0.4,"Gale",D192&gt;=0.3,"Near Gale",D192&gt;=0.2,"Strong Breeze",D192&gt;=0.1,"Moderate Breeze",D192&gt;=0,"Light Breeze")</f>
        <v>Moderate Breeze</v>
      </c>
      <c r="T192" t="str">
        <f t="shared" si="9"/>
        <v>Registered Dominant</v>
      </c>
      <c r="U192" t="str" cm="1">
        <f t="array" ref="U192">_xlfn.IFS(L192=0,"Sunday",L192=1,"Monday",L192=2,"Tuesday",L192=3,"Wednesday",L192=4,"Thursday",L192=5,"Friday",L192=6,"Saturday")</f>
        <v>Sunday</v>
      </c>
      <c r="V192" s="4">
        <f t="shared" si="10"/>
        <v>1</v>
      </c>
      <c r="W192" s="3">
        <f t="shared" si="11"/>
        <v>2011</v>
      </c>
    </row>
    <row r="193" spans="1:23" x14ac:dyDescent="0.2">
      <c r="A193">
        <v>192</v>
      </c>
      <c r="B193">
        <v>9.0899999999999995E-2</v>
      </c>
      <c r="C193">
        <v>0.49</v>
      </c>
      <c r="D193">
        <v>0.28360000000000002</v>
      </c>
      <c r="E193">
        <v>0</v>
      </c>
      <c r="F193">
        <v>1</v>
      </c>
      <c r="G193">
        <v>1</v>
      </c>
      <c r="H193" s="1">
        <v>40552</v>
      </c>
      <c r="I193">
        <v>1</v>
      </c>
      <c r="J193">
        <v>6</v>
      </c>
      <c r="K193" t="b">
        <v>0</v>
      </c>
      <c r="L193">
        <v>0</v>
      </c>
      <c r="M193">
        <v>1</v>
      </c>
      <c r="N193" s="2">
        <v>0.1</v>
      </c>
      <c r="O193" t="str" cm="1">
        <f t="array" ref="O193">_xlfn.IFS(C193 &gt;= 0.66,"High",C193 &gt;= 0.33,"Medium",C193 &gt;= 0,"Low")</f>
        <v>Medium</v>
      </c>
      <c r="P193" t="str" cm="1">
        <f t="array" ref="P193">_xlfn.IFS(N193 &gt;= 0.4,"Very Hot",N193 &gt;= 0.3,"Hot",N193 &gt;= 0.2,"Moderate",N193 &gt;= 0.1,"Cold",N193 &lt; 0.1,"Very Cold")</f>
        <v>Cold</v>
      </c>
      <c r="Q193" t="str" cm="1">
        <f t="array" ref="Q193">_xlfn.IFS(M193 = 1,"Clear",M193 = 2,"Mist",M193 = 3,"Light Rain/Snow",M193 = 4,"Heavy Rain/Snow")</f>
        <v>Clear</v>
      </c>
      <c r="R193" t="str">
        <f t="shared" si="8"/>
        <v>Weekend</v>
      </c>
      <c r="S193" t="str" cm="1">
        <f t="array" ref="S193">_xlfn.IFS(D193&gt;=0.5,"Storm",D193&gt;=0.4,"Gale",D193&gt;=0.3,"Near Gale",D193&gt;=0.2,"Strong Breeze",D193&gt;=0.1,"Moderate Breeze",D193&gt;=0,"Light Breeze")</f>
        <v>Strong Breeze</v>
      </c>
      <c r="T193" t="str">
        <f t="shared" si="9"/>
        <v>Registered Dominant</v>
      </c>
      <c r="U193" t="str" cm="1">
        <f t="array" ref="U193">_xlfn.IFS(L193=0,"Sunday",L193=1,"Monday",L193=2,"Tuesday",L193=3,"Wednesday",L193=4,"Thursday",L193=5,"Friday",L193=6,"Saturday")</f>
        <v>Sunday</v>
      </c>
      <c r="V193" s="4">
        <f t="shared" si="10"/>
        <v>1</v>
      </c>
      <c r="W193" s="3">
        <f t="shared" si="11"/>
        <v>2011</v>
      </c>
    </row>
    <row r="194" spans="1:23" x14ac:dyDescent="0.2">
      <c r="A194">
        <v>193</v>
      </c>
      <c r="B194">
        <v>9.0899999999999995E-2</v>
      </c>
      <c r="C194">
        <v>0.53</v>
      </c>
      <c r="D194">
        <v>0.19400000000000001</v>
      </c>
      <c r="E194">
        <v>1</v>
      </c>
      <c r="F194">
        <v>5</v>
      </c>
      <c r="G194">
        <v>6</v>
      </c>
      <c r="H194" s="1">
        <v>40552</v>
      </c>
      <c r="I194">
        <v>1</v>
      </c>
      <c r="J194">
        <v>7</v>
      </c>
      <c r="K194" t="b">
        <v>0</v>
      </c>
      <c r="L194">
        <v>0</v>
      </c>
      <c r="M194">
        <v>1</v>
      </c>
      <c r="N194" s="2">
        <v>0.08</v>
      </c>
      <c r="O194" t="str" cm="1">
        <f t="array" ref="O194">_xlfn.IFS(C194 &gt;= 0.66,"High",C194 &gt;= 0.33,"Medium",C194 &gt;= 0,"Low")</f>
        <v>Medium</v>
      </c>
      <c r="P194" t="str" cm="1">
        <f t="array" ref="P194">_xlfn.IFS(N194 &gt;= 0.4,"Very Hot",N194 &gt;= 0.3,"Hot",N194 &gt;= 0.2,"Moderate",N194 &gt;= 0.1,"Cold",N194 &lt; 0.1,"Very Cold")</f>
        <v>Very Cold</v>
      </c>
      <c r="Q194" t="str" cm="1">
        <f t="array" ref="Q194">_xlfn.IFS(M194 = 1,"Clear",M194 = 2,"Mist",M194 = 3,"Light Rain/Snow",M194 = 4,"Heavy Rain/Snow")</f>
        <v>Clear</v>
      </c>
      <c r="R194" t="str">
        <f t="shared" ref="R194:R257" si="12">IF(OR(L194=0,L194=6),"Weekend","Weeakday")</f>
        <v>Weekend</v>
      </c>
      <c r="S194" t="str" cm="1">
        <f t="array" ref="S194">_xlfn.IFS(D194&gt;=0.5,"Storm",D194&gt;=0.4,"Gale",D194&gt;=0.3,"Near Gale",D194&gt;=0.2,"Strong Breeze",D194&gt;=0.1,"Moderate Breeze",D194&gt;=0,"Light Breeze")</f>
        <v>Moderate Breeze</v>
      </c>
      <c r="T194" t="str">
        <f t="shared" ref="T194:T257" si="13">IF(E194&gt;F194,"Casual dominant","Registered Dominant")</f>
        <v>Registered Dominant</v>
      </c>
      <c r="U194" t="str" cm="1">
        <f t="array" ref="U194">_xlfn.IFS(L194=0,"Sunday",L194=1,"Monday",L194=2,"Tuesday",L194=3,"Wednesday",L194=4,"Thursday",L194=5,"Friday",L194=6,"Saturday")</f>
        <v>Sunday</v>
      </c>
      <c r="V194" s="4">
        <f t="shared" ref="V194:V257" si="14">MONTH(H:H)</f>
        <v>1</v>
      </c>
      <c r="W194" s="3">
        <f t="shared" ref="W194:W257" si="15">YEAR(H:H)</f>
        <v>2011</v>
      </c>
    </row>
    <row r="195" spans="1:23" x14ac:dyDescent="0.2">
      <c r="A195">
        <v>194</v>
      </c>
      <c r="B195">
        <v>9.0899999999999995E-2</v>
      </c>
      <c r="C195">
        <v>0.49</v>
      </c>
      <c r="D195">
        <v>0.28360000000000002</v>
      </c>
      <c r="E195">
        <v>0</v>
      </c>
      <c r="F195">
        <v>10</v>
      </c>
      <c r="G195">
        <v>10</v>
      </c>
      <c r="H195" s="1">
        <v>40552</v>
      </c>
      <c r="I195">
        <v>1</v>
      </c>
      <c r="J195">
        <v>8</v>
      </c>
      <c r="K195" t="b">
        <v>0</v>
      </c>
      <c r="L195">
        <v>0</v>
      </c>
      <c r="M195">
        <v>1</v>
      </c>
      <c r="N195" s="2">
        <v>0.1</v>
      </c>
      <c r="O195" t="str" cm="1">
        <f t="array" ref="O195">_xlfn.IFS(C195 &gt;= 0.66,"High",C195 &gt;= 0.33,"Medium",C195 &gt;= 0,"Low")</f>
        <v>Medium</v>
      </c>
      <c r="P195" t="str" cm="1">
        <f t="array" ref="P195">_xlfn.IFS(N195 &gt;= 0.4,"Very Hot",N195 &gt;= 0.3,"Hot",N195 &gt;= 0.2,"Moderate",N195 &gt;= 0.1,"Cold",N195 &lt; 0.1,"Very Cold")</f>
        <v>Cold</v>
      </c>
      <c r="Q195" t="str" cm="1">
        <f t="array" ref="Q195">_xlfn.IFS(M195 = 1,"Clear",M195 = 2,"Mist",M195 = 3,"Light Rain/Snow",M195 = 4,"Heavy Rain/Snow")</f>
        <v>Clear</v>
      </c>
      <c r="R195" t="str">
        <f t="shared" si="12"/>
        <v>Weekend</v>
      </c>
      <c r="S195" t="str" cm="1">
        <f t="array" ref="S195">_xlfn.IFS(D195&gt;=0.5,"Storm",D195&gt;=0.4,"Gale",D195&gt;=0.3,"Near Gale",D195&gt;=0.2,"Strong Breeze",D195&gt;=0.1,"Moderate Breeze",D195&gt;=0,"Light Breeze")</f>
        <v>Strong Breeze</v>
      </c>
      <c r="T195" t="str">
        <f t="shared" si="13"/>
        <v>Registered Dominant</v>
      </c>
      <c r="U195" t="str" cm="1">
        <f t="array" ref="U195">_xlfn.IFS(L195=0,"Sunday",L195=1,"Monday",L195=2,"Tuesday",L195=3,"Wednesday",L195=4,"Thursday",L195=5,"Friday",L195=6,"Saturday")</f>
        <v>Sunday</v>
      </c>
      <c r="V195" s="4">
        <f t="shared" si="14"/>
        <v>1</v>
      </c>
      <c r="W195" s="3">
        <f t="shared" si="15"/>
        <v>2011</v>
      </c>
    </row>
    <row r="196" spans="1:23" x14ac:dyDescent="0.2">
      <c r="A196">
        <v>195</v>
      </c>
      <c r="B196">
        <v>7.5800000000000006E-2</v>
      </c>
      <c r="C196">
        <v>0.46</v>
      </c>
      <c r="D196">
        <v>0.52239999999999998</v>
      </c>
      <c r="E196">
        <v>0</v>
      </c>
      <c r="F196">
        <v>19</v>
      </c>
      <c r="G196">
        <v>19</v>
      </c>
      <c r="H196" s="1">
        <v>40552</v>
      </c>
      <c r="I196">
        <v>1</v>
      </c>
      <c r="J196">
        <v>9</v>
      </c>
      <c r="K196" t="b">
        <v>0</v>
      </c>
      <c r="L196">
        <v>0</v>
      </c>
      <c r="M196">
        <v>1</v>
      </c>
      <c r="N196" s="2">
        <v>0.12</v>
      </c>
      <c r="O196" t="str" cm="1">
        <f t="array" ref="O196">_xlfn.IFS(C196 &gt;= 0.66,"High",C196 &gt;= 0.33,"Medium",C196 &gt;= 0,"Low")</f>
        <v>Medium</v>
      </c>
      <c r="P196" t="str" cm="1">
        <f t="array" ref="P196">_xlfn.IFS(N196 &gt;= 0.4,"Very Hot",N196 &gt;= 0.3,"Hot",N196 &gt;= 0.2,"Moderate",N196 &gt;= 0.1,"Cold",N196 &lt; 0.1,"Very Cold")</f>
        <v>Cold</v>
      </c>
      <c r="Q196" t="str" cm="1">
        <f t="array" ref="Q196">_xlfn.IFS(M196 = 1,"Clear",M196 = 2,"Mist",M196 = 3,"Light Rain/Snow",M196 = 4,"Heavy Rain/Snow")</f>
        <v>Clear</v>
      </c>
      <c r="R196" t="str">
        <f t="shared" si="12"/>
        <v>Weekend</v>
      </c>
      <c r="S196" t="str" cm="1">
        <f t="array" ref="S196">_xlfn.IFS(D196&gt;=0.5,"Storm",D196&gt;=0.4,"Gale",D196&gt;=0.3,"Near Gale",D196&gt;=0.2,"Strong Breeze",D196&gt;=0.1,"Moderate Breeze",D196&gt;=0,"Light Breeze")</f>
        <v>Storm</v>
      </c>
      <c r="T196" t="str">
        <f t="shared" si="13"/>
        <v>Registered Dominant</v>
      </c>
      <c r="U196" t="str" cm="1">
        <f t="array" ref="U196">_xlfn.IFS(L196=0,"Sunday",L196=1,"Monday",L196=2,"Tuesday",L196=3,"Wednesday",L196=4,"Thursday",L196=5,"Friday",L196=6,"Saturday")</f>
        <v>Sunday</v>
      </c>
      <c r="V196" s="4">
        <f t="shared" si="14"/>
        <v>1</v>
      </c>
      <c r="W196" s="3">
        <f t="shared" si="15"/>
        <v>2011</v>
      </c>
    </row>
    <row r="197" spans="1:23" x14ac:dyDescent="0.2">
      <c r="A197">
        <v>196</v>
      </c>
      <c r="B197">
        <v>0.1061</v>
      </c>
      <c r="C197">
        <v>0.43</v>
      </c>
      <c r="D197">
        <v>0.3881</v>
      </c>
      <c r="E197">
        <v>0</v>
      </c>
      <c r="F197">
        <v>49</v>
      </c>
      <c r="G197">
        <v>49</v>
      </c>
      <c r="H197" s="1">
        <v>40552</v>
      </c>
      <c r="I197">
        <v>1</v>
      </c>
      <c r="J197">
        <v>10</v>
      </c>
      <c r="K197" t="b">
        <v>0</v>
      </c>
      <c r="L197">
        <v>0</v>
      </c>
      <c r="M197">
        <v>1</v>
      </c>
      <c r="N197" s="2">
        <v>0.14000000000000001</v>
      </c>
      <c r="O197" t="str" cm="1">
        <f t="array" ref="O197">_xlfn.IFS(C197 &gt;= 0.66,"High",C197 &gt;= 0.33,"Medium",C197 &gt;= 0,"Low")</f>
        <v>Medium</v>
      </c>
      <c r="P197" t="str" cm="1">
        <f t="array" ref="P197">_xlfn.IFS(N197 &gt;= 0.4,"Very Hot",N197 &gt;= 0.3,"Hot",N197 &gt;= 0.2,"Moderate",N197 &gt;= 0.1,"Cold",N197 &lt; 0.1,"Very Cold")</f>
        <v>Cold</v>
      </c>
      <c r="Q197" t="str" cm="1">
        <f t="array" ref="Q197">_xlfn.IFS(M197 = 1,"Clear",M197 = 2,"Mist",M197 = 3,"Light Rain/Snow",M197 = 4,"Heavy Rain/Snow")</f>
        <v>Clear</v>
      </c>
      <c r="R197" t="str">
        <f t="shared" si="12"/>
        <v>Weekend</v>
      </c>
      <c r="S197" t="str" cm="1">
        <f t="array" ref="S197">_xlfn.IFS(D197&gt;=0.5,"Storm",D197&gt;=0.4,"Gale",D197&gt;=0.3,"Near Gale",D197&gt;=0.2,"Strong Breeze",D197&gt;=0.1,"Moderate Breeze",D197&gt;=0,"Light Breeze")</f>
        <v>Near Gale</v>
      </c>
      <c r="T197" t="str">
        <f t="shared" si="13"/>
        <v>Registered Dominant</v>
      </c>
      <c r="U197" t="str" cm="1">
        <f t="array" ref="U197">_xlfn.IFS(L197=0,"Sunday",L197=1,"Monday",L197=2,"Tuesday",L197=3,"Wednesday",L197=4,"Thursday",L197=5,"Friday",L197=6,"Saturday")</f>
        <v>Sunday</v>
      </c>
      <c r="V197" s="4">
        <f t="shared" si="14"/>
        <v>1</v>
      </c>
      <c r="W197" s="3">
        <f t="shared" si="15"/>
        <v>2011</v>
      </c>
    </row>
    <row r="198" spans="1:23" x14ac:dyDescent="0.2">
      <c r="A198">
        <v>197</v>
      </c>
      <c r="B198">
        <v>0.1212</v>
      </c>
      <c r="C198">
        <v>0.4</v>
      </c>
      <c r="D198">
        <v>0.52239999999999998</v>
      </c>
      <c r="E198">
        <v>2</v>
      </c>
      <c r="F198">
        <v>47</v>
      </c>
      <c r="G198">
        <v>49</v>
      </c>
      <c r="H198" s="1">
        <v>40552</v>
      </c>
      <c r="I198">
        <v>1</v>
      </c>
      <c r="J198">
        <v>11</v>
      </c>
      <c r="K198" t="b">
        <v>0</v>
      </c>
      <c r="L198">
        <v>0</v>
      </c>
      <c r="M198">
        <v>1</v>
      </c>
      <c r="N198" s="2">
        <v>0.16</v>
      </c>
      <c r="O198" t="str" cm="1">
        <f t="array" ref="O198">_xlfn.IFS(C198 &gt;= 0.66,"High",C198 &gt;= 0.33,"Medium",C198 &gt;= 0,"Low")</f>
        <v>Medium</v>
      </c>
      <c r="P198" t="str" cm="1">
        <f t="array" ref="P198">_xlfn.IFS(N198 &gt;= 0.4,"Very Hot",N198 &gt;= 0.3,"Hot",N198 &gt;= 0.2,"Moderate",N198 &gt;= 0.1,"Cold",N198 &lt; 0.1,"Very Cold")</f>
        <v>Cold</v>
      </c>
      <c r="Q198" t="str" cm="1">
        <f t="array" ref="Q198">_xlfn.IFS(M198 = 1,"Clear",M198 = 2,"Mist",M198 = 3,"Light Rain/Snow",M198 = 4,"Heavy Rain/Snow")</f>
        <v>Clear</v>
      </c>
      <c r="R198" t="str">
        <f t="shared" si="12"/>
        <v>Weekend</v>
      </c>
      <c r="S198" t="str" cm="1">
        <f t="array" ref="S198">_xlfn.IFS(D198&gt;=0.5,"Storm",D198&gt;=0.4,"Gale",D198&gt;=0.3,"Near Gale",D198&gt;=0.2,"Strong Breeze",D198&gt;=0.1,"Moderate Breeze",D198&gt;=0,"Light Breeze")</f>
        <v>Storm</v>
      </c>
      <c r="T198" t="str">
        <f t="shared" si="13"/>
        <v>Registered Dominant</v>
      </c>
      <c r="U198" t="str" cm="1">
        <f t="array" ref="U198">_xlfn.IFS(L198=0,"Sunday",L198=1,"Monday",L198=2,"Tuesday",L198=3,"Wednesday",L198=4,"Thursday",L198=5,"Friday",L198=6,"Saturday")</f>
        <v>Sunday</v>
      </c>
      <c r="V198" s="4">
        <f t="shared" si="14"/>
        <v>1</v>
      </c>
      <c r="W198" s="3">
        <f t="shared" si="15"/>
        <v>2011</v>
      </c>
    </row>
    <row r="199" spans="1:23" x14ac:dyDescent="0.2">
      <c r="A199">
        <v>198</v>
      </c>
      <c r="B199">
        <v>0.13639999999999999</v>
      </c>
      <c r="C199">
        <v>0.37</v>
      </c>
      <c r="D199">
        <v>0.44779999999999998</v>
      </c>
      <c r="E199">
        <v>4</v>
      </c>
      <c r="F199">
        <v>79</v>
      </c>
      <c r="G199">
        <v>83</v>
      </c>
      <c r="H199" s="1">
        <v>40552</v>
      </c>
      <c r="I199">
        <v>1</v>
      </c>
      <c r="J199">
        <v>12</v>
      </c>
      <c r="K199" t="b">
        <v>0</v>
      </c>
      <c r="L199">
        <v>0</v>
      </c>
      <c r="M199">
        <v>1</v>
      </c>
      <c r="N199" s="2">
        <v>0.18</v>
      </c>
      <c r="O199" t="str" cm="1">
        <f t="array" ref="O199">_xlfn.IFS(C199 &gt;= 0.66,"High",C199 &gt;= 0.33,"Medium",C199 &gt;= 0,"Low")</f>
        <v>Medium</v>
      </c>
      <c r="P199" t="str" cm="1">
        <f t="array" ref="P199">_xlfn.IFS(N199 &gt;= 0.4,"Very Hot",N199 &gt;= 0.3,"Hot",N199 &gt;= 0.2,"Moderate",N199 &gt;= 0.1,"Cold",N199 &lt; 0.1,"Very Cold")</f>
        <v>Cold</v>
      </c>
      <c r="Q199" t="str" cm="1">
        <f t="array" ref="Q199">_xlfn.IFS(M199 = 1,"Clear",M199 = 2,"Mist",M199 = 3,"Light Rain/Snow",M199 = 4,"Heavy Rain/Snow")</f>
        <v>Clear</v>
      </c>
      <c r="R199" t="str">
        <f t="shared" si="12"/>
        <v>Weekend</v>
      </c>
      <c r="S199" t="str" cm="1">
        <f t="array" ref="S199">_xlfn.IFS(D199&gt;=0.5,"Storm",D199&gt;=0.4,"Gale",D199&gt;=0.3,"Near Gale",D199&gt;=0.2,"Strong Breeze",D199&gt;=0.1,"Moderate Breeze",D199&gt;=0,"Light Breeze")</f>
        <v>Gale</v>
      </c>
      <c r="T199" t="str">
        <f t="shared" si="13"/>
        <v>Registered Dominant</v>
      </c>
      <c r="U199" t="str" cm="1">
        <f t="array" ref="U199">_xlfn.IFS(L199=0,"Sunday",L199=1,"Monday",L199=2,"Tuesday",L199=3,"Wednesday",L199=4,"Thursday",L199=5,"Friday",L199=6,"Saturday")</f>
        <v>Sunday</v>
      </c>
      <c r="V199" s="4">
        <f t="shared" si="14"/>
        <v>1</v>
      </c>
      <c r="W199" s="3">
        <f t="shared" si="15"/>
        <v>2011</v>
      </c>
    </row>
    <row r="200" spans="1:23" x14ac:dyDescent="0.2">
      <c r="A200">
        <v>199</v>
      </c>
      <c r="B200">
        <v>0.16669999999999999</v>
      </c>
      <c r="C200">
        <v>0.34</v>
      </c>
      <c r="D200">
        <v>0.44779999999999998</v>
      </c>
      <c r="E200">
        <v>6</v>
      </c>
      <c r="F200">
        <v>69</v>
      </c>
      <c r="G200">
        <v>75</v>
      </c>
      <c r="H200" s="1">
        <v>40552</v>
      </c>
      <c r="I200">
        <v>1</v>
      </c>
      <c r="J200">
        <v>13</v>
      </c>
      <c r="K200" t="b">
        <v>0</v>
      </c>
      <c r="L200">
        <v>0</v>
      </c>
      <c r="M200">
        <v>1</v>
      </c>
      <c r="N200" s="2">
        <v>0.2</v>
      </c>
      <c r="O200" t="str" cm="1">
        <f t="array" ref="O200">_xlfn.IFS(C200 &gt;= 0.66,"High",C200 &gt;= 0.33,"Medium",C200 &gt;= 0,"Low")</f>
        <v>Medium</v>
      </c>
      <c r="P200" t="str" cm="1">
        <f t="array" ref="P200">_xlfn.IFS(N200 &gt;= 0.4,"Very Hot",N200 &gt;= 0.3,"Hot",N200 &gt;= 0.2,"Moderate",N200 &gt;= 0.1,"Cold",N200 &lt; 0.1,"Very Cold")</f>
        <v>Moderate</v>
      </c>
      <c r="Q200" t="str" cm="1">
        <f t="array" ref="Q200">_xlfn.IFS(M200 = 1,"Clear",M200 = 2,"Mist",M200 = 3,"Light Rain/Snow",M200 = 4,"Heavy Rain/Snow")</f>
        <v>Clear</v>
      </c>
      <c r="R200" t="str">
        <f t="shared" si="12"/>
        <v>Weekend</v>
      </c>
      <c r="S200" t="str" cm="1">
        <f t="array" ref="S200">_xlfn.IFS(D200&gt;=0.5,"Storm",D200&gt;=0.4,"Gale",D200&gt;=0.3,"Near Gale",D200&gt;=0.2,"Strong Breeze",D200&gt;=0.1,"Moderate Breeze",D200&gt;=0,"Light Breeze")</f>
        <v>Gale</v>
      </c>
      <c r="T200" t="str">
        <f t="shared" si="13"/>
        <v>Registered Dominant</v>
      </c>
      <c r="U200" t="str" cm="1">
        <f t="array" ref="U200">_xlfn.IFS(L200=0,"Sunday",L200=1,"Monday",L200=2,"Tuesday",L200=3,"Wednesday",L200=4,"Thursday",L200=5,"Friday",L200=6,"Saturday")</f>
        <v>Sunday</v>
      </c>
      <c r="V200" s="4">
        <f t="shared" si="14"/>
        <v>1</v>
      </c>
      <c r="W200" s="3">
        <f t="shared" si="15"/>
        <v>2011</v>
      </c>
    </row>
    <row r="201" spans="1:23" x14ac:dyDescent="0.2">
      <c r="A201">
        <v>200</v>
      </c>
      <c r="B201">
        <v>0.18179999999999999</v>
      </c>
      <c r="C201">
        <v>0.32</v>
      </c>
      <c r="D201">
        <v>0.4627</v>
      </c>
      <c r="E201">
        <v>8</v>
      </c>
      <c r="F201">
        <v>64</v>
      </c>
      <c r="G201">
        <v>72</v>
      </c>
      <c r="H201" s="1">
        <v>40552</v>
      </c>
      <c r="I201">
        <v>1</v>
      </c>
      <c r="J201">
        <v>14</v>
      </c>
      <c r="K201" t="b">
        <v>0</v>
      </c>
      <c r="L201">
        <v>0</v>
      </c>
      <c r="M201">
        <v>1</v>
      </c>
      <c r="N201" s="2">
        <v>0.22</v>
      </c>
      <c r="O201" t="str" cm="1">
        <f t="array" ref="O201">_xlfn.IFS(C201 &gt;= 0.66,"High",C201 &gt;= 0.33,"Medium",C201 &gt;= 0,"Low")</f>
        <v>Low</v>
      </c>
      <c r="P201" t="str" cm="1">
        <f t="array" ref="P201">_xlfn.IFS(N201 &gt;= 0.4,"Very Hot",N201 &gt;= 0.3,"Hot",N201 &gt;= 0.2,"Moderate",N201 &gt;= 0.1,"Cold",N201 &lt; 0.1,"Very Cold")</f>
        <v>Moderate</v>
      </c>
      <c r="Q201" t="str" cm="1">
        <f t="array" ref="Q201">_xlfn.IFS(M201 = 1,"Clear",M201 = 2,"Mist",M201 = 3,"Light Rain/Snow",M201 = 4,"Heavy Rain/Snow")</f>
        <v>Clear</v>
      </c>
      <c r="R201" t="str">
        <f t="shared" si="12"/>
        <v>Weekend</v>
      </c>
      <c r="S201" t="str" cm="1">
        <f t="array" ref="S201">_xlfn.IFS(D201&gt;=0.5,"Storm",D201&gt;=0.4,"Gale",D201&gt;=0.3,"Near Gale",D201&gt;=0.2,"Strong Breeze",D201&gt;=0.1,"Moderate Breeze",D201&gt;=0,"Light Breeze")</f>
        <v>Gale</v>
      </c>
      <c r="T201" t="str">
        <f t="shared" si="13"/>
        <v>Registered Dominant</v>
      </c>
      <c r="U201" t="str" cm="1">
        <f t="array" ref="U201">_xlfn.IFS(L201=0,"Sunday",L201=1,"Monday",L201=2,"Tuesday",L201=3,"Wednesday",L201=4,"Thursday",L201=5,"Friday",L201=6,"Saturday")</f>
        <v>Sunday</v>
      </c>
      <c r="V201" s="4">
        <f t="shared" si="14"/>
        <v>1</v>
      </c>
      <c r="W201" s="3">
        <f t="shared" si="15"/>
        <v>2011</v>
      </c>
    </row>
    <row r="202" spans="1:23" x14ac:dyDescent="0.2">
      <c r="A202">
        <v>201</v>
      </c>
      <c r="B202">
        <v>0.19700000000000001</v>
      </c>
      <c r="C202">
        <v>0.35</v>
      </c>
      <c r="D202">
        <v>0.35820000000000002</v>
      </c>
      <c r="E202">
        <v>5</v>
      </c>
      <c r="F202">
        <v>77</v>
      </c>
      <c r="G202">
        <v>82</v>
      </c>
      <c r="H202" s="1">
        <v>40552</v>
      </c>
      <c r="I202">
        <v>1</v>
      </c>
      <c r="J202">
        <v>15</v>
      </c>
      <c r="K202" t="b">
        <v>0</v>
      </c>
      <c r="L202">
        <v>0</v>
      </c>
      <c r="M202">
        <v>1</v>
      </c>
      <c r="N202" s="2">
        <v>0.22</v>
      </c>
      <c r="O202" t="str" cm="1">
        <f t="array" ref="O202">_xlfn.IFS(C202 &gt;= 0.66,"High",C202 &gt;= 0.33,"Medium",C202 &gt;= 0,"Low")</f>
        <v>Medium</v>
      </c>
      <c r="P202" t="str" cm="1">
        <f t="array" ref="P202">_xlfn.IFS(N202 &gt;= 0.4,"Very Hot",N202 &gt;= 0.3,"Hot",N202 &gt;= 0.2,"Moderate",N202 &gt;= 0.1,"Cold",N202 &lt; 0.1,"Very Cold")</f>
        <v>Moderate</v>
      </c>
      <c r="Q202" t="str" cm="1">
        <f t="array" ref="Q202">_xlfn.IFS(M202 = 1,"Clear",M202 = 2,"Mist",M202 = 3,"Light Rain/Snow",M202 = 4,"Heavy Rain/Snow")</f>
        <v>Clear</v>
      </c>
      <c r="R202" t="str">
        <f t="shared" si="12"/>
        <v>Weekend</v>
      </c>
      <c r="S202" t="str" cm="1">
        <f t="array" ref="S202">_xlfn.IFS(D202&gt;=0.5,"Storm",D202&gt;=0.4,"Gale",D202&gt;=0.3,"Near Gale",D202&gt;=0.2,"Strong Breeze",D202&gt;=0.1,"Moderate Breeze",D202&gt;=0,"Light Breeze")</f>
        <v>Near Gale</v>
      </c>
      <c r="T202" t="str">
        <f t="shared" si="13"/>
        <v>Registered Dominant</v>
      </c>
      <c r="U202" t="str" cm="1">
        <f t="array" ref="U202">_xlfn.IFS(L202=0,"Sunday",L202=1,"Monday",L202=2,"Tuesday",L202=3,"Wednesday",L202=4,"Thursday",L202=5,"Friday",L202=6,"Saturday")</f>
        <v>Sunday</v>
      </c>
      <c r="V202" s="4">
        <f t="shared" si="14"/>
        <v>1</v>
      </c>
      <c r="W202" s="3">
        <f t="shared" si="15"/>
        <v>2011</v>
      </c>
    </row>
    <row r="203" spans="1:23" x14ac:dyDescent="0.2">
      <c r="A203">
        <v>202</v>
      </c>
      <c r="B203">
        <v>0.16669999999999999</v>
      </c>
      <c r="C203">
        <v>0.34</v>
      </c>
      <c r="D203">
        <v>0.44779999999999998</v>
      </c>
      <c r="E203">
        <v>13</v>
      </c>
      <c r="F203">
        <v>79</v>
      </c>
      <c r="G203">
        <v>92</v>
      </c>
      <c r="H203" s="1">
        <v>40552</v>
      </c>
      <c r="I203">
        <v>1</v>
      </c>
      <c r="J203">
        <v>16</v>
      </c>
      <c r="K203" t="b">
        <v>0</v>
      </c>
      <c r="L203">
        <v>0</v>
      </c>
      <c r="M203">
        <v>1</v>
      </c>
      <c r="N203" s="2">
        <v>0.2</v>
      </c>
      <c r="O203" t="str" cm="1">
        <f t="array" ref="O203">_xlfn.IFS(C203 &gt;= 0.66,"High",C203 &gt;= 0.33,"Medium",C203 &gt;= 0,"Low")</f>
        <v>Medium</v>
      </c>
      <c r="P203" t="str" cm="1">
        <f t="array" ref="P203">_xlfn.IFS(N203 &gt;= 0.4,"Very Hot",N203 &gt;= 0.3,"Hot",N203 &gt;= 0.2,"Moderate",N203 &gt;= 0.1,"Cold",N203 &lt; 0.1,"Very Cold")</f>
        <v>Moderate</v>
      </c>
      <c r="Q203" t="str" cm="1">
        <f t="array" ref="Q203">_xlfn.IFS(M203 = 1,"Clear",M203 = 2,"Mist",M203 = 3,"Light Rain/Snow",M203 = 4,"Heavy Rain/Snow")</f>
        <v>Clear</v>
      </c>
      <c r="R203" t="str">
        <f t="shared" si="12"/>
        <v>Weekend</v>
      </c>
      <c r="S203" t="str" cm="1">
        <f t="array" ref="S203">_xlfn.IFS(D203&gt;=0.5,"Storm",D203&gt;=0.4,"Gale",D203&gt;=0.3,"Near Gale",D203&gt;=0.2,"Strong Breeze",D203&gt;=0.1,"Moderate Breeze",D203&gt;=0,"Light Breeze")</f>
        <v>Gale</v>
      </c>
      <c r="T203" t="str">
        <f t="shared" si="13"/>
        <v>Registered Dominant</v>
      </c>
      <c r="U203" t="str" cm="1">
        <f t="array" ref="U203">_xlfn.IFS(L203=0,"Sunday",L203=1,"Monday",L203=2,"Tuesday",L203=3,"Wednesday",L203=4,"Thursday",L203=5,"Friday",L203=6,"Saturday")</f>
        <v>Sunday</v>
      </c>
      <c r="V203" s="4">
        <f t="shared" si="14"/>
        <v>1</v>
      </c>
      <c r="W203" s="3">
        <f t="shared" si="15"/>
        <v>2011</v>
      </c>
    </row>
    <row r="204" spans="1:23" x14ac:dyDescent="0.2">
      <c r="A204">
        <v>203</v>
      </c>
      <c r="B204">
        <v>0.1515</v>
      </c>
      <c r="C204">
        <v>0.37</v>
      </c>
      <c r="D204">
        <v>0.3881</v>
      </c>
      <c r="E204">
        <v>3</v>
      </c>
      <c r="F204">
        <v>59</v>
      </c>
      <c r="G204">
        <v>62</v>
      </c>
      <c r="H204" s="1">
        <v>40552</v>
      </c>
      <c r="I204">
        <v>1</v>
      </c>
      <c r="J204">
        <v>17</v>
      </c>
      <c r="K204" t="b">
        <v>0</v>
      </c>
      <c r="L204">
        <v>0</v>
      </c>
      <c r="M204">
        <v>1</v>
      </c>
      <c r="N204" s="2">
        <v>0.18</v>
      </c>
      <c r="O204" t="str" cm="1">
        <f t="array" ref="O204">_xlfn.IFS(C204 &gt;= 0.66,"High",C204 &gt;= 0.33,"Medium",C204 &gt;= 0,"Low")</f>
        <v>Medium</v>
      </c>
      <c r="P204" t="str" cm="1">
        <f t="array" ref="P204">_xlfn.IFS(N204 &gt;= 0.4,"Very Hot",N204 &gt;= 0.3,"Hot",N204 &gt;= 0.2,"Moderate",N204 &gt;= 0.1,"Cold",N204 &lt; 0.1,"Very Cold")</f>
        <v>Cold</v>
      </c>
      <c r="Q204" t="str" cm="1">
        <f t="array" ref="Q204">_xlfn.IFS(M204 = 1,"Clear",M204 = 2,"Mist",M204 = 3,"Light Rain/Snow",M204 = 4,"Heavy Rain/Snow")</f>
        <v>Clear</v>
      </c>
      <c r="R204" t="str">
        <f t="shared" si="12"/>
        <v>Weekend</v>
      </c>
      <c r="S204" t="str" cm="1">
        <f t="array" ref="S204">_xlfn.IFS(D204&gt;=0.5,"Storm",D204&gt;=0.4,"Gale",D204&gt;=0.3,"Near Gale",D204&gt;=0.2,"Strong Breeze",D204&gt;=0.1,"Moderate Breeze",D204&gt;=0,"Light Breeze")</f>
        <v>Near Gale</v>
      </c>
      <c r="T204" t="str">
        <f t="shared" si="13"/>
        <v>Registered Dominant</v>
      </c>
      <c r="U204" t="str" cm="1">
        <f t="array" ref="U204">_xlfn.IFS(L204=0,"Sunday",L204=1,"Monday",L204=2,"Tuesday",L204=3,"Wednesday",L204=4,"Thursday",L204=5,"Friday",L204=6,"Saturday")</f>
        <v>Sunday</v>
      </c>
      <c r="V204" s="4">
        <f t="shared" si="14"/>
        <v>1</v>
      </c>
      <c r="W204" s="3">
        <f t="shared" si="15"/>
        <v>2011</v>
      </c>
    </row>
    <row r="205" spans="1:23" x14ac:dyDescent="0.2">
      <c r="A205">
        <v>204</v>
      </c>
      <c r="B205">
        <v>0.13639999999999999</v>
      </c>
      <c r="C205">
        <v>0.4</v>
      </c>
      <c r="D205">
        <v>0.32840000000000003</v>
      </c>
      <c r="E205">
        <v>4</v>
      </c>
      <c r="F205">
        <v>44</v>
      </c>
      <c r="G205">
        <v>48</v>
      </c>
      <c r="H205" s="1">
        <v>40552</v>
      </c>
      <c r="I205">
        <v>1</v>
      </c>
      <c r="J205">
        <v>18</v>
      </c>
      <c r="K205" t="b">
        <v>0</v>
      </c>
      <c r="L205">
        <v>0</v>
      </c>
      <c r="M205">
        <v>1</v>
      </c>
      <c r="N205" s="2">
        <v>0.16</v>
      </c>
      <c r="O205" t="str" cm="1">
        <f t="array" ref="O205">_xlfn.IFS(C205 &gt;= 0.66,"High",C205 &gt;= 0.33,"Medium",C205 &gt;= 0,"Low")</f>
        <v>Medium</v>
      </c>
      <c r="P205" t="str" cm="1">
        <f t="array" ref="P205">_xlfn.IFS(N205 &gt;= 0.4,"Very Hot",N205 &gt;= 0.3,"Hot",N205 &gt;= 0.2,"Moderate",N205 &gt;= 0.1,"Cold",N205 &lt; 0.1,"Very Cold")</f>
        <v>Cold</v>
      </c>
      <c r="Q205" t="str" cm="1">
        <f t="array" ref="Q205">_xlfn.IFS(M205 = 1,"Clear",M205 = 2,"Mist",M205 = 3,"Light Rain/Snow",M205 = 4,"Heavy Rain/Snow")</f>
        <v>Clear</v>
      </c>
      <c r="R205" t="str">
        <f t="shared" si="12"/>
        <v>Weekend</v>
      </c>
      <c r="S205" t="str" cm="1">
        <f t="array" ref="S205">_xlfn.IFS(D205&gt;=0.5,"Storm",D205&gt;=0.4,"Gale",D205&gt;=0.3,"Near Gale",D205&gt;=0.2,"Strong Breeze",D205&gt;=0.1,"Moderate Breeze",D205&gt;=0,"Light Breeze")</f>
        <v>Near Gale</v>
      </c>
      <c r="T205" t="str">
        <f t="shared" si="13"/>
        <v>Registered Dominant</v>
      </c>
      <c r="U205" t="str" cm="1">
        <f t="array" ref="U205">_xlfn.IFS(L205=0,"Sunday",L205=1,"Monday",L205=2,"Tuesday",L205=3,"Wednesday",L205=4,"Thursday",L205=5,"Friday",L205=6,"Saturday")</f>
        <v>Sunday</v>
      </c>
      <c r="V205" s="4">
        <f t="shared" si="14"/>
        <v>1</v>
      </c>
      <c r="W205" s="3">
        <f t="shared" si="15"/>
        <v>2011</v>
      </c>
    </row>
    <row r="206" spans="1:23" x14ac:dyDescent="0.2">
      <c r="A206">
        <v>205</v>
      </c>
      <c r="B206">
        <v>0.13639999999999999</v>
      </c>
      <c r="C206">
        <v>0.43</v>
      </c>
      <c r="D206">
        <v>0.32840000000000003</v>
      </c>
      <c r="E206">
        <v>1</v>
      </c>
      <c r="F206">
        <v>40</v>
      </c>
      <c r="G206">
        <v>41</v>
      </c>
      <c r="H206" s="1">
        <v>40552</v>
      </c>
      <c r="I206">
        <v>1</v>
      </c>
      <c r="J206">
        <v>19</v>
      </c>
      <c r="K206" t="b">
        <v>0</v>
      </c>
      <c r="L206">
        <v>0</v>
      </c>
      <c r="M206">
        <v>1</v>
      </c>
      <c r="N206" s="2">
        <v>0.16</v>
      </c>
      <c r="O206" t="str" cm="1">
        <f t="array" ref="O206">_xlfn.IFS(C206 &gt;= 0.66,"High",C206 &gt;= 0.33,"Medium",C206 &gt;= 0,"Low")</f>
        <v>Medium</v>
      </c>
      <c r="P206" t="str" cm="1">
        <f t="array" ref="P206">_xlfn.IFS(N206 &gt;= 0.4,"Very Hot",N206 &gt;= 0.3,"Hot",N206 &gt;= 0.2,"Moderate",N206 &gt;= 0.1,"Cold",N206 &lt; 0.1,"Very Cold")</f>
        <v>Cold</v>
      </c>
      <c r="Q206" t="str" cm="1">
        <f t="array" ref="Q206">_xlfn.IFS(M206 = 1,"Clear",M206 = 2,"Mist",M206 = 3,"Light Rain/Snow",M206 = 4,"Heavy Rain/Snow")</f>
        <v>Clear</v>
      </c>
      <c r="R206" t="str">
        <f t="shared" si="12"/>
        <v>Weekend</v>
      </c>
      <c r="S206" t="str" cm="1">
        <f t="array" ref="S206">_xlfn.IFS(D206&gt;=0.5,"Storm",D206&gt;=0.4,"Gale",D206&gt;=0.3,"Near Gale",D206&gt;=0.2,"Strong Breeze",D206&gt;=0.1,"Moderate Breeze",D206&gt;=0,"Light Breeze")</f>
        <v>Near Gale</v>
      </c>
      <c r="T206" t="str">
        <f t="shared" si="13"/>
        <v>Registered Dominant</v>
      </c>
      <c r="U206" t="str" cm="1">
        <f t="array" ref="U206">_xlfn.IFS(L206=0,"Sunday",L206=1,"Monday",L206=2,"Tuesday",L206=3,"Wednesday",L206=4,"Thursday",L206=5,"Friday",L206=6,"Saturday")</f>
        <v>Sunday</v>
      </c>
      <c r="V206" s="4">
        <f t="shared" si="14"/>
        <v>1</v>
      </c>
      <c r="W206" s="3">
        <f t="shared" si="15"/>
        <v>2011</v>
      </c>
    </row>
    <row r="207" spans="1:23" x14ac:dyDescent="0.2">
      <c r="A207">
        <v>206</v>
      </c>
      <c r="B207">
        <v>0.1212</v>
      </c>
      <c r="C207">
        <v>0.46</v>
      </c>
      <c r="D207">
        <v>0.25369999999999998</v>
      </c>
      <c r="E207">
        <v>0</v>
      </c>
      <c r="F207">
        <v>38</v>
      </c>
      <c r="G207">
        <v>38</v>
      </c>
      <c r="H207" s="1">
        <v>40552</v>
      </c>
      <c r="I207">
        <v>1</v>
      </c>
      <c r="J207">
        <v>20</v>
      </c>
      <c r="K207" t="b">
        <v>0</v>
      </c>
      <c r="L207">
        <v>0</v>
      </c>
      <c r="M207">
        <v>1</v>
      </c>
      <c r="N207" s="2">
        <v>0.14000000000000001</v>
      </c>
      <c r="O207" t="str" cm="1">
        <f t="array" ref="O207">_xlfn.IFS(C207 &gt;= 0.66,"High",C207 &gt;= 0.33,"Medium",C207 &gt;= 0,"Low")</f>
        <v>Medium</v>
      </c>
      <c r="P207" t="str" cm="1">
        <f t="array" ref="P207">_xlfn.IFS(N207 &gt;= 0.4,"Very Hot",N207 &gt;= 0.3,"Hot",N207 &gt;= 0.2,"Moderate",N207 &gt;= 0.1,"Cold",N207 &lt; 0.1,"Very Cold")</f>
        <v>Cold</v>
      </c>
      <c r="Q207" t="str" cm="1">
        <f t="array" ref="Q207">_xlfn.IFS(M207 = 1,"Clear",M207 = 2,"Mist",M207 = 3,"Light Rain/Snow",M207 = 4,"Heavy Rain/Snow")</f>
        <v>Clear</v>
      </c>
      <c r="R207" t="str">
        <f t="shared" si="12"/>
        <v>Weekend</v>
      </c>
      <c r="S207" t="str" cm="1">
        <f t="array" ref="S207">_xlfn.IFS(D207&gt;=0.5,"Storm",D207&gt;=0.4,"Gale",D207&gt;=0.3,"Near Gale",D207&gt;=0.2,"Strong Breeze",D207&gt;=0.1,"Moderate Breeze",D207&gt;=0,"Light Breeze")</f>
        <v>Strong Breeze</v>
      </c>
      <c r="T207" t="str">
        <f t="shared" si="13"/>
        <v>Registered Dominant</v>
      </c>
      <c r="U207" t="str" cm="1">
        <f t="array" ref="U207">_xlfn.IFS(L207=0,"Sunday",L207=1,"Monday",L207=2,"Tuesday",L207=3,"Wednesday",L207=4,"Thursday",L207=5,"Friday",L207=6,"Saturday")</f>
        <v>Sunday</v>
      </c>
      <c r="V207" s="4">
        <f t="shared" si="14"/>
        <v>1</v>
      </c>
      <c r="W207" s="3">
        <f t="shared" si="15"/>
        <v>2011</v>
      </c>
    </row>
    <row r="208" spans="1:23" x14ac:dyDescent="0.2">
      <c r="A208">
        <v>207</v>
      </c>
      <c r="B208">
        <v>0.1061</v>
      </c>
      <c r="C208">
        <v>0.46</v>
      </c>
      <c r="D208">
        <v>0.41789999999999999</v>
      </c>
      <c r="E208">
        <v>1</v>
      </c>
      <c r="F208">
        <v>19</v>
      </c>
      <c r="G208">
        <v>20</v>
      </c>
      <c r="H208" s="1">
        <v>40552</v>
      </c>
      <c r="I208">
        <v>1</v>
      </c>
      <c r="J208">
        <v>21</v>
      </c>
      <c r="K208" t="b">
        <v>0</v>
      </c>
      <c r="L208">
        <v>0</v>
      </c>
      <c r="M208">
        <v>1</v>
      </c>
      <c r="N208" s="2">
        <v>0.14000000000000001</v>
      </c>
      <c r="O208" t="str" cm="1">
        <f t="array" ref="O208">_xlfn.IFS(C208 &gt;= 0.66,"High",C208 &gt;= 0.33,"Medium",C208 &gt;= 0,"Low")</f>
        <v>Medium</v>
      </c>
      <c r="P208" t="str" cm="1">
        <f t="array" ref="P208">_xlfn.IFS(N208 &gt;= 0.4,"Very Hot",N208 &gt;= 0.3,"Hot",N208 &gt;= 0.2,"Moderate",N208 &gt;= 0.1,"Cold",N208 &lt; 0.1,"Very Cold")</f>
        <v>Cold</v>
      </c>
      <c r="Q208" t="str" cm="1">
        <f t="array" ref="Q208">_xlfn.IFS(M208 = 1,"Clear",M208 = 2,"Mist",M208 = 3,"Light Rain/Snow",M208 = 4,"Heavy Rain/Snow")</f>
        <v>Clear</v>
      </c>
      <c r="R208" t="str">
        <f t="shared" si="12"/>
        <v>Weekend</v>
      </c>
      <c r="S208" t="str" cm="1">
        <f t="array" ref="S208">_xlfn.IFS(D208&gt;=0.5,"Storm",D208&gt;=0.4,"Gale",D208&gt;=0.3,"Near Gale",D208&gt;=0.2,"Strong Breeze",D208&gt;=0.1,"Moderate Breeze",D208&gt;=0,"Light Breeze")</f>
        <v>Gale</v>
      </c>
      <c r="T208" t="str">
        <f t="shared" si="13"/>
        <v>Registered Dominant</v>
      </c>
      <c r="U208" t="str" cm="1">
        <f t="array" ref="U208">_xlfn.IFS(L208=0,"Sunday",L208=1,"Monday",L208=2,"Tuesday",L208=3,"Wednesday",L208=4,"Thursday",L208=5,"Friday",L208=6,"Saturday")</f>
        <v>Sunday</v>
      </c>
      <c r="V208" s="4">
        <f t="shared" si="14"/>
        <v>1</v>
      </c>
      <c r="W208" s="3">
        <f t="shared" si="15"/>
        <v>2011</v>
      </c>
    </row>
    <row r="209" spans="1:23" x14ac:dyDescent="0.2">
      <c r="A209">
        <v>208</v>
      </c>
      <c r="B209">
        <v>0.1212</v>
      </c>
      <c r="C209">
        <v>0.46</v>
      </c>
      <c r="D209">
        <v>0.29849999999999999</v>
      </c>
      <c r="E209">
        <v>5</v>
      </c>
      <c r="F209">
        <v>10</v>
      </c>
      <c r="G209">
        <v>15</v>
      </c>
      <c r="H209" s="1">
        <v>40552</v>
      </c>
      <c r="I209">
        <v>1</v>
      </c>
      <c r="J209">
        <v>22</v>
      </c>
      <c r="K209" t="b">
        <v>0</v>
      </c>
      <c r="L209">
        <v>0</v>
      </c>
      <c r="M209">
        <v>1</v>
      </c>
      <c r="N209" s="2">
        <v>0.14000000000000001</v>
      </c>
      <c r="O209" t="str" cm="1">
        <f t="array" ref="O209">_xlfn.IFS(C209 &gt;= 0.66,"High",C209 &gt;= 0.33,"Medium",C209 &gt;= 0,"Low")</f>
        <v>Medium</v>
      </c>
      <c r="P209" t="str" cm="1">
        <f t="array" ref="P209">_xlfn.IFS(N209 &gt;= 0.4,"Very Hot",N209 &gt;= 0.3,"Hot",N209 &gt;= 0.2,"Moderate",N209 &gt;= 0.1,"Cold",N209 &lt; 0.1,"Very Cold")</f>
        <v>Cold</v>
      </c>
      <c r="Q209" t="str" cm="1">
        <f t="array" ref="Q209">_xlfn.IFS(M209 = 1,"Clear",M209 = 2,"Mist",M209 = 3,"Light Rain/Snow",M209 = 4,"Heavy Rain/Snow")</f>
        <v>Clear</v>
      </c>
      <c r="R209" t="str">
        <f t="shared" si="12"/>
        <v>Weekend</v>
      </c>
      <c r="S209" t="str" cm="1">
        <f t="array" ref="S209">_xlfn.IFS(D209&gt;=0.5,"Storm",D209&gt;=0.4,"Gale",D209&gt;=0.3,"Near Gale",D209&gt;=0.2,"Strong Breeze",D209&gt;=0.1,"Moderate Breeze",D209&gt;=0,"Light Breeze")</f>
        <v>Strong Breeze</v>
      </c>
      <c r="T209" t="str">
        <f t="shared" si="13"/>
        <v>Registered Dominant</v>
      </c>
      <c r="U209" t="str" cm="1">
        <f t="array" ref="U209">_xlfn.IFS(L209=0,"Sunday",L209=1,"Monday",L209=2,"Tuesday",L209=3,"Wednesday",L209=4,"Thursday",L209=5,"Friday",L209=6,"Saturday")</f>
        <v>Sunday</v>
      </c>
      <c r="V209" s="4">
        <f t="shared" si="14"/>
        <v>1</v>
      </c>
      <c r="W209" s="3">
        <f t="shared" si="15"/>
        <v>2011</v>
      </c>
    </row>
    <row r="210" spans="1:23" x14ac:dyDescent="0.2">
      <c r="A210">
        <v>209</v>
      </c>
      <c r="B210">
        <v>0.13639999999999999</v>
      </c>
      <c r="C210">
        <v>0.5</v>
      </c>
      <c r="D210">
        <v>0.19400000000000001</v>
      </c>
      <c r="E210">
        <v>0</v>
      </c>
      <c r="F210">
        <v>6</v>
      </c>
      <c r="G210">
        <v>6</v>
      </c>
      <c r="H210" s="1">
        <v>40552</v>
      </c>
      <c r="I210">
        <v>1</v>
      </c>
      <c r="J210">
        <v>23</v>
      </c>
      <c r="K210" t="b">
        <v>0</v>
      </c>
      <c r="L210">
        <v>0</v>
      </c>
      <c r="M210">
        <v>1</v>
      </c>
      <c r="N210" s="2">
        <v>0.12</v>
      </c>
      <c r="O210" t="str" cm="1">
        <f t="array" ref="O210">_xlfn.IFS(C210 &gt;= 0.66,"High",C210 &gt;= 0.33,"Medium",C210 &gt;= 0,"Low")</f>
        <v>Medium</v>
      </c>
      <c r="P210" t="str" cm="1">
        <f t="array" ref="P210">_xlfn.IFS(N210 &gt;= 0.4,"Very Hot",N210 &gt;= 0.3,"Hot",N210 &gt;= 0.2,"Moderate",N210 &gt;= 0.1,"Cold",N210 &lt; 0.1,"Very Cold")</f>
        <v>Cold</v>
      </c>
      <c r="Q210" t="str" cm="1">
        <f t="array" ref="Q210">_xlfn.IFS(M210 = 1,"Clear",M210 = 2,"Mist",M210 = 3,"Light Rain/Snow",M210 = 4,"Heavy Rain/Snow")</f>
        <v>Clear</v>
      </c>
      <c r="R210" t="str">
        <f t="shared" si="12"/>
        <v>Weekend</v>
      </c>
      <c r="S210" t="str" cm="1">
        <f t="array" ref="S210">_xlfn.IFS(D210&gt;=0.5,"Storm",D210&gt;=0.4,"Gale",D210&gt;=0.3,"Near Gale",D210&gt;=0.2,"Strong Breeze",D210&gt;=0.1,"Moderate Breeze",D210&gt;=0,"Light Breeze")</f>
        <v>Moderate Breeze</v>
      </c>
      <c r="T210" t="str">
        <f t="shared" si="13"/>
        <v>Registered Dominant</v>
      </c>
      <c r="U210" t="str" cm="1">
        <f t="array" ref="U210">_xlfn.IFS(L210=0,"Sunday",L210=1,"Monday",L210=2,"Tuesday",L210=3,"Wednesday",L210=4,"Thursday",L210=5,"Friday",L210=6,"Saturday")</f>
        <v>Sunday</v>
      </c>
      <c r="V210" s="4">
        <f t="shared" si="14"/>
        <v>1</v>
      </c>
      <c r="W210" s="3">
        <f t="shared" si="15"/>
        <v>2011</v>
      </c>
    </row>
    <row r="211" spans="1:23" x14ac:dyDescent="0.2">
      <c r="A211">
        <v>210</v>
      </c>
      <c r="B211">
        <v>0.1212</v>
      </c>
      <c r="C211">
        <v>0.5</v>
      </c>
      <c r="D211">
        <v>0.28360000000000002</v>
      </c>
      <c r="E211">
        <v>2</v>
      </c>
      <c r="F211">
        <v>3</v>
      </c>
      <c r="G211">
        <v>5</v>
      </c>
      <c r="H211" s="1">
        <v>40553</v>
      </c>
      <c r="I211">
        <v>1</v>
      </c>
      <c r="J211">
        <v>0</v>
      </c>
      <c r="K211" t="b">
        <v>0</v>
      </c>
      <c r="L211">
        <v>1</v>
      </c>
      <c r="M211">
        <v>1</v>
      </c>
      <c r="N211" s="2">
        <v>0.12</v>
      </c>
      <c r="O211" t="str" cm="1">
        <f t="array" ref="O211">_xlfn.IFS(C211 &gt;= 0.66,"High",C211 &gt;= 0.33,"Medium",C211 &gt;= 0,"Low")</f>
        <v>Medium</v>
      </c>
      <c r="P211" t="str" cm="1">
        <f t="array" ref="P211">_xlfn.IFS(N211 &gt;= 0.4,"Very Hot",N211 &gt;= 0.3,"Hot",N211 &gt;= 0.2,"Moderate",N211 &gt;= 0.1,"Cold",N211 &lt; 0.1,"Very Cold")</f>
        <v>Cold</v>
      </c>
      <c r="Q211" t="str" cm="1">
        <f t="array" ref="Q211">_xlfn.IFS(M211 = 1,"Clear",M211 = 2,"Mist",M211 = 3,"Light Rain/Snow",M211 = 4,"Heavy Rain/Snow")</f>
        <v>Clear</v>
      </c>
      <c r="R211" t="str">
        <f t="shared" si="12"/>
        <v>Weeakday</v>
      </c>
      <c r="S211" t="str" cm="1">
        <f t="array" ref="S211">_xlfn.IFS(D211&gt;=0.5,"Storm",D211&gt;=0.4,"Gale",D211&gt;=0.3,"Near Gale",D211&gt;=0.2,"Strong Breeze",D211&gt;=0.1,"Moderate Breeze",D211&gt;=0,"Light Breeze")</f>
        <v>Strong Breeze</v>
      </c>
      <c r="T211" t="str">
        <f t="shared" si="13"/>
        <v>Registered Dominant</v>
      </c>
      <c r="U211" t="str" cm="1">
        <f t="array" ref="U211">_xlfn.IFS(L211=0,"Sunday",L211=1,"Monday",L211=2,"Tuesday",L211=3,"Wednesday",L211=4,"Thursday",L211=5,"Friday",L211=6,"Saturday")</f>
        <v>Monday</v>
      </c>
      <c r="V211" s="4">
        <f t="shared" si="14"/>
        <v>1</v>
      </c>
      <c r="W211" s="3">
        <f t="shared" si="15"/>
        <v>2011</v>
      </c>
    </row>
    <row r="212" spans="1:23" x14ac:dyDescent="0.2">
      <c r="A212">
        <v>211</v>
      </c>
      <c r="B212">
        <v>0.1212</v>
      </c>
      <c r="C212">
        <v>0.5</v>
      </c>
      <c r="D212">
        <v>0.28360000000000002</v>
      </c>
      <c r="E212">
        <v>1</v>
      </c>
      <c r="F212">
        <v>0</v>
      </c>
      <c r="G212">
        <v>1</v>
      </c>
      <c r="H212" s="1">
        <v>40553</v>
      </c>
      <c r="I212">
        <v>1</v>
      </c>
      <c r="J212">
        <v>1</v>
      </c>
      <c r="K212" t="b">
        <v>0</v>
      </c>
      <c r="L212">
        <v>1</v>
      </c>
      <c r="M212">
        <v>1</v>
      </c>
      <c r="N212" s="2">
        <v>0.12</v>
      </c>
      <c r="O212" t="str" cm="1">
        <f t="array" ref="O212">_xlfn.IFS(C212 &gt;= 0.66,"High",C212 &gt;= 0.33,"Medium",C212 &gt;= 0,"Low")</f>
        <v>Medium</v>
      </c>
      <c r="P212" t="str" cm="1">
        <f t="array" ref="P212">_xlfn.IFS(N212 &gt;= 0.4,"Very Hot",N212 &gt;= 0.3,"Hot",N212 &gt;= 0.2,"Moderate",N212 &gt;= 0.1,"Cold",N212 &lt; 0.1,"Very Cold")</f>
        <v>Cold</v>
      </c>
      <c r="Q212" t="str" cm="1">
        <f t="array" ref="Q212">_xlfn.IFS(M212 = 1,"Clear",M212 = 2,"Mist",M212 = 3,"Light Rain/Snow",M212 = 4,"Heavy Rain/Snow")</f>
        <v>Clear</v>
      </c>
      <c r="R212" t="str">
        <f t="shared" si="12"/>
        <v>Weeakday</v>
      </c>
      <c r="S212" t="str" cm="1">
        <f t="array" ref="S212">_xlfn.IFS(D212&gt;=0.5,"Storm",D212&gt;=0.4,"Gale",D212&gt;=0.3,"Near Gale",D212&gt;=0.2,"Strong Breeze",D212&gt;=0.1,"Moderate Breeze",D212&gt;=0,"Light Breeze")</f>
        <v>Strong Breeze</v>
      </c>
      <c r="T212" t="str">
        <f t="shared" si="13"/>
        <v>Casual dominant</v>
      </c>
      <c r="U212" t="str" cm="1">
        <f t="array" ref="U212">_xlfn.IFS(L212=0,"Sunday",L212=1,"Monday",L212=2,"Tuesday",L212=3,"Wednesday",L212=4,"Thursday",L212=5,"Friday",L212=6,"Saturday")</f>
        <v>Monday</v>
      </c>
      <c r="V212" s="4">
        <f t="shared" si="14"/>
        <v>1</v>
      </c>
      <c r="W212" s="3">
        <f t="shared" si="15"/>
        <v>2011</v>
      </c>
    </row>
    <row r="213" spans="1:23" x14ac:dyDescent="0.2">
      <c r="A213">
        <v>212</v>
      </c>
      <c r="B213">
        <v>0.1212</v>
      </c>
      <c r="C213">
        <v>0.5</v>
      </c>
      <c r="D213">
        <v>0.22389999999999999</v>
      </c>
      <c r="E213">
        <v>0</v>
      </c>
      <c r="F213">
        <v>3</v>
      </c>
      <c r="G213">
        <v>3</v>
      </c>
      <c r="H213" s="1">
        <v>40553</v>
      </c>
      <c r="I213">
        <v>1</v>
      </c>
      <c r="J213">
        <v>2</v>
      </c>
      <c r="K213" t="b">
        <v>0</v>
      </c>
      <c r="L213">
        <v>1</v>
      </c>
      <c r="M213">
        <v>1</v>
      </c>
      <c r="N213" s="2">
        <v>0.12</v>
      </c>
      <c r="O213" t="str" cm="1">
        <f t="array" ref="O213">_xlfn.IFS(C213 &gt;= 0.66,"High",C213 &gt;= 0.33,"Medium",C213 &gt;= 0,"Low")</f>
        <v>Medium</v>
      </c>
      <c r="P213" t="str" cm="1">
        <f t="array" ref="P213">_xlfn.IFS(N213 &gt;= 0.4,"Very Hot",N213 &gt;= 0.3,"Hot",N213 &gt;= 0.2,"Moderate",N213 &gt;= 0.1,"Cold",N213 &lt; 0.1,"Very Cold")</f>
        <v>Cold</v>
      </c>
      <c r="Q213" t="str" cm="1">
        <f t="array" ref="Q213">_xlfn.IFS(M213 = 1,"Clear",M213 = 2,"Mist",M213 = 3,"Light Rain/Snow",M213 = 4,"Heavy Rain/Snow")</f>
        <v>Clear</v>
      </c>
      <c r="R213" t="str">
        <f t="shared" si="12"/>
        <v>Weeakday</v>
      </c>
      <c r="S213" t="str" cm="1">
        <f t="array" ref="S213">_xlfn.IFS(D213&gt;=0.5,"Storm",D213&gt;=0.4,"Gale",D213&gt;=0.3,"Near Gale",D213&gt;=0.2,"Strong Breeze",D213&gt;=0.1,"Moderate Breeze",D213&gt;=0,"Light Breeze")</f>
        <v>Strong Breeze</v>
      </c>
      <c r="T213" t="str">
        <f t="shared" si="13"/>
        <v>Registered Dominant</v>
      </c>
      <c r="U213" t="str" cm="1">
        <f t="array" ref="U213">_xlfn.IFS(L213=0,"Sunday",L213=1,"Monday",L213=2,"Tuesday",L213=3,"Wednesday",L213=4,"Thursday",L213=5,"Friday",L213=6,"Saturday")</f>
        <v>Monday</v>
      </c>
      <c r="V213" s="4">
        <f t="shared" si="14"/>
        <v>1</v>
      </c>
      <c r="W213" s="3">
        <f t="shared" si="15"/>
        <v>2011</v>
      </c>
    </row>
    <row r="214" spans="1:23" x14ac:dyDescent="0.2">
      <c r="A214">
        <v>213</v>
      </c>
      <c r="B214">
        <v>0.1212</v>
      </c>
      <c r="C214">
        <v>0.5</v>
      </c>
      <c r="D214">
        <v>0.22389999999999999</v>
      </c>
      <c r="E214">
        <v>0</v>
      </c>
      <c r="F214">
        <v>1</v>
      </c>
      <c r="G214">
        <v>1</v>
      </c>
      <c r="H214" s="1">
        <v>40553</v>
      </c>
      <c r="I214">
        <v>1</v>
      </c>
      <c r="J214">
        <v>3</v>
      </c>
      <c r="K214" t="b">
        <v>0</v>
      </c>
      <c r="L214">
        <v>1</v>
      </c>
      <c r="M214">
        <v>1</v>
      </c>
      <c r="N214" s="2">
        <v>0.12</v>
      </c>
      <c r="O214" t="str" cm="1">
        <f t="array" ref="O214">_xlfn.IFS(C214 &gt;= 0.66,"High",C214 &gt;= 0.33,"Medium",C214 &gt;= 0,"Low")</f>
        <v>Medium</v>
      </c>
      <c r="P214" t="str" cm="1">
        <f t="array" ref="P214">_xlfn.IFS(N214 &gt;= 0.4,"Very Hot",N214 &gt;= 0.3,"Hot",N214 &gt;= 0.2,"Moderate",N214 &gt;= 0.1,"Cold",N214 &lt; 0.1,"Very Cold")</f>
        <v>Cold</v>
      </c>
      <c r="Q214" t="str" cm="1">
        <f t="array" ref="Q214">_xlfn.IFS(M214 = 1,"Clear",M214 = 2,"Mist",M214 = 3,"Light Rain/Snow",M214 = 4,"Heavy Rain/Snow")</f>
        <v>Clear</v>
      </c>
      <c r="R214" t="str">
        <f t="shared" si="12"/>
        <v>Weeakday</v>
      </c>
      <c r="S214" t="str" cm="1">
        <f t="array" ref="S214">_xlfn.IFS(D214&gt;=0.5,"Storm",D214&gt;=0.4,"Gale",D214&gt;=0.3,"Near Gale",D214&gt;=0.2,"Strong Breeze",D214&gt;=0.1,"Moderate Breeze",D214&gt;=0,"Light Breeze")</f>
        <v>Strong Breeze</v>
      </c>
      <c r="T214" t="str">
        <f t="shared" si="13"/>
        <v>Registered Dominant</v>
      </c>
      <c r="U214" t="str" cm="1">
        <f t="array" ref="U214">_xlfn.IFS(L214=0,"Sunday",L214=1,"Monday",L214=2,"Tuesday",L214=3,"Wednesday",L214=4,"Thursday",L214=5,"Friday",L214=6,"Saturday")</f>
        <v>Monday</v>
      </c>
      <c r="V214" s="4">
        <f t="shared" si="14"/>
        <v>1</v>
      </c>
      <c r="W214" s="3">
        <f t="shared" si="15"/>
        <v>2011</v>
      </c>
    </row>
    <row r="215" spans="1:23" x14ac:dyDescent="0.2">
      <c r="A215">
        <v>214</v>
      </c>
      <c r="B215">
        <v>0.1212</v>
      </c>
      <c r="C215">
        <v>0.54</v>
      </c>
      <c r="D215">
        <v>0.1343</v>
      </c>
      <c r="E215">
        <v>1</v>
      </c>
      <c r="F215">
        <v>2</v>
      </c>
      <c r="G215">
        <v>3</v>
      </c>
      <c r="H215" s="1">
        <v>40553</v>
      </c>
      <c r="I215">
        <v>1</v>
      </c>
      <c r="J215">
        <v>4</v>
      </c>
      <c r="K215" t="b">
        <v>0</v>
      </c>
      <c r="L215">
        <v>1</v>
      </c>
      <c r="M215">
        <v>1</v>
      </c>
      <c r="N215" s="2">
        <v>0.1</v>
      </c>
      <c r="O215" t="str" cm="1">
        <f t="array" ref="O215">_xlfn.IFS(C215 &gt;= 0.66,"High",C215 &gt;= 0.33,"Medium",C215 &gt;= 0,"Low")</f>
        <v>Medium</v>
      </c>
      <c r="P215" t="str" cm="1">
        <f t="array" ref="P215">_xlfn.IFS(N215 &gt;= 0.4,"Very Hot",N215 &gt;= 0.3,"Hot",N215 &gt;= 0.2,"Moderate",N215 &gt;= 0.1,"Cold",N215 &lt; 0.1,"Very Cold")</f>
        <v>Cold</v>
      </c>
      <c r="Q215" t="str" cm="1">
        <f t="array" ref="Q215">_xlfn.IFS(M215 = 1,"Clear",M215 = 2,"Mist",M215 = 3,"Light Rain/Snow",M215 = 4,"Heavy Rain/Snow")</f>
        <v>Clear</v>
      </c>
      <c r="R215" t="str">
        <f t="shared" si="12"/>
        <v>Weeakday</v>
      </c>
      <c r="S215" t="str" cm="1">
        <f t="array" ref="S215">_xlfn.IFS(D215&gt;=0.5,"Storm",D215&gt;=0.4,"Gale",D215&gt;=0.3,"Near Gale",D215&gt;=0.2,"Strong Breeze",D215&gt;=0.1,"Moderate Breeze",D215&gt;=0,"Light Breeze")</f>
        <v>Moderate Breeze</v>
      </c>
      <c r="T215" t="str">
        <f t="shared" si="13"/>
        <v>Registered Dominant</v>
      </c>
      <c r="U215" t="str" cm="1">
        <f t="array" ref="U215">_xlfn.IFS(L215=0,"Sunday",L215=1,"Monday",L215=2,"Tuesday",L215=3,"Wednesday",L215=4,"Thursday",L215=5,"Friday",L215=6,"Saturday")</f>
        <v>Monday</v>
      </c>
      <c r="V215" s="4">
        <f t="shared" si="14"/>
        <v>1</v>
      </c>
      <c r="W215" s="3">
        <f t="shared" si="15"/>
        <v>2011</v>
      </c>
    </row>
    <row r="216" spans="1:23" x14ac:dyDescent="0.2">
      <c r="A216">
        <v>215</v>
      </c>
      <c r="B216">
        <v>0.1061</v>
      </c>
      <c r="C216">
        <v>0.54</v>
      </c>
      <c r="D216">
        <v>0.25369999999999998</v>
      </c>
      <c r="E216">
        <v>0</v>
      </c>
      <c r="F216">
        <v>3</v>
      </c>
      <c r="G216">
        <v>3</v>
      </c>
      <c r="H216" s="1">
        <v>40553</v>
      </c>
      <c r="I216">
        <v>1</v>
      </c>
      <c r="J216">
        <v>5</v>
      </c>
      <c r="K216" t="b">
        <v>0</v>
      </c>
      <c r="L216">
        <v>1</v>
      </c>
      <c r="M216">
        <v>1</v>
      </c>
      <c r="N216" s="2">
        <v>0.1</v>
      </c>
      <c r="O216" t="str" cm="1">
        <f t="array" ref="O216">_xlfn.IFS(C216 &gt;= 0.66,"High",C216 &gt;= 0.33,"Medium",C216 &gt;= 0,"Low")</f>
        <v>Medium</v>
      </c>
      <c r="P216" t="str" cm="1">
        <f t="array" ref="P216">_xlfn.IFS(N216 &gt;= 0.4,"Very Hot",N216 &gt;= 0.3,"Hot",N216 &gt;= 0.2,"Moderate",N216 &gt;= 0.1,"Cold",N216 &lt; 0.1,"Very Cold")</f>
        <v>Cold</v>
      </c>
      <c r="Q216" t="str" cm="1">
        <f t="array" ref="Q216">_xlfn.IFS(M216 = 1,"Clear",M216 = 2,"Mist",M216 = 3,"Light Rain/Snow",M216 = 4,"Heavy Rain/Snow")</f>
        <v>Clear</v>
      </c>
      <c r="R216" t="str">
        <f t="shared" si="12"/>
        <v>Weeakday</v>
      </c>
      <c r="S216" t="str" cm="1">
        <f t="array" ref="S216">_xlfn.IFS(D216&gt;=0.5,"Storm",D216&gt;=0.4,"Gale",D216&gt;=0.3,"Near Gale",D216&gt;=0.2,"Strong Breeze",D216&gt;=0.1,"Moderate Breeze",D216&gt;=0,"Light Breeze")</f>
        <v>Strong Breeze</v>
      </c>
      <c r="T216" t="str">
        <f t="shared" si="13"/>
        <v>Registered Dominant</v>
      </c>
      <c r="U216" t="str" cm="1">
        <f t="array" ref="U216">_xlfn.IFS(L216=0,"Sunday",L216=1,"Monday",L216=2,"Tuesday",L216=3,"Wednesday",L216=4,"Thursday",L216=5,"Friday",L216=6,"Saturday")</f>
        <v>Monday</v>
      </c>
      <c r="V216" s="4">
        <f t="shared" si="14"/>
        <v>1</v>
      </c>
      <c r="W216" s="3">
        <f t="shared" si="15"/>
        <v>2011</v>
      </c>
    </row>
    <row r="217" spans="1:23" x14ac:dyDescent="0.2">
      <c r="A217">
        <v>216</v>
      </c>
      <c r="B217">
        <v>0.1212</v>
      </c>
      <c r="C217">
        <v>0.5</v>
      </c>
      <c r="D217">
        <v>0.28360000000000002</v>
      </c>
      <c r="E217">
        <v>0</v>
      </c>
      <c r="F217">
        <v>31</v>
      </c>
      <c r="G217">
        <v>31</v>
      </c>
      <c r="H217" s="1">
        <v>40553</v>
      </c>
      <c r="I217">
        <v>1</v>
      </c>
      <c r="J217">
        <v>6</v>
      </c>
      <c r="K217" t="b">
        <v>0</v>
      </c>
      <c r="L217">
        <v>1</v>
      </c>
      <c r="M217">
        <v>1</v>
      </c>
      <c r="N217" s="2">
        <v>0.12</v>
      </c>
      <c r="O217" t="str" cm="1">
        <f t="array" ref="O217">_xlfn.IFS(C217 &gt;= 0.66,"High",C217 &gt;= 0.33,"Medium",C217 &gt;= 0,"Low")</f>
        <v>Medium</v>
      </c>
      <c r="P217" t="str" cm="1">
        <f t="array" ref="P217">_xlfn.IFS(N217 &gt;= 0.4,"Very Hot",N217 &gt;= 0.3,"Hot",N217 &gt;= 0.2,"Moderate",N217 &gt;= 0.1,"Cold",N217 &lt; 0.1,"Very Cold")</f>
        <v>Cold</v>
      </c>
      <c r="Q217" t="str" cm="1">
        <f t="array" ref="Q217">_xlfn.IFS(M217 = 1,"Clear",M217 = 2,"Mist",M217 = 3,"Light Rain/Snow",M217 = 4,"Heavy Rain/Snow")</f>
        <v>Clear</v>
      </c>
      <c r="R217" t="str">
        <f t="shared" si="12"/>
        <v>Weeakday</v>
      </c>
      <c r="S217" t="str" cm="1">
        <f t="array" ref="S217">_xlfn.IFS(D217&gt;=0.5,"Storm",D217&gt;=0.4,"Gale",D217&gt;=0.3,"Near Gale",D217&gt;=0.2,"Strong Breeze",D217&gt;=0.1,"Moderate Breeze",D217&gt;=0,"Light Breeze")</f>
        <v>Strong Breeze</v>
      </c>
      <c r="T217" t="str">
        <f t="shared" si="13"/>
        <v>Registered Dominant</v>
      </c>
      <c r="U217" t="str" cm="1">
        <f t="array" ref="U217">_xlfn.IFS(L217=0,"Sunday",L217=1,"Monday",L217=2,"Tuesday",L217=3,"Wednesday",L217=4,"Thursday",L217=5,"Friday",L217=6,"Saturday")</f>
        <v>Monday</v>
      </c>
      <c r="V217" s="4">
        <f t="shared" si="14"/>
        <v>1</v>
      </c>
      <c r="W217" s="3">
        <f t="shared" si="15"/>
        <v>2011</v>
      </c>
    </row>
    <row r="218" spans="1:23" x14ac:dyDescent="0.2">
      <c r="A218">
        <v>217</v>
      </c>
      <c r="B218">
        <v>0.1212</v>
      </c>
      <c r="C218">
        <v>0.5</v>
      </c>
      <c r="D218">
        <v>0.22389999999999999</v>
      </c>
      <c r="E218">
        <v>2</v>
      </c>
      <c r="F218">
        <v>75</v>
      </c>
      <c r="G218">
        <v>77</v>
      </c>
      <c r="H218" s="1">
        <v>40553</v>
      </c>
      <c r="I218">
        <v>1</v>
      </c>
      <c r="J218">
        <v>7</v>
      </c>
      <c r="K218" t="b">
        <v>0</v>
      </c>
      <c r="L218">
        <v>1</v>
      </c>
      <c r="M218">
        <v>1</v>
      </c>
      <c r="N218" s="2">
        <v>0.12</v>
      </c>
      <c r="O218" t="str" cm="1">
        <f t="array" ref="O218">_xlfn.IFS(C218 &gt;= 0.66,"High",C218 &gt;= 0.33,"Medium",C218 &gt;= 0,"Low")</f>
        <v>Medium</v>
      </c>
      <c r="P218" t="str" cm="1">
        <f t="array" ref="P218">_xlfn.IFS(N218 &gt;= 0.4,"Very Hot",N218 &gt;= 0.3,"Hot",N218 &gt;= 0.2,"Moderate",N218 &gt;= 0.1,"Cold",N218 &lt; 0.1,"Very Cold")</f>
        <v>Cold</v>
      </c>
      <c r="Q218" t="str" cm="1">
        <f t="array" ref="Q218">_xlfn.IFS(M218 = 1,"Clear",M218 = 2,"Mist",M218 = 3,"Light Rain/Snow",M218 = 4,"Heavy Rain/Snow")</f>
        <v>Clear</v>
      </c>
      <c r="R218" t="str">
        <f t="shared" si="12"/>
        <v>Weeakday</v>
      </c>
      <c r="S218" t="str" cm="1">
        <f t="array" ref="S218">_xlfn.IFS(D218&gt;=0.5,"Storm",D218&gt;=0.4,"Gale",D218&gt;=0.3,"Near Gale",D218&gt;=0.2,"Strong Breeze",D218&gt;=0.1,"Moderate Breeze",D218&gt;=0,"Light Breeze")</f>
        <v>Strong Breeze</v>
      </c>
      <c r="T218" t="str">
        <f t="shared" si="13"/>
        <v>Registered Dominant</v>
      </c>
      <c r="U218" t="str" cm="1">
        <f t="array" ref="U218">_xlfn.IFS(L218=0,"Sunday",L218=1,"Monday",L218=2,"Tuesday",L218=3,"Wednesday",L218=4,"Thursday",L218=5,"Friday",L218=6,"Saturday")</f>
        <v>Monday</v>
      </c>
      <c r="V218" s="4">
        <f t="shared" si="14"/>
        <v>1</v>
      </c>
      <c r="W218" s="3">
        <f t="shared" si="15"/>
        <v>2011</v>
      </c>
    </row>
    <row r="219" spans="1:23" x14ac:dyDescent="0.2">
      <c r="A219">
        <v>218</v>
      </c>
      <c r="B219">
        <v>0.1212</v>
      </c>
      <c r="C219">
        <v>0.5</v>
      </c>
      <c r="D219">
        <v>0.28360000000000002</v>
      </c>
      <c r="E219">
        <v>4</v>
      </c>
      <c r="F219">
        <v>184</v>
      </c>
      <c r="G219">
        <v>188</v>
      </c>
      <c r="H219" s="1">
        <v>40553</v>
      </c>
      <c r="I219">
        <v>1</v>
      </c>
      <c r="J219">
        <v>8</v>
      </c>
      <c r="K219" t="b">
        <v>0</v>
      </c>
      <c r="L219">
        <v>1</v>
      </c>
      <c r="M219">
        <v>2</v>
      </c>
      <c r="N219" s="2">
        <v>0.12</v>
      </c>
      <c r="O219" t="str" cm="1">
        <f t="array" ref="O219">_xlfn.IFS(C219 &gt;= 0.66,"High",C219 &gt;= 0.33,"Medium",C219 &gt;= 0,"Low")</f>
        <v>Medium</v>
      </c>
      <c r="P219" t="str" cm="1">
        <f t="array" ref="P219">_xlfn.IFS(N219 &gt;= 0.4,"Very Hot",N219 &gt;= 0.3,"Hot",N219 &gt;= 0.2,"Moderate",N219 &gt;= 0.1,"Cold",N219 &lt; 0.1,"Very Cold")</f>
        <v>Cold</v>
      </c>
      <c r="Q219" t="str" cm="1">
        <f t="array" ref="Q219">_xlfn.IFS(M219 = 1,"Clear",M219 = 2,"Mist",M219 = 3,"Light Rain/Snow",M219 = 4,"Heavy Rain/Snow")</f>
        <v>Mist</v>
      </c>
      <c r="R219" t="str">
        <f t="shared" si="12"/>
        <v>Weeakday</v>
      </c>
      <c r="S219" t="str" cm="1">
        <f t="array" ref="S219">_xlfn.IFS(D219&gt;=0.5,"Storm",D219&gt;=0.4,"Gale",D219&gt;=0.3,"Near Gale",D219&gt;=0.2,"Strong Breeze",D219&gt;=0.1,"Moderate Breeze",D219&gt;=0,"Light Breeze")</f>
        <v>Strong Breeze</v>
      </c>
      <c r="T219" t="str">
        <f t="shared" si="13"/>
        <v>Registered Dominant</v>
      </c>
      <c r="U219" t="str" cm="1">
        <f t="array" ref="U219">_xlfn.IFS(L219=0,"Sunday",L219=1,"Monday",L219=2,"Tuesday",L219=3,"Wednesday",L219=4,"Thursday",L219=5,"Friday",L219=6,"Saturday")</f>
        <v>Monday</v>
      </c>
      <c r="V219" s="4">
        <f t="shared" si="14"/>
        <v>1</v>
      </c>
      <c r="W219" s="3">
        <f t="shared" si="15"/>
        <v>2011</v>
      </c>
    </row>
    <row r="220" spans="1:23" x14ac:dyDescent="0.2">
      <c r="A220">
        <v>219</v>
      </c>
      <c r="B220">
        <v>0.1212</v>
      </c>
      <c r="C220">
        <v>0.5</v>
      </c>
      <c r="D220">
        <v>0.25369999999999998</v>
      </c>
      <c r="E220">
        <v>2</v>
      </c>
      <c r="F220">
        <v>92</v>
      </c>
      <c r="G220">
        <v>94</v>
      </c>
      <c r="H220" s="1">
        <v>40553</v>
      </c>
      <c r="I220">
        <v>1</v>
      </c>
      <c r="J220">
        <v>9</v>
      </c>
      <c r="K220" t="b">
        <v>0</v>
      </c>
      <c r="L220">
        <v>1</v>
      </c>
      <c r="M220">
        <v>2</v>
      </c>
      <c r="N220" s="2">
        <v>0.14000000000000001</v>
      </c>
      <c r="O220" t="str" cm="1">
        <f t="array" ref="O220">_xlfn.IFS(C220 &gt;= 0.66,"High",C220 &gt;= 0.33,"Medium",C220 &gt;= 0,"Low")</f>
        <v>Medium</v>
      </c>
      <c r="P220" t="str" cm="1">
        <f t="array" ref="P220">_xlfn.IFS(N220 &gt;= 0.4,"Very Hot",N220 &gt;= 0.3,"Hot",N220 &gt;= 0.2,"Moderate",N220 &gt;= 0.1,"Cold",N220 &lt; 0.1,"Very Cold")</f>
        <v>Cold</v>
      </c>
      <c r="Q220" t="str" cm="1">
        <f t="array" ref="Q220">_xlfn.IFS(M220 = 1,"Clear",M220 = 2,"Mist",M220 = 3,"Light Rain/Snow",M220 = 4,"Heavy Rain/Snow")</f>
        <v>Mist</v>
      </c>
      <c r="R220" t="str">
        <f t="shared" si="12"/>
        <v>Weeakday</v>
      </c>
      <c r="S220" t="str" cm="1">
        <f t="array" ref="S220">_xlfn.IFS(D220&gt;=0.5,"Storm",D220&gt;=0.4,"Gale",D220&gt;=0.3,"Near Gale",D220&gt;=0.2,"Strong Breeze",D220&gt;=0.1,"Moderate Breeze",D220&gt;=0,"Light Breeze")</f>
        <v>Strong Breeze</v>
      </c>
      <c r="T220" t="str">
        <f t="shared" si="13"/>
        <v>Registered Dominant</v>
      </c>
      <c r="U220" t="str" cm="1">
        <f t="array" ref="U220">_xlfn.IFS(L220=0,"Sunday",L220=1,"Monday",L220=2,"Tuesday",L220=3,"Wednesday",L220=4,"Thursday",L220=5,"Friday",L220=6,"Saturday")</f>
        <v>Monday</v>
      </c>
      <c r="V220" s="4">
        <f t="shared" si="14"/>
        <v>1</v>
      </c>
      <c r="W220" s="3">
        <f t="shared" si="15"/>
        <v>2011</v>
      </c>
    </row>
    <row r="221" spans="1:23" x14ac:dyDescent="0.2">
      <c r="A221">
        <v>220</v>
      </c>
      <c r="B221">
        <v>0.1212</v>
      </c>
      <c r="C221">
        <v>0.5</v>
      </c>
      <c r="D221">
        <v>0.29849999999999999</v>
      </c>
      <c r="E221">
        <v>0</v>
      </c>
      <c r="F221">
        <v>31</v>
      </c>
      <c r="G221">
        <v>31</v>
      </c>
      <c r="H221" s="1">
        <v>40553</v>
      </c>
      <c r="I221">
        <v>1</v>
      </c>
      <c r="J221">
        <v>10</v>
      </c>
      <c r="K221" t="b">
        <v>0</v>
      </c>
      <c r="L221">
        <v>1</v>
      </c>
      <c r="M221">
        <v>2</v>
      </c>
      <c r="N221" s="2">
        <v>0.14000000000000001</v>
      </c>
      <c r="O221" t="str" cm="1">
        <f t="array" ref="O221">_xlfn.IFS(C221 &gt;= 0.66,"High",C221 &gt;= 0.33,"Medium",C221 &gt;= 0,"Low")</f>
        <v>Medium</v>
      </c>
      <c r="P221" t="str" cm="1">
        <f t="array" ref="P221">_xlfn.IFS(N221 &gt;= 0.4,"Very Hot",N221 &gt;= 0.3,"Hot",N221 &gt;= 0.2,"Moderate",N221 &gt;= 0.1,"Cold",N221 &lt; 0.1,"Very Cold")</f>
        <v>Cold</v>
      </c>
      <c r="Q221" t="str" cm="1">
        <f t="array" ref="Q221">_xlfn.IFS(M221 = 1,"Clear",M221 = 2,"Mist",M221 = 3,"Light Rain/Snow",M221 = 4,"Heavy Rain/Snow")</f>
        <v>Mist</v>
      </c>
      <c r="R221" t="str">
        <f t="shared" si="12"/>
        <v>Weeakday</v>
      </c>
      <c r="S221" t="str" cm="1">
        <f t="array" ref="S221">_xlfn.IFS(D221&gt;=0.5,"Storm",D221&gt;=0.4,"Gale",D221&gt;=0.3,"Near Gale",D221&gt;=0.2,"Strong Breeze",D221&gt;=0.1,"Moderate Breeze",D221&gt;=0,"Light Breeze")</f>
        <v>Strong Breeze</v>
      </c>
      <c r="T221" t="str">
        <f t="shared" si="13"/>
        <v>Registered Dominant</v>
      </c>
      <c r="U221" t="str" cm="1">
        <f t="array" ref="U221">_xlfn.IFS(L221=0,"Sunday",L221=1,"Monday",L221=2,"Tuesday",L221=3,"Wednesday",L221=4,"Thursday",L221=5,"Friday",L221=6,"Saturday")</f>
        <v>Monday</v>
      </c>
      <c r="V221" s="4">
        <f t="shared" si="14"/>
        <v>1</v>
      </c>
      <c r="W221" s="3">
        <f t="shared" si="15"/>
        <v>2011</v>
      </c>
    </row>
    <row r="222" spans="1:23" x14ac:dyDescent="0.2">
      <c r="A222">
        <v>221</v>
      </c>
      <c r="B222">
        <v>0.13639999999999999</v>
      </c>
      <c r="C222">
        <v>0.47</v>
      </c>
      <c r="D222">
        <v>0.28360000000000002</v>
      </c>
      <c r="E222">
        <v>2</v>
      </c>
      <c r="F222">
        <v>28</v>
      </c>
      <c r="G222">
        <v>30</v>
      </c>
      <c r="H222" s="1">
        <v>40553</v>
      </c>
      <c r="I222">
        <v>1</v>
      </c>
      <c r="J222">
        <v>11</v>
      </c>
      <c r="K222" t="b">
        <v>0</v>
      </c>
      <c r="L222">
        <v>1</v>
      </c>
      <c r="M222">
        <v>2</v>
      </c>
      <c r="N222" s="2">
        <v>0.16</v>
      </c>
      <c r="O222" t="str" cm="1">
        <f t="array" ref="O222">_xlfn.IFS(C222 &gt;= 0.66,"High",C222 &gt;= 0.33,"Medium",C222 &gt;= 0,"Low")</f>
        <v>Medium</v>
      </c>
      <c r="P222" t="str" cm="1">
        <f t="array" ref="P222">_xlfn.IFS(N222 &gt;= 0.4,"Very Hot",N222 &gt;= 0.3,"Hot",N222 &gt;= 0.2,"Moderate",N222 &gt;= 0.1,"Cold",N222 &lt; 0.1,"Very Cold")</f>
        <v>Cold</v>
      </c>
      <c r="Q222" t="str" cm="1">
        <f t="array" ref="Q222">_xlfn.IFS(M222 = 1,"Clear",M222 = 2,"Mist",M222 = 3,"Light Rain/Snow",M222 = 4,"Heavy Rain/Snow")</f>
        <v>Mist</v>
      </c>
      <c r="R222" t="str">
        <f t="shared" si="12"/>
        <v>Weeakday</v>
      </c>
      <c r="S222" t="str" cm="1">
        <f t="array" ref="S222">_xlfn.IFS(D222&gt;=0.5,"Storm",D222&gt;=0.4,"Gale",D222&gt;=0.3,"Near Gale",D222&gt;=0.2,"Strong Breeze",D222&gt;=0.1,"Moderate Breeze",D222&gt;=0,"Light Breeze")</f>
        <v>Strong Breeze</v>
      </c>
      <c r="T222" t="str">
        <f t="shared" si="13"/>
        <v>Registered Dominant</v>
      </c>
      <c r="U222" t="str" cm="1">
        <f t="array" ref="U222">_xlfn.IFS(L222=0,"Sunday",L222=1,"Monday",L222=2,"Tuesday",L222=3,"Wednesday",L222=4,"Thursday",L222=5,"Friday",L222=6,"Saturday")</f>
        <v>Monday</v>
      </c>
      <c r="V222" s="4">
        <f t="shared" si="14"/>
        <v>1</v>
      </c>
      <c r="W222" s="3">
        <f t="shared" si="15"/>
        <v>2011</v>
      </c>
    </row>
    <row r="223" spans="1:23" x14ac:dyDescent="0.2">
      <c r="A223">
        <v>222</v>
      </c>
      <c r="B223">
        <v>0.18179999999999999</v>
      </c>
      <c r="C223">
        <v>0.4</v>
      </c>
      <c r="D223">
        <v>0.28360000000000002</v>
      </c>
      <c r="E223">
        <v>5</v>
      </c>
      <c r="F223">
        <v>47</v>
      </c>
      <c r="G223">
        <v>52</v>
      </c>
      <c r="H223" s="1">
        <v>40553</v>
      </c>
      <c r="I223">
        <v>1</v>
      </c>
      <c r="J223">
        <v>12</v>
      </c>
      <c r="K223" t="b">
        <v>0</v>
      </c>
      <c r="L223">
        <v>1</v>
      </c>
      <c r="M223">
        <v>2</v>
      </c>
      <c r="N223" s="2">
        <v>0.2</v>
      </c>
      <c r="O223" t="str" cm="1">
        <f t="array" ref="O223">_xlfn.IFS(C223 &gt;= 0.66,"High",C223 &gt;= 0.33,"Medium",C223 &gt;= 0,"Low")</f>
        <v>Medium</v>
      </c>
      <c r="P223" t="str" cm="1">
        <f t="array" ref="P223">_xlfn.IFS(N223 &gt;= 0.4,"Very Hot",N223 &gt;= 0.3,"Hot",N223 &gt;= 0.2,"Moderate",N223 &gt;= 0.1,"Cold",N223 &lt; 0.1,"Very Cold")</f>
        <v>Moderate</v>
      </c>
      <c r="Q223" t="str" cm="1">
        <f t="array" ref="Q223">_xlfn.IFS(M223 = 1,"Clear",M223 = 2,"Mist",M223 = 3,"Light Rain/Snow",M223 = 4,"Heavy Rain/Snow")</f>
        <v>Mist</v>
      </c>
      <c r="R223" t="str">
        <f t="shared" si="12"/>
        <v>Weeakday</v>
      </c>
      <c r="S223" t="str" cm="1">
        <f t="array" ref="S223">_xlfn.IFS(D223&gt;=0.5,"Storm",D223&gt;=0.4,"Gale",D223&gt;=0.3,"Near Gale",D223&gt;=0.2,"Strong Breeze",D223&gt;=0.1,"Moderate Breeze",D223&gt;=0,"Light Breeze")</f>
        <v>Strong Breeze</v>
      </c>
      <c r="T223" t="str">
        <f t="shared" si="13"/>
        <v>Registered Dominant</v>
      </c>
      <c r="U223" t="str" cm="1">
        <f t="array" ref="U223">_xlfn.IFS(L223=0,"Sunday",L223=1,"Monday",L223=2,"Tuesday",L223=3,"Wednesday",L223=4,"Thursday",L223=5,"Friday",L223=6,"Saturday")</f>
        <v>Monday</v>
      </c>
      <c r="V223" s="4">
        <f t="shared" si="14"/>
        <v>1</v>
      </c>
      <c r="W223" s="3">
        <f t="shared" si="15"/>
        <v>2011</v>
      </c>
    </row>
    <row r="224" spans="1:23" x14ac:dyDescent="0.2">
      <c r="A224">
        <v>223</v>
      </c>
      <c r="B224">
        <v>0.18179999999999999</v>
      </c>
      <c r="C224">
        <v>0.4</v>
      </c>
      <c r="D224">
        <v>0.28360000000000002</v>
      </c>
      <c r="E224">
        <v>4</v>
      </c>
      <c r="F224">
        <v>50</v>
      </c>
      <c r="G224">
        <v>54</v>
      </c>
      <c r="H224" s="1">
        <v>40553</v>
      </c>
      <c r="I224">
        <v>1</v>
      </c>
      <c r="J224">
        <v>13</v>
      </c>
      <c r="K224" t="b">
        <v>0</v>
      </c>
      <c r="L224">
        <v>1</v>
      </c>
      <c r="M224">
        <v>2</v>
      </c>
      <c r="N224" s="2">
        <v>0.2</v>
      </c>
      <c r="O224" t="str" cm="1">
        <f t="array" ref="O224">_xlfn.IFS(C224 &gt;= 0.66,"High",C224 &gt;= 0.33,"Medium",C224 &gt;= 0,"Low")</f>
        <v>Medium</v>
      </c>
      <c r="P224" t="str" cm="1">
        <f t="array" ref="P224">_xlfn.IFS(N224 &gt;= 0.4,"Very Hot",N224 &gt;= 0.3,"Hot",N224 &gt;= 0.2,"Moderate",N224 &gt;= 0.1,"Cold",N224 &lt; 0.1,"Very Cold")</f>
        <v>Moderate</v>
      </c>
      <c r="Q224" t="str" cm="1">
        <f t="array" ref="Q224">_xlfn.IFS(M224 = 1,"Clear",M224 = 2,"Mist",M224 = 3,"Light Rain/Snow",M224 = 4,"Heavy Rain/Snow")</f>
        <v>Mist</v>
      </c>
      <c r="R224" t="str">
        <f t="shared" si="12"/>
        <v>Weeakday</v>
      </c>
      <c r="S224" t="str" cm="1">
        <f t="array" ref="S224">_xlfn.IFS(D224&gt;=0.5,"Storm",D224&gt;=0.4,"Gale",D224&gt;=0.3,"Near Gale",D224&gt;=0.2,"Strong Breeze",D224&gt;=0.1,"Moderate Breeze",D224&gt;=0,"Light Breeze")</f>
        <v>Strong Breeze</v>
      </c>
      <c r="T224" t="str">
        <f t="shared" si="13"/>
        <v>Registered Dominant</v>
      </c>
      <c r="U224" t="str" cm="1">
        <f t="array" ref="U224">_xlfn.IFS(L224=0,"Sunday",L224=1,"Monday",L224=2,"Tuesday",L224=3,"Wednesday",L224=4,"Thursday",L224=5,"Friday",L224=6,"Saturday")</f>
        <v>Monday</v>
      </c>
      <c r="V224" s="4">
        <f t="shared" si="14"/>
        <v>1</v>
      </c>
      <c r="W224" s="3">
        <f t="shared" si="15"/>
        <v>2011</v>
      </c>
    </row>
    <row r="225" spans="1:23" x14ac:dyDescent="0.2">
      <c r="A225">
        <v>224</v>
      </c>
      <c r="B225">
        <v>0.19700000000000001</v>
      </c>
      <c r="C225">
        <v>0.4</v>
      </c>
      <c r="D225">
        <v>0.22389999999999999</v>
      </c>
      <c r="E225">
        <v>0</v>
      </c>
      <c r="F225">
        <v>47</v>
      </c>
      <c r="G225">
        <v>47</v>
      </c>
      <c r="H225" s="1">
        <v>40553</v>
      </c>
      <c r="I225">
        <v>1</v>
      </c>
      <c r="J225">
        <v>14</v>
      </c>
      <c r="K225" t="b">
        <v>0</v>
      </c>
      <c r="L225">
        <v>1</v>
      </c>
      <c r="M225">
        <v>2</v>
      </c>
      <c r="N225" s="2">
        <v>0.2</v>
      </c>
      <c r="O225" t="str" cm="1">
        <f t="array" ref="O225">_xlfn.IFS(C225 &gt;= 0.66,"High",C225 &gt;= 0.33,"Medium",C225 &gt;= 0,"Low")</f>
        <v>Medium</v>
      </c>
      <c r="P225" t="str" cm="1">
        <f t="array" ref="P225">_xlfn.IFS(N225 &gt;= 0.4,"Very Hot",N225 &gt;= 0.3,"Hot",N225 &gt;= 0.2,"Moderate",N225 &gt;= 0.1,"Cold",N225 &lt; 0.1,"Very Cold")</f>
        <v>Moderate</v>
      </c>
      <c r="Q225" t="str" cm="1">
        <f t="array" ref="Q225">_xlfn.IFS(M225 = 1,"Clear",M225 = 2,"Mist",M225 = 3,"Light Rain/Snow",M225 = 4,"Heavy Rain/Snow")</f>
        <v>Mist</v>
      </c>
      <c r="R225" t="str">
        <f t="shared" si="12"/>
        <v>Weeakday</v>
      </c>
      <c r="S225" t="str" cm="1">
        <f t="array" ref="S225">_xlfn.IFS(D225&gt;=0.5,"Storm",D225&gt;=0.4,"Gale",D225&gt;=0.3,"Near Gale",D225&gt;=0.2,"Strong Breeze",D225&gt;=0.1,"Moderate Breeze",D225&gt;=0,"Light Breeze")</f>
        <v>Strong Breeze</v>
      </c>
      <c r="T225" t="str">
        <f t="shared" si="13"/>
        <v>Registered Dominant</v>
      </c>
      <c r="U225" t="str" cm="1">
        <f t="array" ref="U225">_xlfn.IFS(L225=0,"Sunday",L225=1,"Monday",L225=2,"Tuesday",L225=3,"Wednesday",L225=4,"Thursday",L225=5,"Friday",L225=6,"Saturday")</f>
        <v>Monday</v>
      </c>
      <c r="V225" s="4">
        <f t="shared" si="14"/>
        <v>1</v>
      </c>
      <c r="W225" s="3">
        <f t="shared" si="15"/>
        <v>2011</v>
      </c>
    </row>
    <row r="226" spans="1:23" x14ac:dyDescent="0.2">
      <c r="A226">
        <v>225</v>
      </c>
      <c r="B226">
        <v>0.19700000000000001</v>
      </c>
      <c r="C226">
        <v>0.4</v>
      </c>
      <c r="D226">
        <v>0.22389999999999999</v>
      </c>
      <c r="E226">
        <v>2</v>
      </c>
      <c r="F226">
        <v>43</v>
      </c>
      <c r="G226">
        <v>45</v>
      </c>
      <c r="H226" s="1">
        <v>40553</v>
      </c>
      <c r="I226">
        <v>1</v>
      </c>
      <c r="J226">
        <v>15</v>
      </c>
      <c r="K226" t="b">
        <v>0</v>
      </c>
      <c r="L226">
        <v>1</v>
      </c>
      <c r="M226">
        <v>2</v>
      </c>
      <c r="N226" s="2">
        <v>0.2</v>
      </c>
      <c r="O226" t="str" cm="1">
        <f t="array" ref="O226">_xlfn.IFS(C226 &gt;= 0.66,"High",C226 &gt;= 0.33,"Medium",C226 &gt;= 0,"Low")</f>
        <v>Medium</v>
      </c>
      <c r="P226" t="str" cm="1">
        <f t="array" ref="P226">_xlfn.IFS(N226 &gt;= 0.4,"Very Hot",N226 &gt;= 0.3,"Hot",N226 &gt;= 0.2,"Moderate",N226 &gt;= 0.1,"Cold",N226 &lt; 0.1,"Very Cold")</f>
        <v>Moderate</v>
      </c>
      <c r="Q226" t="str" cm="1">
        <f t="array" ref="Q226">_xlfn.IFS(M226 = 1,"Clear",M226 = 2,"Mist",M226 = 3,"Light Rain/Snow",M226 = 4,"Heavy Rain/Snow")</f>
        <v>Mist</v>
      </c>
      <c r="R226" t="str">
        <f t="shared" si="12"/>
        <v>Weeakday</v>
      </c>
      <c r="S226" t="str" cm="1">
        <f t="array" ref="S226">_xlfn.IFS(D226&gt;=0.5,"Storm",D226&gt;=0.4,"Gale",D226&gt;=0.3,"Near Gale",D226&gt;=0.2,"Strong Breeze",D226&gt;=0.1,"Moderate Breeze",D226&gt;=0,"Light Breeze")</f>
        <v>Strong Breeze</v>
      </c>
      <c r="T226" t="str">
        <f t="shared" si="13"/>
        <v>Registered Dominant</v>
      </c>
      <c r="U226" t="str" cm="1">
        <f t="array" ref="U226">_xlfn.IFS(L226=0,"Sunday",L226=1,"Monday",L226=2,"Tuesday",L226=3,"Wednesday",L226=4,"Thursday",L226=5,"Friday",L226=6,"Saturday")</f>
        <v>Monday</v>
      </c>
      <c r="V226" s="4">
        <f t="shared" si="14"/>
        <v>1</v>
      </c>
      <c r="W226" s="3">
        <f t="shared" si="15"/>
        <v>2011</v>
      </c>
    </row>
    <row r="227" spans="1:23" x14ac:dyDescent="0.2">
      <c r="A227">
        <v>226</v>
      </c>
      <c r="B227">
        <v>0.21210000000000001</v>
      </c>
      <c r="C227">
        <v>0.4</v>
      </c>
      <c r="D227">
        <v>0.1343</v>
      </c>
      <c r="E227">
        <v>4</v>
      </c>
      <c r="F227">
        <v>70</v>
      </c>
      <c r="G227">
        <v>74</v>
      </c>
      <c r="H227" s="1">
        <v>40553</v>
      </c>
      <c r="I227">
        <v>1</v>
      </c>
      <c r="J227">
        <v>16</v>
      </c>
      <c r="K227" t="b">
        <v>0</v>
      </c>
      <c r="L227">
        <v>1</v>
      </c>
      <c r="M227">
        <v>1</v>
      </c>
      <c r="N227" s="2">
        <v>0.2</v>
      </c>
      <c r="O227" t="str" cm="1">
        <f t="array" ref="O227">_xlfn.IFS(C227 &gt;= 0.66,"High",C227 &gt;= 0.33,"Medium",C227 &gt;= 0,"Low")</f>
        <v>Medium</v>
      </c>
      <c r="P227" t="str" cm="1">
        <f t="array" ref="P227">_xlfn.IFS(N227 &gt;= 0.4,"Very Hot",N227 &gt;= 0.3,"Hot",N227 &gt;= 0.2,"Moderate",N227 &gt;= 0.1,"Cold",N227 &lt; 0.1,"Very Cold")</f>
        <v>Moderate</v>
      </c>
      <c r="Q227" t="str" cm="1">
        <f t="array" ref="Q227">_xlfn.IFS(M227 = 1,"Clear",M227 = 2,"Mist",M227 = 3,"Light Rain/Snow",M227 = 4,"Heavy Rain/Snow")</f>
        <v>Clear</v>
      </c>
      <c r="R227" t="str">
        <f t="shared" si="12"/>
        <v>Weeakday</v>
      </c>
      <c r="S227" t="str" cm="1">
        <f t="array" ref="S227">_xlfn.IFS(D227&gt;=0.5,"Storm",D227&gt;=0.4,"Gale",D227&gt;=0.3,"Near Gale",D227&gt;=0.2,"Strong Breeze",D227&gt;=0.1,"Moderate Breeze",D227&gt;=0,"Light Breeze")</f>
        <v>Moderate Breeze</v>
      </c>
      <c r="T227" t="str">
        <f t="shared" si="13"/>
        <v>Registered Dominant</v>
      </c>
      <c r="U227" t="str" cm="1">
        <f t="array" ref="U227">_xlfn.IFS(L227=0,"Sunday",L227=1,"Monday",L227=2,"Tuesday",L227=3,"Wednesday",L227=4,"Thursday",L227=5,"Friday",L227=6,"Saturday")</f>
        <v>Monday</v>
      </c>
      <c r="V227" s="4">
        <f t="shared" si="14"/>
        <v>1</v>
      </c>
      <c r="W227" s="3">
        <f t="shared" si="15"/>
        <v>2011</v>
      </c>
    </row>
    <row r="228" spans="1:23" x14ac:dyDescent="0.2">
      <c r="A228">
        <v>227</v>
      </c>
      <c r="B228">
        <v>0.2273</v>
      </c>
      <c r="C228">
        <v>0.4</v>
      </c>
      <c r="D228">
        <v>0.1045</v>
      </c>
      <c r="E228">
        <v>4</v>
      </c>
      <c r="F228">
        <v>174</v>
      </c>
      <c r="G228">
        <v>178</v>
      </c>
      <c r="H228" s="1">
        <v>40553</v>
      </c>
      <c r="I228">
        <v>1</v>
      </c>
      <c r="J228">
        <v>17</v>
      </c>
      <c r="K228" t="b">
        <v>0</v>
      </c>
      <c r="L228">
        <v>1</v>
      </c>
      <c r="M228">
        <v>1</v>
      </c>
      <c r="N228" s="2">
        <v>0.2</v>
      </c>
      <c r="O228" t="str" cm="1">
        <f t="array" ref="O228">_xlfn.IFS(C228 &gt;= 0.66,"High",C228 &gt;= 0.33,"Medium",C228 &gt;= 0,"Low")</f>
        <v>Medium</v>
      </c>
      <c r="P228" t="str" cm="1">
        <f t="array" ref="P228">_xlfn.IFS(N228 &gt;= 0.4,"Very Hot",N228 &gt;= 0.3,"Hot",N228 &gt;= 0.2,"Moderate",N228 &gt;= 0.1,"Cold",N228 &lt; 0.1,"Very Cold")</f>
        <v>Moderate</v>
      </c>
      <c r="Q228" t="str" cm="1">
        <f t="array" ref="Q228">_xlfn.IFS(M228 = 1,"Clear",M228 = 2,"Mist",M228 = 3,"Light Rain/Snow",M228 = 4,"Heavy Rain/Snow")</f>
        <v>Clear</v>
      </c>
      <c r="R228" t="str">
        <f t="shared" si="12"/>
        <v>Weeakday</v>
      </c>
      <c r="S228" t="str" cm="1">
        <f t="array" ref="S228">_xlfn.IFS(D228&gt;=0.5,"Storm",D228&gt;=0.4,"Gale",D228&gt;=0.3,"Near Gale",D228&gt;=0.2,"Strong Breeze",D228&gt;=0.1,"Moderate Breeze",D228&gt;=0,"Light Breeze")</f>
        <v>Moderate Breeze</v>
      </c>
      <c r="T228" t="str">
        <f t="shared" si="13"/>
        <v>Registered Dominant</v>
      </c>
      <c r="U228" t="str" cm="1">
        <f t="array" ref="U228">_xlfn.IFS(L228=0,"Sunday",L228=1,"Monday",L228=2,"Tuesday",L228=3,"Wednesday",L228=4,"Thursday",L228=5,"Friday",L228=6,"Saturday")</f>
        <v>Monday</v>
      </c>
      <c r="V228" s="4">
        <f t="shared" si="14"/>
        <v>1</v>
      </c>
      <c r="W228" s="3">
        <f t="shared" si="15"/>
        <v>2011</v>
      </c>
    </row>
    <row r="229" spans="1:23" x14ac:dyDescent="0.2">
      <c r="A229">
        <v>228</v>
      </c>
      <c r="B229">
        <v>0.19700000000000001</v>
      </c>
      <c r="C229">
        <v>0.4</v>
      </c>
      <c r="D229">
        <v>0.22389999999999999</v>
      </c>
      <c r="E229">
        <v>1</v>
      </c>
      <c r="F229">
        <v>154</v>
      </c>
      <c r="G229">
        <v>155</v>
      </c>
      <c r="H229" s="1">
        <v>40553</v>
      </c>
      <c r="I229">
        <v>1</v>
      </c>
      <c r="J229">
        <v>18</v>
      </c>
      <c r="K229" t="b">
        <v>0</v>
      </c>
      <c r="L229">
        <v>1</v>
      </c>
      <c r="M229">
        <v>1</v>
      </c>
      <c r="N229" s="2">
        <v>0.2</v>
      </c>
      <c r="O229" t="str" cm="1">
        <f t="array" ref="O229">_xlfn.IFS(C229 &gt;= 0.66,"High",C229 &gt;= 0.33,"Medium",C229 &gt;= 0,"Low")</f>
        <v>Medium</v>
      </c>
      <c r="P229" t="str" cm="1">
        <f t="array" ref="P229">_xlfn.IFS(N229 &gt;= 0.4,"Very Hot",N229 &gt;= 0.3,"Hot",N229 &gt;= 0.2,"Moderate",N229 &gt;= 0.1,"Cold",N229 &lt; 0.1,"Very Cold")</f>
        <v>Moderate</v>
      </c>
      <c r="Q229" t="str" cm="1">
        <f t="array" ref="Q229">_xlfn.IFS(M229 = 1,"Clear",M229 = 2,"Mist",M229 = 3,"Light Rain/Snow",M229 = 4,"Heavy Rain/Snow")</f>
        <v>Clear</v>
      </c>
      <c r="R229" t="str">
        <f t="shared" si="12"/>
        <v>Weeakday</v>
      </c>
      <c r="S229" t="str" cm="1">
        <f t="array" ref="S229">_xlfn.IFS(D229&gt;=0.5,"Storm",D229&gt;=0.4,"Gale",D229&gt;=0.3,"Near Gale",D229&gt;=0.2,"Strong Breeze",D229&gt;=0.1,"Moderate Breeze",D229&gt;=0,"Light Breeze")</f>
        <v>Strong Breeze</v>
      </c>
      <c r="T229" t="str">
        <f t="shared" si="13"/>
        <v>Registered Dominant</v>
      </c>
      <c r="U229" t="str" cm="1">
        <f t="array" ref="U229">_xlfn.IFS(L229=0,"Sunday",L229=1,"Monday",L229=2,"Tuesday",L229=3,"Wednesday",L229=4,"Thursday",L229=5,"Friday",L229=6,"Saturday")</f>
        <v>Monday</v>
      </c>
      <c r="V229" s="4">
        <f t="shared" si="14"/>
        <v>1</v>
      </c>
      <c r="W229" s="3">
        <f t="shared" si="15"/>
        <v>2011</v>
      </c>
    </row>
    <row r="230" spans="1:23" x14ac:dyDescent="0.2">
      <c r="A230">
        <v>229</v>
      </c>
      <c r="B230">
        <v>0.16669999999999999</v>
      </c>
      <c r="C230">
        <v>0.47</v>
      </c>
      <c r="D230">
        <v>0.16420000000000001</v>
      </c>
      <c r="E230">
        <v>3</v>
      </c>
      <c r="F230">
        <v>92</v>
      </c>
      <c r="G230">
        <v>95</v>
      </c>
      <c r="H230" s="1">
        <v>40553</v>
      </c>
      <c r="I230">
        <v>1</v>
      </c>
      <c r="J230">
        <v>19</v>
      </c>
      <c r="K230" t="b">
        <v>0</v>
      </c>
      <c r="L230">
        <v>1</v>
      </c>
      <c r="M230">
        <v>1</v>
      </c>
      <c r="N230" s="2">
        <v>0.16</v>
      </c>
      <c r="O230" t="str" cm="1">
        <f t="array" ref="O230">_xlfn.IFS(C230 &gt;= 0.66,"High",C230 &gt;= 0.33,"Medium",C230 &gt;= 0,"Low")</f>
        <v>Medium</v>
      </c>
      <c r="P230" t="str" cm="1">
        <f t="array" ref="P230">_xlfn.IFS(N230 &gt;= 0.4,"Very Hot",N230 &gt;= 0.3,"Hot",N230 &gt;= 0.2,"Moderate",N230 &gt;= 0.1,"Cold",N230 &lt; 0.1,"Very Cold")</f>
        <v>Cold</v>
      </c>
      <c r="Q230" t="str" cm="1">
        <f t="array" ref="Q230">_xlfn.IFS(M230 = 1,"Clear",M230 = 2,"Mist",M230 = 3,"Light Rain/Snow",M230 = 4,"Heavy Rain/Snow")</f>
        <v>Clear</v>
      </c>
      <c r="R230" t="str">
        <f t="shared" si="12"/>
        <v>Weeakday</v>
      </c>
      <c r="S230" t="str" cm="1">
        <f t="array" ref="S230">_xlfn.IFS(D230&gt;=0.5,"Storm",D230&gt;=0.4,"Gale",D230&gt;=0.3,"Near Gale",D230&gt;=0.2,"Strong Breeze",D230&gt;=0.1,"Moderate Breeze",D230&gt;=0,"Light Breeze")</f>
        <v>Moderate Breeze</v>
      </c>
      <c r="T230" t="str">
        <f t="shared" si="13"/>
        <v>Registered Dominant</v>
      </c>
      <c r="U230" t="str" cm="1">
        <f t="array" ref="U230">_xlfn.IFS(L230=0,"Sunday",L230=1,"Monday",L230=2,"Tuesday",L230=3,"Wednesday",L230=4,"Thursday",L230=5,"Friday",L230=6,"Saturday")</f>
        <v>Monday</v>
      </c>
      <c r="V230" s="4">
        <f t="shared" si="14"/>
        <v>1</v>
      </c>
      <c r="W230" s="3">
        <f t="shared" si="15"/>
        <v>2011</v>
      </c>
    </row>
    <row r="231" spans="1:23" x14ac:dyDescent="0.2">
      <c r="A231">
        <v>230</v>
      </c>
      <c r="B231">
        <v>0.16669999999999999</v>
      </c>
      <c r="C231">
        <v>0.5</v>
      </c>
      <c r="D231">
        <v>0.16420000000000001</v>
      </c>
      <c r="E231">
        <v>1</v>
      </c>
      <c r="F231">
        <v>73</v>
      </c>
      <c r="G231">
        <v>74</v>
      </c>
      <c r="H231" s="1">
        <v>40553</v>
      </c>
      <c r="I231">
        <v>1</v>
      </c>
      <c r="J231">
        <v>20</v>
      </c>
      <c r="K231" t="b">
        <v>0</v>
      </c>
      <c r="L231">
        <v>1</v>
      </c>
      <c r="M231">
        <v>1</v>
      </c>
      <c r="N231" s="2">
        <v>0.16</v>
      </c>
      <c r="O231" t="str" cm="1">
        <f t="array" ref="O231">_xlfn.IFS(C231 &gt;= 0.66,"High",C231 &gt;= 0.33,"Medium",C231 &gt;= 0,"Low")</f>
        <v>Medium</v>
      </c>
      <c r="P231" t="str" cm="1">
        <f t="array" ref="P231">_xlfn.IFS(N231 &gt;= 0.4,"Very Hot",N231 &gt;= 0.3,"Hot",N231 &gt;= 0.2,"Moderate",N231 &gt;= 0.1,"Cold",N231 &lt; 0.1,"Very Cold")</f>
        <v>Cold</v>
      </c>
      <c r="Q231" t="str" cm="1">
        <f t="array" ref="Q231">_xlfn.IFS(M231 = 1,"Clear",M231 = 2,"Mist",M231 = 3,"Light Rain/Snow",M231 = 4,"Heavy Rain/Snow")</f>
        <v>Clear</v>
      </c>
      <c r="R231" t="str">
        <f t="shared" si="12"/>
        <v>Weeakday</v>
      </c>
      <c r="S231" t="str" cm="1">
        <f t="array" ref="S231">_xlfn.IFS(D231&gt;=0.5,"Storm",D231&gt;=0.4,"Gale",D231&gt;=0.3,"Near Gale",D231&gt;=0.2,"Strong Breeze",D231&gt;=0.1,"Moderate Breeze",D231&gt;=0,"Light Breeze")</f>
        <v>Moderate Breeze</v>
      </c>
      <c r="T231" t="str">
        <f t="shared" si="13"/>
        <v>Registered Dominant</v>
      </c>
      <c r="U231" t="str" cm="1">
        <f t="array" ref="U231">_xlfn.IFS(L231=0,"Sunday",L231=1,"Monday",L231=2,"Tuesday",L231=3,"Wednesday",L231=4,"Thursday",L231=5,"Friday",L231=6,"Saturday")</f>
        <v>Monday</v>
      </c>
      <c r="V231" s="4">
        <f t="shared" si="14"/>
        <v>1</v>
      </c>
      <c r="W231" s="3">
        <f t="shared" si="15"/>
        <v>2011</v>
      </c>
    </row>
    <row r="232" spans="1:23" x14ac:dyDescent="0.2">
      <c r="A232">
        <v>231</v>
      </c>
      <c r="B232">
        <v>0.13639999999999999</v>
      </c>
      <c r="C232">
        <v>0.59</v>
      </c>
      <c r="D232">
        <v>0.19400000000000001</v>
      </c>
      <c r="E232">
        <v>1</v>
      </c>
      <c r="F232">
        <v>37</v>
      </c>
      <c r="G232">
        <v>38</v>
      </c>
      <c r="H232" s="1">
        <v>40553</v>
      </c>
      <c r="I232">
        <v>1</v>
      </c>
      <c r="J232">
        <v>21</v>
      </c>
      <c r="K232" t="b">
        <v>0</v>
      </c>
      <c r="L232">
        <v>1</v>
      </c>
      <c r="M232">
        <v>1</v>
      </c>
      <c r="N232" s="2">
        <v>0.14000000000000001</v>
      </c>
      <c r="O232" t="str" cm="1">
        <f t="array" ref="O232">_xlfn.IFS(C232 &gt;= 0.66,"High",C232 &gt;= 0.33,"Medium",C232 &gt;= 0,"Low")</f>
        <v>Medium</v>
      </c>
      <c r="P232" t="str" cm="1">
        <f t="array" ref="P232">_xlfn.IFS(N232 &gt;= 0.4,"Very Hot",N232 &gt;= 0.3,"Hot",N232 &gt;= 0.2,"Moderate",N232 &gt;= 0.1,"Cold",N232 &lt; 0.1,"Very Cold")</f>
        <v>Cold</v>
      </c>
      <c r="Q232" t="str" cm="1">
        <f t="array" ref="Q232">_xlfn.IFS(M232 = 1,"Clear",M232 = 2,"Mist",M232 = 3,"Light Rain/Snow",M232 = 4,"Heavy Rain/Snow")</f>
        <v>Clear</v>
      </c>
      <c r="R232" t="str">
        <f t="shared" si="12"/>
        <v>Weeakday</v>
      </c>
      <c r="S232" t="str" cm="1">
        <f t="array" ref="S232">_xlfn.IFS(D232&gt;=0.5,"Storm",D232&gt;=0.4,"Gale",D232&gt;=0.3,"Near Gale",D232&gt;=0.2,"Strong Breeze",D232&gt;=0.1,"Moderate Breeze",D232&gt;=0,"Light Breeze")</f>
        <v>Moderate Breeze</v>
      </c>
      <c r="T232" t="str">
        <f t="shared" si="13"/>
        <v>Registered Dominant</v>
      </c>
      <c r="U232" t="str" cm="1">
        <f t="array" ref="U232">_xlfn.IFS(L232=0,"Sunday",L232=1,"Monday",L232=2,"Tuesday",L232=3,"Wednesday",L232=4,"Thursday",L232=5,"Friday",L232=6,"Saturday")</f>
        <v>Monday</v>
      </c>
      <c r="V232" s="4">
        <f t="shared" si="14"/>
        <v>1</v>
      </c>
      <c r="W232" s="3">
        <f t="shared" si="15"/>
        <v>2011</v>
      </c>
    </row>
    <row r="233" spans="1:23" x14ac:dyDescent="0.2">
      <c r="A233">
        <v>232</v>
      </c>
      <c r="B233">
        <v>0.1515</v>
      </c>
      <c r="C233">
        <v>0.59</v>
      </c>
      <c r="D233">
        <v>0.16420000000000001</v>
      </c>
      <c r="E233">
        <v>2</v>
      </c>
      <c r="F233">
        <v>22</v>
      </c>
      <c r="G233">
        <v>24</v>
      </c>
      <c r="H233" s="1">
        <v>40553</v>
      </c>
      <c r="I233">
        <v>1</v>
      </c>
      <c r="J233">
        <v>22</v>
      </c>
      <c r="K233" t="b">
        <v>0</v>
      </c>
      <c r="L233">
        <v>1</v>
      </c>
      <c r="M233">
        <v>1</v>
      </c>
      <c r="N233" s="2">
        <v>0.14000000000000001</v>
      </c>
      <c r="O233" t="str" cm="1">
        <f t="array" ref="O233">_xlfn.IFS(C233 &gt;= 0.66,"High",C233 &gt;= 0.33,"Medium",C233 &gt;= 0,"Low")</f>
        <v>Medium</v>
      </c>
      <c r="P233" t="str" cm="1">
        <f t="array" ref="P233">_xlfn.IFS(N233 &gt;= 0.4,"Very Hot",N233 &gt;= 0.3,"Hot",N233 &gt;= 0.2,"Moderate",N233 &gt;= 0.1,"Cold",N233 &lt; 0.1,"Very Cold")</f>
        <v>Cold</v>
      </c>
      <c r="Q233" t="str" cm="1">
        <f t="array" ref="Q233">_xlfn.IFS(M233 = 1,"Clear",M233 = 2,"Mist",M233 = 3,"Light Rain/Snow",M233 = 4,"Heavy Rain/Snow")</f>
        <v>Clear</v>
      </c>
      <c r="R233" t="str">
        <f t="shared" si="12"/>
        <v>Weeakday</v>
      </c>
      <c r="S233" t="str" cm="1">
        <f t="array" ref="S233">_xlfn.IFS(D233&gt;=0.5,"Storm",D233&gt;=0.4,"Gale",D233&gt;=0.3,"Near Gale",D233&gt;=0.2,"Strong Breeze",D233&gt;=0.1,"Moderate Breeze",D233&gt;=0,"Light Breeze")</f>
        <v>Moderate Breeze</v>
      </c>
      <c r="T233" t="str">
        <f t="shared" si="13"/>
        <v>Registered Dominant</v>
      </c>
      <c r="U233" t="str" cm="1">
        <f t="array" ref="U233">_xlfn.IFS(L233=0,"Sunday",L233=1,"Monday",L233=2,"Tuesday",L233=3,"Wednesday",L233=4,"Thursday",L233=5,"Friday",L233=6,"Saturday")</f>
        <v>Monday</v>
      </c>
      <c r="V233" s="4">
        <f t="shared" si="14"/>
        <v>1</v>
      </c>
      <c r="W233" s="3">
        <f t="shared" si="15"/>
        <v>2011</v>
      </c>
    </row>
    <row r="234" spans="1:23" x14ac:dyDescent="0.2">
      <c r="A234">
        <v>233</v>
      </c>
      <c r="B234">
        <v>0.1515</v>
      </c>
      <c r="C234">
        <v>0.59</v>
      </c>
      <c r="D234">
        <v>0.16420000000000001</v>
      </c>
      <c r="E234">
        <v>0</v>
      </c>
      <c r="F234">
        <v>18</v>
      </c>
      <c r="G234">
        <v>18</v>
      </c>
      <c r="H234" s="1">
        <v>40553</v>
      </c>
      <c r="I234">
        <v>1</v>
      </c>
      <c r="J234">
        <v>23</v>
      </c>
      <c r="K234" t="b">
        <v>0</v>
      </c>
      <c r="L234">
        <v>1</v>
      </c>
      <c r="M234">
        <v>1</v>
      </c>
      <c r="N234" s="2">
        <v>0.14000000000000001</v>
      </c>
      <c r="O234" t="str" cm="1">
        <f t="array" ref="O234">_xlfn.IFS(C234 &gt;= 0.66,"High",C234 &gt;= 0.33,"Medium",C234 &gt;= 0,"Low")</f>
        <v>Medium</v>
      </c>
      <c r="P234" t="str" cm="1">
        <f t="array" ref="P234">_xlfn.IFS(N234 &gt;= 0.4,"Very Hot",N234 &gt;= 0.3,"Hot",N234 &gt;= 0.2,"Moderate",N234 &gt;= 0.1,"Cold",N234 &lt; 0.1,"Very Cold")</f>
        <v>Cold</v>
      </c>
      <c r="Q234" t="str" cm="1">
        <f t="array" ref="Q234">_xlfn.IFS(M234 = 1,"Clear",M234 = 2,"Mist",M234 = 3,"Light Rain/Snow",M234 = 4,"Heavy Rain/Snow")</f>
        <v>Clear</v>
      </c>
      <c r="R234" t="str">
        <f t="shared" si="12"/>
        <v>Weeakday</v>
      </c>
      <c r="S234" t="str" cm="1">
        <f t="array" ref="S234">_xlfn.IFS(D234&gt;=0.5,"Storm",D234&gt;=0.4,"Gale",D234&gt;=0.3,"Near Gale",D234&gt;=0.2,"Strong Breeze",D234&gt;=0.1,"Moderate Breeze",D234&gt;=0,"Light Breeze")</f>
        <v>Moderate Breeze</v>
      </c>
      <c r="T234" t="str">
        <f t="shared" si="13"/>
        <v>Registered Dominant</v>
      </c>
      <c r="U234" t="str" cm="1">
        <f t="array" ref="U234">_xlfn.IFS(L234=0,"Sunday",L234=1,"Monday",L234=2,"Tuesday",L234=3,"Wednesday",L234=4,"Thursday",L234=5,"Friday",L234=6,"Saturday")</f>
        <v>Monday</v>
      </c>
      <c r="V234" s="4">
        <f t="shared" si="14"/>
        <v>1</v>
      </c>
      <c r="W234" s="3">
        <f t="shared" si="15"/>
        <v>2011</v>
      </c>
    </row>
    <row r="235" spans="1:23" x14ac:dyDescent="0.2">
      <c r="A235">
        <v>234</v>
      </c>
      <c r="B235">
        <v>0.16669999999999999</v>
      </c>
      <c r="C235">
        <v>0.59</v>
      </c>
      <c r="D235">
        <v>0.1045</v>
      </c>
      <c r="E235">
        <v>2</v>
      </c>
      <c r="F235">
        <v>10</v>
      </c>
      <c r="G235">
        <v>12</v>
      </c>
      <c r="H235" s="1">
        <v>40554</v>
      </c>
      <c r="I235">
        <v>1</v>
      </c>
      <c r="J235">
        <v>0</v>
      </c>
      <c r="K235" t="b">
        <v>0</v>
      </c>
      <c r="L235">
        <v>2</v>
      </c>
      <c r="M235">
        <v>1</v>
      </c>
      <c r="N235" s="2">
        <v>0.14000000000000001</v>
      </c>
      <c r="O235" t="str" cm="1">
        <f t="array" ref="O235">_xlfn.IFS(C235 &gt;= 0.66,"High",C235 &gt;= 0.33,"Medium",C235 &gt;= 0,"Low")</f>
        <v>Medium</v>
      </c>
      <c r="P235" t="str" cm="1">
        <f t="array" ref="P235">_xlfn.IFS(N235 &gt;= 0.4,"Very Hot",N235 &gt;= 0.3,"Hot",N235 &gt;= 0.2,"Moderate",N235 &gt;= 0.1,"Cold",N235 &lt; 0.1,"Very Cold")</f>
        <v>Cold</v>
      </c>
      <c r="Q235" t="str" cm="1">
        <f t="array" ref="Q235">_xlfn.IFS(M235 = 1,"Clear",M235 = 2,"Mist",M235 = 3,"Light Rain/Snow",M235 = 4,"Heavy Rain/Snow")</f>
        <v>Clear</v>
      </c>
      <c r="R235" t="str">
        <f t="shared" si="12"/>
        <v>Weeakday</v>
      </c>
      <c r="S235" t="str" cm="1">
        <f t="array" ref="S235">_xlfn.IFS(D235&gt;=0.5,"Storm",D235&gt;=0.4,"Gale",D235&gt;=0.3,"Near Gale",D235&gt;=0.2,"Strong Breeze",D235&gt;=0.1,"Moderate Breeze",D235&gt;=0,"Light Breeze")</f>
        <v>Moderate Breeze</v>
      </c>
      <c r="T235" t="str">
        <f t="shared" si="13"/>
        <v>Registered Dominant</v>
      </c>
      <c r="U235" t="str" cm="1">
        <f t="array" ref="U235">_xlfn.IFS(L235=0,"Sunday",L235=1,"Monday",L235=2,"Tuesday",L235=3,"Wednesday",L235=4,"Thursday",L235=5,"Friday",L235=6,"Saturday")</f>
        <v>Tuesday</v>
      </c>
      <c r="V235" s="4">
        <f t="shared" si="14"/>
        <v>1</v>
      </c>
      <c r="W235" s="3">
        <f t="shared" si="15"/>
        <v>2011</v>
      </c>
    </row>
    <row r="236" spans="1:23" x14ac:dyDescent="0.2">
      <c r="A236">
        <v>235</v>
      </c>
      <c r="B236">
        <v>0.1515</v>
      </c>
      <c r="C236">
        <v>0.59</v>
      </c>
      <c r="D236">
        <v>0.16420000000000001</v>
      </c>
      <c r="E236">
        <v>0</v>
      </c>
      <c r="F236">
        <v>3</v>
      </c>
      <c r="G236">
        <v>3</v>
      </c>
      <c r="H236" s="1">
        <v>40554</v>
      </c>
      <c r="I236">
        <v>1</v>
      </c>
      <c r="J236">
        <v>1</v>
      </c>
      <c r="K236" t="b">
        <v>0</v>
      </c>
      <c r="L236">
        <v>2</v>
      </c>
      <c r="M236">
        <v>1</v>
      </c>
      <c r="N236" s="2">
        <v>0.14000000000000001</v>
      </c>
      <c r="O236" t="str" cm="1">
        <f t="array" ref="O236">_xlfn.IFS(C236 &gt;= 0.66,"High",C236 &gt;= 0.33,"Medium",C236 &gt;= 0,"Low")</f>
        <v>Medium</v>
      </c>
      <c r="P236" t="str" cm="1">
        <f t="array" ref="P236">_xlfn.IFS(N236 &gt;= 0.4,"Very Hot",N236 &gt;= 0.3,"Hot",N236 &gt;= 0.2,"Moderate",N236 &gt;= 0.1,"Cold",N236 &lt; 0.1,"Very Cold")</f>
        <v>Cold</v>
      </c>
      <c r="Q236" t="str" cm="1">
        <f t="array" ref="Q236">_xlfn.IFS(M236 = 1,"Clear",M236 = 2,"Mist",M236 = 3,"Light Rain/Snow",M236 = 4,"Heavy Rain/Snow")</f>
        <v>Clear</v>
      </c>
      <c r="R236" t="str">
        <f t="shared" si="12"/>
        <v>Weeakday</v>
      </c>
      <c r="S236" t="str" cm="1">
        <f t="array" ref="S236">_xlfn.IFS(D236&gt;=0.5,"Storm",D236&gt;=0.4,"Gale",D236&gt;=0.3,"Near Gale",D236&gt;=0.2,"Strong Breeze",D236&gt;=0.1,"Moderate Breeze",D236&gt;=0,"Light Breeze")</f>
        <v>Moderate Breeze</v>
      </c>
      <c r="T236" t="str">
        <f t="shared" si="13"/>
        <v>Registered Dominant</v>
      </c>
      <c r="U236" t="str" cm="1">
        <f t="array" ref="U236">_xlfn.IFS(L236=0,"Sunday",L236=1,"Monday",L236=2,"Tuesday",L236=3,"Wednesday",L236=4,"Thursday",L236=5,"Friday",L236=6,"Saturday")</f>
        <v>Tuesday</v>
      </c>
      <c r="V236" s="4">
        <f t="shared" si="14"/>
        <v>1</v>
      </c>
      <c r="W236" s="3">
        <f t="shared" si="15"/>
        <v>2011</v>
      </c>
    </row>
    <row r="237" spans="1:23" x14ac:dyDescent="0.2">
      <c r="A237">
        <v>236</v>
      </c>
      <c r="B237">
        <v>0.1515</v>
      </c>
      <c r="C237">
        <v>0.55000000000000004</v>
      </c>
      <c r="D237">
        <v>0.19400000000000001</v>
      </c>
      <c r="E237">
        <v>0</v>
      </c>
      <c r="F237">
        <v>3</v>
      </c>
      <c r="G237">
        <v>3</v>
      </c>
      <c r="H237" s="1">
        <v>40554</v>
      </c>
      <c r="I237">
        <v>1</v>
      </c>
      <c r="J237">
        <v>2</v>
      </c>
      <c r="K237" t="b">
        <v>0</v>
      </c>
      <c r="L237">
        <v>2</v>
      </c>
      <c r="M237">
        <v>2</v>
      </c>
      <c r="N237" s="2">
        <v>0.16</v>
      </c>
      <c r="O237" t="str" cm="1">
        <f t="array" ref="O237">_xlfn.IFS(C237 &gt;= 0.66,"High",C237 &gt;= 0.33,"Medium",C237 &gt;= 0,"Low")</f>
        <v>Medium</v>
      </c>
      <c r="P237" t="str" cm="1">
        <f t="array" ref="P237">_xlfn.IFS(N237 &gt;= 0.4,"Very Hot",N237 &gt;= 0.3,"Hot",N237 &gt;= 0.2,"Moderate",N237 &gt;= 0.1,"Cold",N237 &lt; 0.1,"Very Cold")</f>
        <v>Cold</v>
      </c>
      <c r="Q237" t="str" cm="1">
        <f t="array" ref="Q237">_xlfn.IFS(M237 = 1,"Clear",M237 = 2,"Mist",M237 = 3,"Light Rain/Snow",M237 = 4,"Heavy Rain/Snow")</f>
        <v>Mist</v>
      </c>
      <c r="R237" t="str">
        <f t="shared" si="12"/>
        <v>Weeakday</v>
      </c>
      <c r="S237" t="str" cm="1">
        <f t="array" ref="S237">_xlfn.IFS(D237&gt;=0.5,"Storm",D237&gt;=0.4,"Gale",D237&gt;=0.3,"Near Gale",D237&gt;=0.2,"Strong Breeze",D237&gt;=0.1,"Moderate Breeze",D237&gt;=0,"Light Breeze")</f>
        <v>Moderate Breeze</v>
      </c>
      <c r="T237" t="str">
        <f t="shared" si="13"/>
        <v>Registered Dominant</v>
      </c>
      <c r="U237" t="str" cm="1">
        <f t="array" ref="U237">_xlfn.IFS(L237=0,"Sunday",L237=1,"Monday",L237=2,"Tuesday",L237=3,"Wednesday",L237=4,"Thursday",L237=5,"Friday",L237=6,"Saturday")</f>
        <v>Tuesday</v>
      </c>
      <c r="V237" s="4">
        <f t="shared" si="14"/>
        <v>1</v>
      </c>
      <c r="W237" s="3">
        <f t="shared" si="15"/>
        <v>2011</v>
      </c>
    </row>
    <row r="238" spans="1:23" x14ac:dyDescent="0.2">
      <c r="A238">
        <v>237</v>
      </c>
      <c r="B238">
        <v>0.18179999999999999</v>
      </c>
      <c r="C238">
        <v>0.55000000000000004</v>
      </c>
      <c r="D238">
        <v>0.1343</v>
      </c>
      <c r="E238">
        <v>0</v>
      </c>
      <c r="F238">
        <v>6</v>
      </c>
      <c r="G238">
        <v>6</v>
      </c>
      <c r="H238" s="1">
        <v>40554</v>
      </c>
      <c r="I238">
        <v>1</v>
      </c>
      <c r="J238">
        <v>5</v>
      </c>
      <c r="K238" t="b">
        <v>0</v>
      </c>
      <c r="L238">
        <v>2</v>
      </c>
      <c r="M238">
        <v>2</v>
      </c>
      <c r="N238" s="2">
        <v>0.16</v>
      </c>
      <c r="O238" t="str" cm="1">
        <f t="array" ref="O238">_xlfn.IFS(C238 &gt;= 0.66,"High",C238 &gt;= 0.33,"Medium",C238 &gt;= 0,"Low")</f>
        <v>Medium</v>
      </c>
      <c r="P238" t="str" cm="1">
        <f t="array" ref="P238">_xlfn.IFS(N238 &gt;= 0.4,"Very Hot",N238 &gt;= 0.3,"Hot",N238 &gt;= 0.2,"Moderate",N238 &gt;= 0.1,"Cold",N238 &lt; 0.1,"Very Cold")</f>
        <v>Cold</v>
      </c>
      <c r="Q238" t="str" cm="1">
        <f t="array" ref="Q238">_xlfn.IFS(M238 = 1,"Clear",M238 = 2,"Mist",M238 = 3,"Light Rain/Snow",M238 = 4,"Heavy Rain/Snow")</f>
        <v>Mist</v>
      </c>
      <c r="R238" t="str">
        <f t="shared" si="12"/>
        <v>Weeakday</v>
      </c>
      <c r="S238" t="str" cm="1">
        <f t="array" ref="S238">_xlfn.IFS(D238&gt;=0.5,"Storm",D238&gt;=0.4,"Gale",D238&gt;=0.3,"Near Gale",D238&gt;=0.2,"Strong Breeze",D238&gt;=0.1,"Moderate Breeze",D238&gt;=0,"Light Breeze")</f>
        <v>Moderate Breeze</v>
      </c>
      <c r="T238" t="str">
        <f t="shared" si="13"/>
        <v>Registered Dominant</v>
      </c>
      <c r="U238" t="str" cm="1">
        <f t="array" ref="U238">_xlfn.IFS(L238=0,"Sunday",L238=1,"Monday",L238=2,"Tuesday",L238=3,"Wednesday",L238=4,"Thursday",L238=5,"Friday",L238=6,"Saturday")</f>
        <v>Tuesday</v>
      </c>
      <c r="V238" s="4">
        <f t="shared" si="14"/>
        <v>1</v>
      </c>
      <c r="W238" s="3">
        <f t="shared" si="15"/>
        <v>2011</v>
      </c>
    </row>
    <row r="239" spans="1:23" x14ac:dyDescent="0.2">
      <c r="A239">
        <v>238</v>
      </c>
      <c r="B239">
        <v>0.18179999999999999</v>
      </c>
      <c r="C239">
        <v>0.55000000000000004</v>
      </c>
      <c r="D239">
        <v>0.1343</v>
      </c>
      <c r="E239">
        <v>0</v>
      </c>
      <c r="F239">
        <v>27</v>
      </c>
      <c r="G239">
        <v>27</v>
      </c>
      <c r="H239" s="1">
        <v>40554</v>
      </c>
      <c r="I239">
        <v>1</v>
      </c>
      <c r="J239">
        <v>6</v>
      </c>
      <c r="K239" t="b">
        <v>0</v>
      </c>
      <c r="L239">
        <v>2</v>
      </c>
      <c r="M239">
        <v>2</v>
      </c>
      <c r="N239" s="2">
        <v>0.16</v>
      </c>
      <c r="O239" t="str" cm="1">
        <f t="array" ref="O239">_xlfn.IFS(C239 &gt;= 0.66,"High",C239 &gt;= 0.33,"Medium",C239 &gt;= 0,"Low")</f>
        <v>Medium</v>
      </c>
      <c r="P239" t="str" cm="1">
        <f t="array" ref="P239">_xlfn.IFS(N239 &gt;= 0.4,"Very Hot",N239 &gt;= 0.3,"Hot",N239 &gt;= 0.2,"Moderate",N239 &gt;= 0.1,"Cold",N239 &lt; 0.1,"Very Cold")</f>
        <v>Cold</v>
      </c>
      <c r="Q239" t="str" cm="1">
        <f t="array" ref="Q239">_xlfn.IFS(M239 = 1,"Clear",M239 = 2,"Mist",M239 = 3,"Light Rain/Snow",M239 = 4,"Heavy Rain/Snow")</f>
        <v>Mist</v>
      </c>
      <c r="R239" t="str">
        <f t="shared" si="12"/>
        <v>Weeakday</v>
      </c>
      <c r="S239" t="str" cm="1">
        <f t="array" ref="S239">_xlfn.IFS(D239&gt;=0.5,"Storm",D239&gt;=0.4,"Gale",D239&gt;=0.3,"Near Gale",D239&gt;=0.2,"Strong Breeze",D239&gt;=0.1,"Moderate Breeze",D239&gt;=0,"Light Breeze")</f>
        <v>Moderate Breeze</v>
      </c>
      <c r="T239" t="str">
        <f t="shared" si="13"/>
        <v>Registered Dominant</v>
      </c>
      <c r="U239" t="str" cm="1">
        <f t="array" ref="U239">_xlfn.IFS(L239=0,"Sunday",L239=1,"Monday",L239=2,"Tuesday",L239=3,"Wednesday",L239=4,"Thursday",L239=5,"Friday",L239=6,"Saturday")</f>
        <v>Tuesday</v>
      </c>
      <c r="V239" s="4">
        <f t="shared" si="14"/>
        <v>1</v>
      </c>
      <c r="W239" s="3">
        <f t="shared" si="15"/>
        <v>2011</v>
      </c>
    </row>
    <row r="240" spans="1:23" x14ac:dyDescent="0.2">
      <c r="A240">
        <v>239</v>
      </c>
      <c r="B240">
        <v>0.2273</v>
      </c>
      <c r="C240">
        <v>0.55000000000000004</v>
      </c>
      <c r="D240">
        <v>0</v>
      </c>
      <c r="E240">
        <v>2</v>
      </c>
      <c r="F240">
        <v>97</v>
      </c>
      <c r="G240">
        <v>99</v>
      </c>
      <c r="H240" s="1">
        <v>40554</v>
      </c>
      <c r="I240">
        <v>1</v>
      </c>
      <c r="J240">
        <v>7</v>
      </c>
      <c r="K240" t="b">
        <v>0</v>
      </c>
      <c r="L240">
        <v>2</v>
      </c>
      <c r="M240">
        <v>2</v>
      </c>
      <c r="N240" s="2">
        <v>0.16</v>
      </c>
      <c r="O240" t="str" cm="1">
        <f t="array" ref="O240">_xlfn.IFS(C240 &gt;= 0.66,"High",C240 &gt;= 0.33,"Medium",C240 &gt;= 0,"Low")</f>
        <v>Medium</v>
      </c>
      <c r="P240" t="str" cm="1">
        <f t="array" ref="P240">_xlfn.IFS(N240 &gt;= 0.4,"Very Hot",N240 &gt;= 0.3,"Hot",N240 &gt;= 0.2,"Moderate",N240 &gt;= 0.1,"Cold",N240 &lt; 0.1,"Very Cold")</f>
        <v>Cold</v>
      </c>
      <c r="Q240" t="str" cm="1">
        <f t="array" ref="Q240">_xlfn.IFS(M240 = 1,"Clear",M240 = 2,"Mist",M240 = 3,"Light Rain/Snow",M240 = 4,"Heavy Rain/Snow")</f>
        <v>Mist</v>
      </c>
      <c r="R240" t="str">
        <f t="shared" si="12"/>
        <v>Weeakday</v>
      </c>
      <c r="S240" t="str" cm="1">
        <f t="array" ref="S240">_xlfn.IFS(D240&gt;=0.5,"Storm",D240&gt;=0.4,"Gale",D240&gt;=0.3,"Near Gale",D240&gt;=0.2,"Strong Breeze",D240&gt;=0.1,"Moderate Breeze",D240&gt;=0,"Light Breeze")</f>
        <v>Light Breeze</v>
      </c>
      <c r="T240" t="str">
        <f t="shared" si="13"/>
        <v>Registered Dominant</v>
      </c>
      <c r="U240" t="str" cm="1">
        <f t="array" ref="U240">_xlfn.IFS(L240=0,"Sunday",L240=1,"Monday",L240=2,"Tuesday",L240=3,"Wednesday",L240=4,"Thursday",L240=5,"Friday",L240=6,"Saturday")</f>
        <v>Tuesday</v>
      </c>
      <c r="V240" s="4">
        <f t="shared" si="14"/>
        <v>1</v>
      </c>
      <c r="W240" s="3">
        <f t="shared" si="15"/>
        <v>2011</v>
      </c>
    </row>
    <row r="241" spans="1:23" x14ac:dyDescent="0.2">
      <c r="A241">
        <v>240</v>
      </c>
      <c r="B241">
        <v>0.21210000000000001</v>
      </c>
      <c r="C241">
        <v>0.51</v>
      </c>
      <c r="D241">
        <v>8.9599999999999999E-2</v>
      </c>
      <c r="E241">
        <v>3</v>
      </c>
      <c r="F241">
        <v>214</v>
      </c>
      <c r="G241">
        <v>217</v>
      </c>
      <c r="H241" s="1">
        <v>40554</v>
      </c>
      <c r="I241">
        <v>1</v>
      </c>
      <c r="J241">
        <v>8</v>
      </c>
      <c r="K241" t="b">
        <v>0</v>
      </c>
      <c r="L241">
        <v>2</v>
      </c>
      <c r="M241">
        <v>2</v>
      </c>
      <c r="N241" s="2">
        <v>0.18</v>
      </c>
      <c r="O241" t="str" cm="1">
        <f t="array" ref="O241">_xlfn.IFS(C241 &gt;= 0.66,"High",C241 &gt;= 0.33,"Medium",C241 &gt;= 0,"Low")</f>
        <v>Medium</v>
      </c>
      <c r="P241" t="str" cm="1">
        <f t="array" ref="P241">_xlfn.IFS(N241 &gt;= 0.4,"Very Hot",N241 &gt;= 0.3,"Hot",N241 &gt;= 0.2,"Moderate",N241 &gt;= 0.1,"Cold",N241 &lt; 0.1,"Very Cold")</f>
        <v>Cold</v>
      </c>
      <c r="Q241" t="str" cm="1">
        <f t="array" ref="Q241">_xlfn.IFS(M241 = 1,"Clear",M241 = 2,"Mist",M241 = 3,"Light Rain/Snow",M241 = 4,"Heavy Rain/Snow")</f>
        <v>Mist</v>
      </c>
      <c r="R241" t="str">
        <f t="shared" si="12"/>
        <v>Weeakday</v>
      </c>
      <c r="S241" t="str" cm="1">
        <f t="array" ref="S241">_xlfn.IFS(D241&gt;=0.5,"Storm",D241&gt;=0.4,"Gale",D241&gt;=0.3,"Near Gale",D241&gt;=0.2,"Strong Breeze",D241&gt;=0.1,"Moderate Breeze",D241&gt;=0,"Light Breeze")</f>
        <v>Light Breeze</v>
      </c>
      <c r="T241" t="str">
        <f t="shared" si="13"/>
        <v>Registered Dominant</v>
      </c>
      <c r="U241" t="str" cm="1">
        <f t="array" ref="U241">_xlfn.IFS(L241=0,"Sunday",L241=1,"Monday",L241=2,"Tuesday",L241=3,"Wednesday",L241=4,"Thursday",L241=5,"Friday",L241=6,"Saturday")</f>
        <v>Tuesday</v>
      </c>
      <c r="V241" s="4">
        <f t="shared" si="14"/>
        <v>1</v>
      </c>
      <c r="W241" s="3">
        <f t="shared" si="15"/>
        <v>2011</v>
      </c>
    </row>
    <row r="242" spans="1:23" x14ac:dyDescent="0.2">
      <c r="A242">
        <v>241</v>
      </c>
      <c r="B242">
        <v>0.19700000000000001</v>
      </c>
      <c r="C242">
        <v>0.51</v>
      </c>
      <c r="D242">
        <v>0.16420000000000001</v>
      </c>
      <c r="E242">
        <v>3</v>
      </c>
      <c r="F242">
        <v>127</v>
      </c>
      <c r="G242">
        <v>130</v>
      </c>
      <c r="H242" s="1">
        <v>40554</v>
      </c>
      <c r="I242">
        <v>1</v>
      </c>
      <c r="J242">
        <v>9</v>
      </c>
      <c r="K242" t="b">
        <v>0</v>
      </c>
      <c r="L242">
        <v>2</v>
      </c>
      <c r="M242">
        <v>2</v>
      </c>
      <c r="N242" s="2">
        <v>0.18</v>
      </c>
      <c r="O242" t="str" cm="1">
        <f t="array" ref="O242">_xlfn.IFS(C242 &gt;= 0.66,"High",C242 &gt;= 0.33,"Medium",C242 &gt;= 0,"Low")</f>
        <v>Medium</v>
      </c>
      <c r="P242" t="str" cm="1">
        <f t="array" ref="P242">_xlfn.IFS(N242 &gt;= 0.4,"Very Hot",N242 &gt;= 0.3,"Hot",N242 &gt;= 0.2,"Moderate",N242 &gt;= 0.1,"Cold",N242 &lt; 0.1,"Very Cold")</f>
        <v>Cold</v>
      </c>
      <c r="Q242" t="str" cm="1">
        <f t="array" ref="Q242">_xlfn.IFS(M242 = 1,"Clear",M242 = 2,"Mist",M242 = 3,"Light Rain/Snow",M242 = 4,"Heavy Rain/Snow")</f>
        <v>Mist</v>
      </c>
      <c r="R242" t="str">
        <f t="shared" si="12"/>
        <v>Weeakday</v>
      </c>
      <c r="S242" t="str" cm="1">
        <f t="array" ref="S242">_xlfn.IFS(D242&gt;=0.5,"Storm",D242&gt;=0.4,"Gale",D242&gt;=0.3,"Near Gale",D242&gt;=0.2,"Strong Breeze",D242&gt;=0.1,"Moderate Breeze",D242&gt;=0,"Light Breeze")</f>
        <v>Moderate Breeze</v>
      </c>
      <c r="T242" t="str">
        <f t="shared" si="13"/>
        <v>Registered Dominant</v>
      </c>
      <c r="U242" t="str" cm="1">
        <f t="array" ref="U242">_xlfn.IFS(L242=0,"Sunday",L242=1,"Monday",L242=2,"Tuesday",L242=3,"Wednesday",L242=4,"Thursday",L242=5,"Friday",L242=6,"Saturday")</f>
        <v>Tuesday</v>
      </c>
      <c r="V242" s="4">
        <f t="shared" si="14"/>
        <v>1</v>
      </c>
      <c r="W242" s="3">
        <f t="shared" si="15"/>
        <v>2011</v>
      </c>
    </row>
    <row r="243" spans="1:23" x14ac:dyDescent="0.2">
      <c r="A243">
        <v>242</v>
      </c>
      <c r="B243">
        <v>0.21210000000000001</v>
      </c>
      <c r="C243">
        <v>0.51</v>
      </c>
      <c r="D243">
        <v>0.16420000000000001</v>
      </c>
      <c r="E243">
        <v>3</v>
      </c>
      <c r="F243">
        <v>51</v>
      </c>
      <c r="G243">
        <v>54</v>
      </c>
      <c r="H243" s="1">
        <v>40554</v>
      </c>
      <c r="I243">
        <v>1</v>
      </c>
      <c r="J243">
        <v>10</v>
      </c>
      <c r="K243" t="b">
        <v>0</v>
      </c>
      <c r="L243">
        <v>2</v>
      </c>
      <c r="M243">
        <v>2</v>
      </c>
      <c r="N243" s="2">
        <v>0.2</v>
      </c>
      <c r="O243" t="str" cm="1">
        <f t="array" ref="O243">_xlfn.IFS(C243 &gt;= 0.66,"High",C243 &gt;= 0.33,"Medium",C243 &gt;= 0,"Low")</f>
        <v>Medium</v>
      </c>
      <c r="P243" t="str" cm="1">
        <f t="array" ref="P243">_xlfn.IFS(N243 &gt;= 0.4,"Very Hot",N243 &gt;= 0.3,"Hot",N243 &gt;= 0.2,"Moderate",N243 &gt;= 0.1,"Cold",N243 &lt; 0.1,"Very Cold")</f>
        <v>Moderate</v>
      </c>
      <c r="Q243" t="str" cm="1">
        <f t="array" ref="Q243">_xlfn.IFS(M243 = 1,"Clear",M243 = 2,"Mist",M243 = 3,"Light Rain/Snow",M243 = 4,"Heavy Rain/Snow")</f>
        <v>Mist</v>
      </c>
      <c r="R243" t="str">
        <f t="shared" si="12"/>
        <v>Weeakday</v>
      </c>
      <c r="S243" t="str" cm="1">
        <f t="array" ref="S243">_xlfn.IFS(D243&gt;=0.5,"Storm",D243&gt;=0.4,"Gale",D243&gt;=0.3,"Near Gale",D243&gt;=0.2,"Strong Breeze",D243&gt;=0.1,"Moderate Breeze",D243&gt;=0,"Light Breeze")</f>
        <v>Moderate Breeze</v>
      </c>
      <c r="T243" t="str">
        <f t="shared" si="13"/>
        <v>Registered Dominant</v>
      </c>
      <c r="U243" t="str" cm="1">
        <f t="array" ref="U243">_xlfn.IFS(L243=0,"Sunday",L243=1,"Monday",L243=2,"Tuesday",L243=3,"Wednesday",L243=4,"Thursday",L243=5,"Friday",L243=6,"Saturday")</f>
        <v>Tuesday</v>
      </c>
      <c r="V243" s="4">
        <f t="shared" si="14"/>
        <v>1</v>
      </c>
      <c r="W243" s="3">
        <f t="shared" si="15"/>
        <v>2011</v>
      </c>
    </row>
    <row r="244" spans="1:23" x14ac:dyDescent="0.2">
      <c r="A244">
        <v>243</v>
      </c>
      <c r="B244">
        <v>0.21210000000000001</v>
      </c>
      <c r="C244">
        <v>0.47</v>
      </c>
      <c r="D244">
        <v>0.1343</v>
      </c>
      <c r="E244">
        <v>4</v>
      </c>
      <c r="F244">
        <v>31</v>
      </c>
      <c r="G244">
        <v>35</v>
      </c>
      <c r="H244" s="1">
        <v>40554</v>
      </c>
      <c r="I244">
        <v>1</v>
      </c>
      <c r="J244">
        <v>11</v>
      </c>
      <c r="K244" t="b">
        <v>0</v>
      </c>
      <c r="L244">
        <v>2</v>
      </c>
      <c r="M244">
        <v>2</v>
      </c>
      <c r="N244" s="2">
        <v>0.2</v>
      </c>
      <c r="O244" t="str" cm="1">
        <f t="array" ref="O244">_xlfn.IFS(C244 &gt;= 0.66,"High",C244 &gt;= 0.33,"Medium",C244 &gt;= 0,"Low")</f>
        <v>Medium</v>
      </c>
      <c r="P244" t="str" cm="1">
        <f t="array" ref="P244">_xlfn.IFS(N244 &gt;= 0.4,"Very Hot",N244 &gt;= 0.3,"Hot",N244 &gt;= 0.2,"Moderate",N244 &gt;= 0.1,"Cold",N244 &lt; 0.1,"Very Cold")</f>
        <v>Moderate</v>
      </c>
      <c r="Q244" t="str" cm="1">
        <f t="array" ref="Q244">_xlfn.IFS(M244 = 1,"Clear",M244 = 2,"Mist",M244 = 3,"Light Rain/Snow",M244 = 4,"Heavy Rain/Snow")</f>
        <v>Mist</v>
      </c>
      <c r="R244" t="str">
        <f t="shared" si="12"/>
        <v>Weeakday</v>
      </c>
      <c r="S244" t="str" cm="1">
        <f t="array" ref="S244">_xlfn.IFS(D244&gt;=0.5,"Storm",D244&gt;=0.4,"Gale",D244&gt;=0.3,"Near Gale",D244&gt;=0.2,"Strong Breeze",D244&gt;=0.1,"Moderate Breeze",D244&gt;=0,"Light Breeze")</f>
        <v>Moderate Breeze</v>
      </c>
      <c r="T244" t="str">
        <f t="shared" si="13"/>
        <v>Registered Dominant</v>
      </c>
      <c r="U244" t="str" cm="1">
        <f t="array" ref="U244">_xlfn.IFS(L244=0,"Sunday",L244=1,"Monday",L244=2,"Tuesday",L244=3,"Wednesday",L244=4,"Thursday",L244=5,"Friday",L244=6,"Saturday")</f>
        <v>Tuesday</v>
      </c>
      <c r="V244" s="4">
        <f t="shared" si="14"/>
        <v>1</v>
      </c>
      <c r="W244" s="3">
        <f t="shared" si="15"/>
        <v>2011</v>
      </c>
    </row>
    <row r="245" spans="1:23" x14ac:dyDescent="0.2">
      <c r="A245">
        <v>244</v>
      </c>
      <c r="B245">
        <v>0.2273</v>
      </c>
      <c r="C245">
        <v>0.51</v>
      </c>
      <c r="D245">
        <v>0.1045</v>
      </c>
      <c r="E245">
        <v>2</v>
      </c>
      <c r="F245">
        <v>55</v>
      </c>
      <c r="G245">
        <v>57</v>
      </c>
      <c r="H245" s="1">
        <v>40554</v>
      </c>
      <c r="I245">
        <v>1</v>
      </c>
      <c r="J245">
        <v>12</v>
      </c>
      <c r="K245" t="b">
        <v>0</v>
      </c>
      <c r="L245">
        <v>2</v>
      </c>
      <c r="M245">
        <v>2</v>
      </c>
      <c r="N245" s="2">
        <v>0.2</v>
      </c>
      <c r="O245" t="str" cm="1">
        <f t="array" ref="O245">_xlfn.IFS(C245 &gt;= 0.66,"High",C245 &gt;= 0.33,"Medium",C245 &gt;= 0,"Low")</f>
        <v>Medium</v>
      </c>
      <c r="P245" t="str" cm="1">
        <f t="array" ref="P245">_xlfn.IFS(N245 &gt;= 0.4,"Very Hot",N245 &gt;= 0.3,"Hot",N245 &gt;= 0.2,"Moderate",N245 &gt;= 0.1,"Cold",N245 &lt; 0.1,"Very Cold")</f>
        <v>Moderate</v>
      </c>
      <c r="Q245" t="str" cm="1">
        <f t="array" ref="Q245">_xlfn.IFS(M245 = 1,"Clear",M245 = 2,"Mist",M245 = 3,"Light Rain/Snow",M245 = 4,"Heavy Rain/Snow")</f>
        <v>Mist</v>
      </c>
      <c r="R245" t="str">
        <f t="shared" si="12"/>
        <v>Weeakday</v>
      </c>
      <c r="S245" t="str" cm="1">
        <f t="array" ref="S245">_xlfn.IFS(D245&gt;=0.5,"Storm",D245&gt;=0.4,"Gale",D245&gt;=0.3,"Near Gale",D245&gt;=0.2,"Strong Breeze",D245&gt;=0.1,"Moderate Breeze",D245&gt;=0,"Light Breeze")</f>
        <v>Moderate Breeze</v>
      </c>
      <c r="T245" t="str">
        <f t="shared" si="13"/>
        <v>Registered Dominant</v>
      </c>
      <c r="U245" t="str" cm="1">
        <f t="array" ref="U245">_xlfn.IFS(L245=0,"Sunday",L245=1,"Monday",L245=2,"Tuesday",L245=3,"Wednesday",L245=4,"Thursday",L245=5,"Friday",L245=6,"Saturday")</f>
        <v>Tuesday</v>
      </c>
      <c r="V245" s="4">
        <f t="shared" si="14"/>
        <v>1</v>
      </c>
      <c r="W245" s="3">
        <f t="shared" si="15"/>
        <v>2011</v>
      </c>
    </row>
    <row r="246" spans="1:23" x14ac:dyDescent="0.2">
      <c r="A246">
        <v>245</v>
      </c>
      <c r="B246">
        <v>0.2273</v>
      </c>
      <c r="C246">
        <v>0.59</v>
      </c>
      <c r="D246">
        <v>8.9599999999999999E-2</v>
      </c>
      <c r="E246">
        <v>6</v>
      </c>
      <c r="F246">
        <v>46</v>
      </c>
      <c r="G246">
        <v>52</v>
      </c>
      <c r="H246" s="1">
        <v>40554</v>
      </c>
      <c r="I246">
        <v>1</v>
      </c>
      <c r="J246">
        <v>13</v>
      </c>
      <c r="K246" t="b">
        <v>0</v>
      </c>
      <c r="L246">
        <v>2</v>
      </c>
      <c r="M246">
        <v>2</v>
      </c>
      <c r="N246" s="2">
        <v>0.2</v>
      </c>
      <c r="O246" t="str" cm="1">
        <f t="array" ref="O246">_xlfn.IFS(C246 &gt;= 0.66,"High",C246 &gt;= 0.33,"Medium",C246 &gt;= 0,"Low")</f>
        <v>Medium</v>
      </c>
      <c r="P246" t="str" cm="1">
        <f t="array" ref="P246">_xlfn.IFS(N246 &gt;= 0.4,"Very Hot",N246 &gt;= 0.3,"Hot",N246 &gt;= 0.2,"Moderate",N246 &gt;= 0.1,"Cold",N246 &lt; 0.1,"Very Cold")</f>
        <v>Moderate</v>
      </c>
      <c r="Q246" t="str" cm="1">
        <f t="array" ref="Q246">_xlfn.IFS(M246 = 1,"Clear",M246 = 2,"Mist",M246 = 3,"Light Rain/Snow",M246 = 4,"Heavy Rain/Snow")</f>
        <v>Mist</v>
      </c>
      <c r="R246" t="str">
        <f t="shared" si="12"/>
        <v>Weeakday</v>
      </c>
      <c r="S246" t="str" cm="1">
        <f t="array" ref="S246">_xlfn.IFS(D246&gt;=0.5,"Storm",D246&gt;=0.4,"Gale",D246&gt;=0.3,"Near Gale",D246&gt;=0.2,"Strong Breeze",D246&gt;=0.1,"Moderate Breeze",D246&gt;=0,"Light Breeze")</f>
        <v>Light Breeze</v>
      </c>
      <c r="T246" t="str">
        <f t="shared" si="13"/>
        <v>Registered Dominant</v>
      </c>
      <c r="U246" t="str" cm="1">
        <f t="array" ref="U246">_xlfn.IFS(L246=0,"Sunday",L246=1,"Monday",L246=2,"Tuesday",L246=3,"Wednesday",L246=4,"Thursday",L246=5,"Friday",L246=6,"Saturday")</f>
        <v>Tuesday</v>
      </c>
      <c r="V246" s="4">
        <f t="shared" si="14"/>
        <v>1</v>
      </c>
      <c r="W246" s="3">
        <f t="shared" si="15"/>
        <v>2011</v>
      </c>
    </row>
    <row r="247" spans="1:23" x14ac:dyDescent="0.2">
      <c r="A247">
        <v>246</v>
      </c>
      <c r="B247">
        <v>0.2273</v>
      </c>
      <c r="C247">
        <v>0.59</v>
      </c>
      <c r="D247">
        <v>8.9599999999999999E-2</v>
      </c>
      <c r="E247">
        <v>3</v>
      </c>
      <c r="F247">
        <v>60</v>
      </c>
      <c r="G247">
        <v>63</v>
      </c>
      <c r="H247" s="1">
        <v>40554</v>
      </c>
      <c r="I247">
        <v>1</v>
      </c>
      <c r="J247">
        <v>14</v>
      </c>
      <c r="K247" t="b">
        <v>0</v>
      </c>
      <c r="L247">
        <v>2</v>
      </c>
      <c r="M247">
        <v>2</v>
      </c>
      <c r="N247" s="2">
        <v>0.2</v>
      </c>
      <c r="O247" t="str" cm="1">
        <f t="array" ref="O247">_xlfn.IFS(C247 &gt;= 0.66,"High",C247 &gt;= 0.33,"Medium",C247 &gt;= 0,"Low")</f>
        <v>Medium</v>
      </c>
      <c r="P247" t="str" cm="1">
        <f t="array" ref="P247">_xlfn.IFS(N247 &gt;= 0.4,"Very Hot",N247 &gt;= 0.3,"Hot",N247 &gt;= 0.2,"Moderate",N247 &gt;= 0.1,"Cold",N247 &lt; 0.1,"Very Cold")</f>
        <v>Moderate</v>
      </c>
      <c r="Q247" t="str" cm="1">
        <f t="array" ref="Q247">_xlfn.IFS(M247 = 1,"Clear",M247 = 2,"Mist",M247 = 3,"Light Rain/Snow",M247 = 4,"Heavy Rain/Snow")</f>
        <v>Mist</v>
      </c>
      <c r="R247" t="str">
        <f t="shared" si="12"/>
        <v>Weeakday</v>
      </c>
      <c r="S247" t="str" cm="1">
        <f t="array" ref="S247">_xlfn.IFS(D247&gt;=0.5,"Storm",D247&gt;=0.4,"Gale",D247&gt;=0.3,"Near Gale",D247&gt;=0.2,"Strong Breeze",D247&gt;=0.1,"Moderate Breeze",D247&gt;=0,"Light Breeze")</f>
        <v>Light Breeze</v>
      </c>
      <c r="T247" t="str">
        <f t="shared" si="13"/>
        <v>Registered Dominant</v>
      </c>
      <c r="U247" t="str" cm="1">
        <f t="array" ref="U247">_xlfn.IFS(L247=0,"Sunday",L247=1,"Monday",L247=2,"Tuesday",L247=3,"Wednesday",L247=4,"Thursday",L247=5,"Friday",L247=6,"Saturday")</f>
        <v>Tuesday</v>
      </c>
      <c r="V247" s="4">
        <f t="shared" si="14"/>
        <v>1</v>
      </c>
      <c r="W247" s="3">
        <f t="shared" si="15"/>
        <v>2011</v>
      </c>
    </row>
    <row r="248" spans="1:23" x14ac:dyDescent="0.2">
      <c r="A248">
        <v>247</v>
      </c>
      <c r="B248">
        <v>0.19700000000000001</v>
      </c>
      <c r="C248">
        <v>0.8</v>
      </c>
      <c r="D248">
        <v>8.9599999999999999E-2</v>
      </c>
      <c r="E248">
        <v>2</v>
      </c>
      <c r="F248">
        <v>45</v>
      </c>
      <c r="G248">
        <v>47</v>
      </c>
      <c r="H248" s="1">
        <v>40554</v>
      </c>
      <c r="I248">
        <v>1</v>
      </c>
      <c r="J248">
        <v>15</v>
      </c>
      <c r="K248" t="b">
        <v>0</v>
      </c>
      <c r="L248">
        <v>2</v>
      </c>
      <c r="M248">
        <v>2</v>
      </c>
      <c r="N248" s="2">
        <v>0.16</v>
      </c>
      <c r="O248" t="str" cm="1">
        <f t="array" ref="O248">_xlfn.IFS(C248 &gt;= 0.66,"High",C248 &gt;= 0.33,"Medium",C248 &gt;= 0,"Low")</f>
        <v>High</v>
      </c>
      <c r="P248" t="str" cm="1">
        <f t="array" ref="P248">_xlfn.IFS(N248 &gt;= 0.4,"Very Hot",N248 &gt;= 0.3,"Hot",N248 &gt;= 0.2,"Moderate",N248 &gt;= 0.1,"Cold",N248 &lt; 0.1,"Very Cold")</f>
        <v>Cold</v>
      </c>
      <c r="Q248" t="str" cm="1">
        <f t="array" ref="Q248">_xlfn.IFS(M248 = 1,"Clear",M248 = 2,"Mist",M248 = 3,"Light Rain/Snow",M248 = 4,"Heavy Rain/Snow")</f>
        <v>Mist</v>
      </c>
      <c r="R248" t="str">
        <f t="shared" si="12"/>
        <v>Weeakday</v>
      </c>
      <c r="S248" t="str" cm="1">
        <f t="array" ref="S248">_xlfn.IFS(D248&gt;=0.5,"Storm",D248&gt;=0.4,"Gale",D248&gt;=0.3,"Near Gale",D248&gt;=0.2,"Strong Breeze",D248&gt;=0.1,"Moderate Breeze",D248&gt;=0,"Light Breeze")</f>
        <v>Light Breeze</v>
      </c>
      <c r="T248" t="str">
        <f t="shared" si="13"/>
        <v>Registered Dominant</v>
      </c>
      <c r="U248" t="str" cm="1">
        <f t="array" ref="U248">_xlfn.IFS(L248=0,"Sunday",L248=1,"Monday",L248=2,"Tuesday",L248=3,"Wednesday",L248=4,"Thursday",L248=5,"Friday",L248=6,"Saturday")</f>
        <v>Tuesday</v>
      </c>
      <c r="V248" s="4">
        <f t="shared" si="14"/>
        <v>1</v>
      </c>
      <c r="W248" s="3">
        <f t="shared" si="15"/>
        <v>2011</v>
      </c>
    </row>
    <row r="249" spans="1:23" x14ac:dyDescent="0.2">
      <c r="A249">
        <v>248</v>
      </c>
      <c r="B249">
        <v>0.1515</v>
      </c>
      <c r="C249">
        <v>0.86</v>
      </c>
      <c r="D249">
        <v>0.22389999999999999</v>
      </c>
      <c r="E249">
        <v>4</v>
      </c>
      <c r="F249">
        <v>72</v>
      </c>
      <c r="G249">
        <v>76</v>
      </c>
      <c r="H249" s="1">
        <v>40554</v>
      </c>
      <c r="I249">
        <v>1</v>
      </c>
      <c r="J249">
        <v>16</v>
      </c>
      <c r="K249" t="b">
        <v>0</v>
      </c>
      <c r="L249">
        <v>2</v>
      </c>
      <c r="M249">
        <v>2</v>
      </c>
      <c r="N249" s="2">
        <v>0.16</v>
      </c>
      <c r="O249" t="str" cm="1">
        <f t="array" ref="O249">_xlfn.IFS(C249 &gt;= 0.66,"High",C249 &gt;= 0.33,"Medium",C249 &gt;= 0,"Low")</f>
        <v>High</v>
      </c>
      <c r="P249" t="str" cm="1">
        <f t="array" ref="P249">_xlfn.IFS(N249 &gt;= 0.4,"Very Hot",N249 &gt;= 0.3,"Hot",N249 &gt;= 0.2,"Moderate",N249 &gt;= 0.1,"Cold",N249 &lt; 0.1,"Very Cold")</f>
        <v>Cold</v>
      </c>
      <c r="Q249" t="str" cm="1">
        <f t="array" ref="Q249">_xlfn.IFS(M249 = 1,"Clear",M249 = 2,"Mist",M249 = 3,"Light Rain/Snow",M249 = 4,"Heavy Rain/Snow")</f>
        <v>Mist</v>
      </c>
      <c r="R249" t="str">
        <f t="shared" si="12"/>
        <v>Weeakday</v>
      </c>
      <c r="S249" t="str" cm="1">
        <f t="array" ref="S249">_xlfn.IFS(D249&gt;=0.5,"Storm",D249&gt;=0.4,"Gale",D249&gt;=0.3,"Near Gale",D249&gt;=0.2,"Strong Breeze",D249&gt;=0.1,"Moderate Breeze",D249&gt;=0,"Light Breeze")</f>
        <v>Strong Breeze</v>
      </c>
      <c r="T249" t="str">
        <f t="shared" si="13"/>
        <v>Registered Dominant</v>
      </c>
      <c r="U249" t="str" cm="1">
        <f t="array" ref="U249">_xlfn.IFS(L249=0,"Sunday",L249=1,"Monday",L249=2,"Tuesday",L249=3,"Wednesday",L249=4,"Thursday",L249=5,"Friday",L249=6,"Saturday")</f>
        <v>Tuesday</v>
      </c>
      <c r="V249" s="4">
        <f t="shared" si="14"/>
        <v>1</v>
      </c>
      <c r="W249" s="3">
        <f t="shared" si="15"/>
        <v>2011</v>
      </c>
    </row>
    <row r="250" spans="1:23" x14ac:dyDescent="0.2">
      <c r="A250">
        <v>249</v>
      </c>
      <c r="B250">
        <v>0.1515</v>
      </c>
      <c r="C250">
        <v>0.86</v>
      </c>
      <c r="D250">
        <v>0.22389999999999999</v>
      </c>
      <c r="E250">
        <v>6</v>
      </c>
      <c r="F250">
        <v>130</v>
      </c>
      <c r="G250">
        <v>136</v>
      </c>
      <c r="H250" s="1">
        <v>40554</v>
      </c>
      <c r="I250">
        <v>1</v>
      </c>
      <c r="J250">
        <v>17</v>
      </c>
      <c r="K250" t="b">
        <v>0</v>
      </c>
      <c r="L250">
        <v>2</v>
      </c>
      <c r="M250">
        <v>2</v>
      </c>
      <c r="N250" s="2">
        <v>0.16</v>
      </c>
      <c r="O250" t="str" cm="1">
        <f t="array" ref="O250">_xlfn.IFS(C250 &gt;= 0.66,"High",C250 &gt;= 0.33,"Medium",C250 &gt;= 0,"Low")</f>
        <v>High</v>
      </c>
      <c r="P250" t="str" cm="1">
        <f t="array" ref="P250">_xlfn.IFS(N250 &gt;= 0.4,"Very Hot",N250 &gt;= 0.3,"Hot",N250 &gt;= 0.2,"Moderate",N250 &gt;= 0.1,"Cold",N250 &lt; 0.1,"Very Cold")</f>
        <v>Cold</v>
      </c>
      <c r="Q250" t="str" cm="1">
        <f t="array" ref="Q250">_xlfn.IFS(M250 = 1,"Clear",M250 = 2,"Mist",M250 = 3,"Light Rain/Snow",M250 = 4,"Heavy Rain/Snow")</f>
        <v>Mist</v>
      </c>
      <c r="R250" t="str">
        <f t="shared" si="12"/>
        <v>Weeakday</v>
      </c>
      <c r="S250" t="str" cm="1">
        <f t="array" ref="S250">_xlfn.IFS(D250&gt;=0.5,"Storm",D250&gt;=0.4,"Gale",D250&gt;=0.3,"Near Gale",D250&gt;=0.2,"Strong Breeze",D250&gt;=0.1,"Moderate Breeze",D250&gt;=0,"Light Breeze")</f>
        <v>Strong Breeze</v>
      </c>
      <c r="T250" t="str">
        <f t="shared" si="13"/>
        <v>Registered Dominant</v>
      </c>
      <c r="U250" t="str" cm="1">
        <f t="array" ref="U250">_xlfn.IFS(L250=0,"Sunday",L250=1,"Monday",L250=2,"Tuesday",L250=3,"Wednesday",L250=4,"Thursday",L250=5,"Friday",L250=6,"Saturday")</f>
        <v>Tuesday</v>
      </c>
      <c r="V250" s="4">
        <f t="shared" si="14"/>
        <v>1</v>
      </c>
      <c r="W250" s="3">
        <f t="shared" si="15"/>
        <v>2011</v>
      </c>
    </row>
    <row r="251" spans="1:23" x14ac:dyDescent="0.2">
      <c r="A251">
        <v>250</v>
      </c>
      <c r="B251">
        <v>0.18179999999999999</v>
      </c>
      <c r="C251">
        <v>0.93</v>
      </c>
      <c r="D251">
        <v>0.1045</v>
      </c>
      <c r="E251">
        <v>1</v>
      </c>
      <c r="F251">
        <v>94</v>
      </c>
      <c r="G251">
        <v>95</v>
      </c>
      <c r="H251" s="1">
        <v>40554</v>
      </c>
      <c r="I251">
        <v>1</v>
      </c>
      <c r="J251">
        <v>18</v>
      </c>
      <c r="K251" t="b">
        <v>0</v>
      </c>
      <c r="L251">
        <v>2</v>
      </c>
      <c r="M251">
        <v>3</v>
      </c>
      <c r="N251" s="2">
        <v>0.16</v>
      </c>
      <c r="O251" t="str" cm="1">
        <f t="array" ref="O251">_xlfn.IFS(C251 &gt;= 0.66,"High",C251 &gt;= 0.33,"Medium",C251 &gt;= 0,"Low")</f>
        <v>High</v>
      </c>
      <c r="P251" t="str" cm="1">
        <f t="array" ref="P251">_xlfn.IFS(N251 &gt;= 0.4,"Very Hot",N251 &gt;= 0.3,"Hot",N251 &gt;= 0.2,"Moderate",N251 &gt;= 0.1,"Cold",N251 &lt; 0.1,"Very Cold")</f>
        <v>Cold</v>
      </c>
      <c r="Q251" t="str" cm="1">
        <f t="array" ref="Q251">_xlfn.IFS(M251 = 1,"Clear",M251 = 2,"Mist",M251 = 3,"Light Rain/Snow",M251 = 4,"Heavy Rain/Snow")</f>
        <v>Light Rain/Snow</v>
      </c>
      <c r="R251" t="str">
        <f t="shared" si="12"/>
        <v>Weeakday</v>
      </c>
      <c r="S251" t="str" cm="1">
        <f t="array" ref="S251">_xlfn.IFS(D251&gt;=0.5,"Storm",D251&gt;=0.4,"Gale",D251&gt;=0.3,"Near Gale",D251&gt;=0.2,"Strong Breeze",D251&gt;=0.1,"Moderate Breeze",D251&gt;=0,"Light Breeze")</f>
        <v>Moderate Breeze</v>
      </c>
      <c r="T251" t="str">
        <f t="shared" si="13"/>
        <v>Registered Dominant</v>
      </c>
      <c r="U251" t="str" cm="1">
        <f t="array" ref="U251">_xlfn.IFS(L251=0,"Sunday",L251=1,"Monday",L251=2,"Tuesday",L251=3,"Wednesday",L251=4,"Thursday",L251=5,"Friday",L251=6,"Saturday")</f>
        <v>Tuesday</v>
      </c>
      <c r="V251" s="4">
        <f t="shared" si="14"/>
        <v>1</v>
      </c>
      <c r="W251" s="3">
        <f t="shared" si="15"/>
        <v>2011</v>
      </c>
    </row>
    <row r="252" spans="1:23" x14ac:dyDescent="0.2">
      <c r="A252">
        <v>251</v>
      </c>
      <c r="B252">
        <v>0.2273</v>
      </c>
      <c r="C252">
        <v>0.93</v>
      </c>
      <c r="D252">
        <v>0</v>
      </c>
      <c r="E252">
        <v>0</v>
      </c>
      <c r="F252">
        <v>51</v>
      </c>
      <c r="G252">
        <v>51</v>
      </c>
      <c r="H252" s="1">
        <v>40554</v>
      </c>
      <c r="I252">
        <v>1</v>
      </c>
      <c r="J252">
        <v>19</v>
      </c>
      <c r="K252" t="b">
        <v>0</v>
      </c>
      <c r="L252">
        <v>2</v>
      </c>
      <c r="M252">
        <v>3</v>
      </c>
      <c r="N252" s="2">
        <v>0.16</v>
      </c>
      <c r="O252" t="str" cm="1">
        <f t="array" ref="O252">_xlfn.IFS(C252 &gt;= 0.66,"High",C252 &gt;= 0.33,"Medium",C252 &gt;= 0,"Low")</f>
        <v>High</v>
      </c>
      <c r="P252" t="str" cm="1">
        <f t="array" ref="P252">_xlfn.IFS(N252 &gt;= 0.4,"Very Hot",N252 &gt;= 0.3,"Hot",N252 &gt;= 0.2,"Moderate",N252 &gt;= 0.1,"Cold",N252 &lt; 0.1,"Very Cold")</f>
        <v>Cold</v>
      </c>
      <c r="Q252" t="str" cm="1">
        <f t="array" ref="Q252">_xlfn.IFS(M252 = 1,"Clear",M252 = 2,"Mist",M252 = 3,"Light Rain/Snow",M252 = 4,"Heavy Rain/Snow")</f>
        <v>Light Rain/Snow</v>
      </c>
      <c r="R252" t="str">
        <f t="shared" si="12"/>
        <v>Weeakday</v>
      </c>
      <c r="S252" t="str" cm="1">
        <f t="array" ref="S252">_xlfn.IFS(D252&gt;=0.5,"Storm",D252&gt;=0.4,"Gale",D252&gt;=0.3,"Near Gale",D252&gt;=0.2,"Strong Breeze",D252&gt;=0.1,"Moderate Breeze",D252&gt;=0,"Light Breeze")</f>
        <v>Light Breeze</v>
      </c>
      <c r="T252" t="str">
        <f t="shared" si="13"/>
        <v>Registered Dominant</v>
      </c>
      <c r="U252" t="str" cm="1">
        <f t="array" ref="U252">_xlfn.IFS(L252=0,"Sunday",L252=1,"Monday",L252=2,"Tuesday",L252=3,"Wednesday",L252=4,"Thursday",L252=5,"Friday",L252=6,"Saturday")</f>
        <v>Tuesday</v>
      </c>
      <c r="V252" s="4">
        <f t="shared" si="14"/>
        <v>1</v>
      </c>
      <c r="W252" s="3">
        <f t="shared" si="15"/>
        <v>2011</v>
      </c>
    </row>
    <row r="253" spans="1:23" x14ac:dyDescent="0.2">
      <c r="A253">
        <v>252</v>
      </c>
      <c r="B253">
        <v>0.1515</v>
      </c>
      <c r="C253">
        <v>0.93</v>
      </c>
      <c r="D253">
        <v>0.19400000000000001</v>
      </c>
      <c r="E253">
        <v>0</v>
      </c>
      <c r="F253">
        <v>32</v>
      </c>
      <c r="G253">
        <v>32</v>
      </c>
      <c r="H253" s="1">
        <v>40554</v>
      </c>
      <c r="I253">
        <v>1</v>
      </c>
      <c r="J253">
        <v>20</v>
      </c>
      <c r="K253" t="b">
        <v>0</v>
      </c>
      <c r="L253">
        <v>2</v>
      </c>
      <c r="M253">
        <v>3</v>
      </c>
      <c r="N253" s="2">
        <v>0.16</v>
      </c>
      <c r="O253" t="str" cm="1">
        <f t="array" ref="O253">_xlfn.IFS(C253 &gt;= 0.66,"High",C253 &gt;= 0.33,"Medium",C253 &gt;= 0,"Low")</f>
        <v>High</v>
      </c>
      <c r="P253" t="str" cm="1">
        <f t="array" ref="P253">_xlfn.IFS(N253 &gt;= 0.4,"Very Hot",N253 &gt;= 0.3,"Hot",N253 &gt;= 0.2,"Moderate",N253 &gt;= 0.1,"Cold",N253 &lt; 0.1,"Very Cold")</f>
        <v>Cold</v>
      </c>
      <c r="Q253" t="str" cm="1">
        <f t="array" ref="Q253">_xlfn.IFS(M253 = 1,"Clear",M253 = 2,"Mist",M253 = 3,"Light Rain/Snow",M253 = 4,"Heavy Rain/Snow")</f>
        <v>Light Rain/Snow</v>
      </c>
      <c r="R253" t="str">
        <f t="shared" si="12"/>
        <v>Weeakday</v>
      </c>
      <c r="S253" t="str" cm="1">
        <f t="array" ref="S253">_xlfn.IFS(D253&gt;=0.5,"Storm",D253&gt;=0.4,"Gale",D253&gt;=0.3,"Near Gale",D253&gt;=0.2,"Strong Breeze",D253&gt;=0.1,"Moderate Breeze",D253&gt;=0,"Light Breeze")</f>
        <v>Moderate Breeze</v>
      </c>
      <c r="T253" t="str">
        <f t="shared" si="13"/>
        <v>Registered Dominant</v>
      </c>
      <c r="U253" t="str" cm="1">
        <f t="array" ref="U253">_xlfn.IFS(L253=0,"Sunday",L253=1,"Monday",L253=2,"Tuesday",L253=3,"Wednesday",L253=4,"Thursday",L253=5,"Friday",L253=6,"Saturday")</f>
        <v>Tuesday</v>
      </c>
      <c r="V253" s="4">
        <f t="shared" si="14"/>
        <v>1</v>
      </c>
      <c r="W253" s="3">
        <f t="shared" si="15"/>
        <v>2011</v>
      </c>
    </row>
    <row r="254" spans="1:23" x14ac:dyDescent="0.2">
      <c r="A254">
        <v>253</v>
      </c>
      <c r="B254">
        <v>0.19700000000000001</v>
      </c>
      <c r="C254">
        <v>0.86</v>
      </c>
      <c r="D254">
        <v>8.9599999999999999E-2</v>
      </c>
      <c r="E254">
        <v>0</v>
      </c>
      <c r="F254">
        <v>20</v>
      </c>
      <c r="G254">
        <v>20</v>
      </c>
      <c r="H254" s="1">
        <v>40554</v>
      </c>
      <c r="I254">
        <v>1</v>
      </c>
      <c r="J254">
        <v>21</v>
      </c>
      <c r="K254" t="b">
        <v>0</v>
      </c>
      <c r="L254">
        <v>2</v>
      </c>
      <c r="M254">
        <v>3</v>
      </c>
      <c r="N254" s="2">
        <v>0.16</v>
      </c>
      <c r="O254" t="str" cm="1">
        <f t="array" ref="O254">_xlfn.IFS(C254 &gt;= 0.66,"High",C254 &gt;= 0.33,"Medium",C254 &gt;= 0,"Low")</f>
        <v>High</v>
      </c>
      <c r="P254" t="str" cm="1">
        <f t="array" ref="P254">_xlfn.IFS(N254 &gt;= 0.4,"Very Hot",N254 &gt;= 0.3,"Hot",N254 &gt;= 0.2,"Moderate",N254 &gt;= 0.1,"Cold",N254 &lt; 0.1,"Very Cold")</f>
        <v>Cold</v>
      </c>
      <c r="Q254" t="str" cm="1">
        <f t="array" ref="Q254">_xlfn.IFS(M254 = 1,"Clear",M254 = 2,"Mist",M254 = 3,"Light Rain/Snow",M254 = 4,"Heavy Rain/Snow")</f>
        <v>Light Rain/Snow</v>
      </c>
      <c r="R254" t="str">
        <f t="shared" si="12"/>
        <v>Weeakday</v>
      </c>
      <c r="S254" t="str" cm="1">
        <f t="array" ref="S254">_xlfn.IFS(D254&gt;=0.5,"Storm",D254&gt;=0.4,"Gale",D254&gt;=0.3,"Near Gale",D254&gt;=0.2,"Strong Breeze",D254&gt;=0.1,"Moderate Breeze",D254&gt;=0,"Light Breeze")</f>
        <v>Light Breeze</v>
      </c>
      <c r="T254" t="str">
        <f t="shared" si="13"/>
        <v>Registered Dominant</v>
      </c>
      <c r="U254" t="str" cm="1">
        <f t="array" ref="U254">_xlfn.IFS(L254=0,"Sunday",L254=1,"Monday",L254=2,"Tuesday",L254=3,"Wednesday",L254=4,"Thursday",L254=5,"Friday",L254=6,"Saturday")</f>
        <v>Tuesday</v>
      </c>
      <c r="V254" s="4">
        <f t="shared" si="14"/>
        <v>1</v>
      </c>
      <c r="W254" s="3">
        <f t="shared" si="15"/>
        <v>2011</v>
      </c>
    </row>
    <row r="255" spans="1:23" x14ac:dyDescent="0.2">
      <c r="A255">
        <v>254</v>
      </c>
      <c r="B255">
        <v>0.18179999999999999</v>
      </c>
      <c r="C255">
        <v>0.93</v>
      </c>
      <c r="D255">
        <v>0.1045</v>
      </c>
      <c r="E255">
        <v>1</v>
      </c>
      <c r="F255">
        <v>28</v>
      </c>
      <c r="G255">
        <v>29</v>
      </c>
      <c r="H255" s="1">
        <v>40554</v>
      </c>
      <c r="I255">
        <v>1</v>
      </c>
      <c r="J255">
        <v>22</v>
      </c>
      <c r="K255" t="b">
        <v>0</v>
      </c>
      <c r="L255">
        <v>2</v>
      </c>
      <c r="M255">
        <v>3</v>
      </c>
      <c r="N255" s="2">
        <v>0.16</v>
      </c>
      <c r="O255" t="str" cm="1">
        <f t="array" ref="O255">_xlfn.IFS(C255 &gt;= 0.66,"High",C255 &gt;= 0.33,"Medium",C255 &gt;= 0,"Low")</f>
        <v>High</v>
      </c>
      <c r="P255" t="str" cm="1">
        <f t="array" ref="P255">_xlfn.IFS(N255 &gt;= 0.4,"Very Hot",N255 &gt;= 0.3,"Hot",N255 &gt;= 0.2,"Moderate",N255 &gt;= 0.1,"Cold",N255 &lt; 0.1,"Very Cold")</f>
        <v>Cold</v>
      </c>
      <c r="Q255" t="str" cm="1">
        <f t="array" ref="Q255">_xlfn.IFS(M255 = 1,"Clear",M255 = 2,"Mist",M255 = 3,"Light Rain/Snow",M255 = 4,"Heavy Rain/Snow")</f>
        <v>Light Rain/Snow</v>
      </c>
      <c r="R255" t="str">
        <f t="shared" si="12"/>
        <v>Weeakday</v>
      </c>
      <c r="S255" t="str" cm="1">
        <f t="array" ref="S255">_xlfn.IFS(D255&gt;=0.5,"Storm",D255&gt;=0.4,"Gale",D255&gt;=0.3,"Near Gale",D255&gt;=0.2,"Strong Breeze",D255&gt;=0.1,"Moderate Breeze",D255&gt;=0,"Light Breeze")</f>
        <v>Moderate Breeze</v>
      </c>
      <c r="T255" t="str">
        <f t="shared" si="13"/>
        <v>Registered Dominant</v>
      </c>
      <c r="U255" t="str" cm="1">
        <f t="array" ref="U255">_xlfn.IFS(L255=0,"Sunday",L255=1,"Monday",L255=2,"Tuesday",L255=3,"Wednesday",L255=4,"Thursday",L255=5,"Friday",L255=6,"Saturday")</f>
        <v>Tuesday</v>
      </c>
      <c r="V255" s="4">
        <f t="shared" si="14"/>
        <v>1</v>
      </c>
      <c r="W255" s="3">
        <f t="shared" si="15"/>
        <v>2011</v>
      </c>
    </row>
    <row r="256" spans="1:23" x14ac:dyDescent="0.2">
      <c r="A256">
        <v>255</v>
      </c>
      <c r="B256">
        <v>0.19700000000000001</v>
      </c>
      <c r="C256">
        <v>0.93</v>
      </c>
      <c r="D256">
        <v>8.9599999999999999E-2</v>
      </c>
      <c r="E256">
        <v>1</v>
      </c>
      <c r="F256">
        <v>18</v>
      </c>
      <c r="G256">
        <v>19</v>
      </c>
      <c r="H256" s="1">
        <v>40554</v>
      </c>
      <c r="I256">
        <v>1</v>
      </c>
      <c r="J256">
        <v>23</v>
      </c>
      <c r="K256" t="b">
        <v>0</v>
      </c>
      <c r="L256">
        <v>2</v>
      </c>
      <c r="M256">
        <v>3</v>
      </c>
      <c r="N256" s="2">
        <v>0.16</v>
      </c>
      <c r="O256" t="str" cm="1">
        <f t="array" ref="O256">_xlfn.IFS(C256 &gt;= 0.66,"High",C256 &gt;= 0.33,"Medium",C256 &gt;= 0,"Low")</f>
        <v>High</v>
      </c>
      <c r="P256" t="str" cm="1">
        <f t="array" ref="P256">_xlfn.IFS(N256 &gt;= 0.4,"Very Hot",N256 &gt;= 0.3,"Hot",N256 &gt;= 0.2,"Moderate",N256 &gt;= 0.1,"Cold",N256 &lt; 0.1,"Very Cold")</f>
        <v>Cold</v>
      </c>
      <c r="Q256" t="str" cm="1">
        <f t="array" ref="Q256">_xlfn.IFS(M256 = 1,"Clear",M256 = 2,"Mist",M256 = 3,"Light Rain/Snow",M256 = 4,"Heavy Rain/Snow")</f>
        <v>Light Rain/Snow</v>
      </c>
      <c r="R256" t="str">
        <f t="shared" si="12"/>
        <v>Weeakday</v>
      </c>
      <c r="S256" t="str" cm="1">
        <f t="array" ref="S256">_xlfn.IFS(D256&gt;=0.5,"Storm",D256&gt;=0.4,"Gale",D256&gt;=0.3,"Near Gale",D256&gt;=0.2,"Strong Breeze",D256&gt;=0.1,"Moderate Breeze",D256&gt;=0,"Light Breeze")</f>
        <v>Light Breeze</v>
      </c>
      <c r="T256" t="str">
        <f t="shared" si="13"/>
        <v>Registered Dominant</v>
      </c>
      <c r="U256" t="str" cm="1">
        <f t="array" ref="U256">_xlfn.IFS(L256=0,"Sunday",L256=1,"Monday",L256=2,"Tuesday",L256=3,"Wednesday",L256=4,"Thursday",L256=5,"Friday",L256=6,"Saturday")</f>
        <v>Tuesday</v>
      </c>
      <c r="V256" s="4">
        <f t="shared" si="14"/>
        <v>1</v>
      </c>
      <c r="W256" s="3">
        <f t="shared" si="15"/>
        <v>2011</v>
      </c>
    </row>
    <row r="257" spans="1:23" x14ac:dyDescent="0.2">
      <c r="A257">
        <v>256</v>
      </c>
      <c r="B257">
        <v>0.19700000000000001</v>
      </c>
      <c r="C257">
        <v>0.86</v>
      </c>
      <c r="D257">
        <v>8.9599999999999999E-2</v>
      </c>
      <c r="E257">
        <v>0</v>
      </c>
      <c r="F257">
        <v>7</v>
      </c>
      <c r="G257">
        <v>7</v>
      </c>
      <c r="H257" s="1">
        <v>40555</v>
      </c>
      <c r="I257">
        <v>1</v>
      </c>
      <c r="J257">
        <v>0</v>
      </c>
      <c r="K257" t="b">
        <v>0</v>
      </c>
      <c r="L257">
        <v>3</v>
      </c>
      <c r="M257">
        <v>2</v>
      </c>
      <c r="N257" s="2">
        <v>0.16</v>
      </c>
      <c r="O257" t="str" cm="1">
        <f t="array" ref="O257">_xlfn.IFS(C257 &gt;= 0.66,"High",C257 &gt;= 0.33,"Medium",C257 &gt;= 0,"Low")</f>
        <v>High</v>
      </c>
      <c r="P257" t="str" cm="1">
        <f t="array" ref="P257">_xlfn.IFS(N257 &gt;= 0.4,"Very Hot",N257 &gt;= 0.3,"Hot",N257 &gt;= 0.2,"Moderate",N257 &gt;= 0.1,"Cold",N257 &lt; 0.1,"Very Cold")</f>
        <v>Cold</v>
      </c>
      <c r="Q257" t="str" cm="1">
        <f t="array" ref="Q257">_xlfn.IFS(M257 = 1,"Clear",M257 = 2,"Mist",M257 = 3,"Light Rain/Snow",M257 = 4,"Heavy Rain/Snow")</f>
        <v>Mist</v>
      </c>
      <c r="R257" t="str">
        <f t="shared" si="12"/>
        <v>Weeakday</v>
      </c>
      <c r="S257" t="str" cm="1">
        <f t="array" ref="S257">_xlfn.IFS(D257&gt;=0.5,"Storm",D257&gt;=0.4,"Gale",D257&gt;=0.3,"Near Gale",D257&gt;=0.2,"Strong Breeze",D257&gt;=0.1,"Moderate Breeze",D257&gt;=0,"Light Breeze")</f>
        <v>Light Breeze</v>
      </c>
      <c r="T257" t="str">
        <f t="shared" si="13"/>
        <v>Registered Dominant</v>
      </c>
      <c r="U257" t="str" cm="1">
        <f t="array" ref="U257">_xlfn.IFS(L257=0,"Sunday",L257=1,"Monday",L257=2,"Tuesday",L257=3,"Wednesday",L257=4,"Thursday",L257=5,"Friday",L257=6,"Saturday")</f>
        <v>Wednesday</v>
      </c>
      <c r="V257" s="4">
        <f t="shared" si="14"/>
        <v>1</v>
      </c>
      <c r="W257" s="3">
        <f t="shared" si="15"/>
        <v>2011</v>
      </c>
    </row>
    <row r="258" spans="1:23" x14ac:dyDescent="0.2">
      <c r="A258">
        <v>257</v>
      </c>
      <c r="B258">
        <v>0.18179999999999999</v>
      </c>
      <c r="C258">
        <v>0.86</v>
      </c>
      <c r="D258">
        <v>0.1045</v>
      </c>
      <c r="E258">
        <v>0</v>
      </c>
      <c r="F258">
        <v>6</v>
      </c>
      <c r="G258">
        <v>6</v>
      </c>
      <c r="H258" s="1">
        <v>40555</v>
      </c>
      <c r="I258">
        <v>1</v>
      </c>
      <c r="J258">
        <v>1</v>
      </c>
      <c r="K258" t="b">
        <v>0</v>
      </c>
      <c r="L258">
        <v>3</v>
      </c>
      <c r="M258">
        <v>2</v>
      </c>
      <c r="N258" s="2">
        <v>0.16</v>
      </c>
      <c r="O258" t="str" cm="1">
        <f t="array" ref="O258">_xlfn.IFS(C258 &gt;= 0.66,"High",C258 &gt;= 0.33,"Medium",C258 &gt;= 0,"Low")</f>
        <v>High</v>
      </c>
      <c r="P258" t="str" cm="1">
        <f t="array" ref="P258">_xlfn.IFS(N258 &gt;= 0.4,"Very Hot",N258 &gt;= 0.3,"Hot",N258 &gt;= 0.2,"Moderate",N258 &gt;= 0.1,"Cold",N258 &lt; 0.1,"Very Cold")</f>
        <v>Cold</v>
      </c>
      <c r="Q258" t="str" cm="1">
        <f t="array" ref="Q258">_xlfn.IFS(M258 = 1,"Clear",M258 = 2,"Mist",M258 = 3,"Light Rain/Snow",M258 = 4,"Heavy Rain/Snow")</f>
        <v>Mist</v>
      </c>
      <c r="R258" t="str">
        <f t="shared" ref="R258:R321" si="16">IF(OR(L258=0,L258=6),"Weekend","Weeakday")</f>
        <v>Weeakday</v>
      </c>
      <c r="S258" t="str" cm="1">
        <f t="array" ref="S258">_xlfn.IFS(D258&gt;=0.5,"Storm",D258&gt;=0.4,"Gale",D258&gt;=0.3,"Near Gale",D258&gt;=0.2,"Strong Breeze",D258&gt;=0.1,"Moderate Breeze",D258&gt;=0,"Light Breeze")</f>
        <v>Moderate Breeze</v>
      </c>
      <c r="T258" t="str">
        <f t="shared" ref="T258:T321" si="17">IF(E258&gt;F258,"Casual dominant","Registered Dominant")</f>
        <v>Registered Dominant</v>
      </c>
      <c r="U258" t="str" cm="1">
        <f t="array" ref="U258">_xlfn.IFS(L258=0,"Sunday",L258=1,"Monday",L258=2,"Tuesday",L258=3,"Wednesday",L258=4,"Thursday",L258=5,"Friday",L258=6,"Saturday")</f>
        <v>Wednesday</v>
      </c>
      <c r="V258" s="4">
        <f t="shared" ref="V258:V321" si="18">MONTH(H:H)</f>
        <v>1</v>
      </c>
      <c r="W258" s="3">
        <f t="shared" ref="W258:W321" si="19">YEAR(H:H)</f>
        <v>2011</v>
      </c>
    </row>
    <row r="259" spans="1:23" x14ac:dyDescent="0.2">
      <c r="A259">
        <v>258</v>
      </c>
      <c r="B259">
        <v>0.1515</v>
      </c>
      <c r="C259">
        <v>0.86</v>
      </c>
      <c r="D259">
        <v>0.1343</v>
      </c>
      <c r="E259">
        <v>0</v>
      </c>
      <c r="F259">
        <v>1</v>
      </c>
      <c r="G259">
        <v>1</v>
      </c>
      <c r="H259" s="1">
        <v>40555</v>
      </c>
      <c r="I259">
        <v>1</v>
      </c>
      <c r="J259">
        <v>2</v>
      </c>
      <c r="K259" t="b">
        <v>0</v>
      </c>
      <c r="L259">
        <v>3</v>
      </c>
      <c r="M259">
        <v>1</v>
      </c>
      <c r="N259" s="2">
        <v>0.14000000000000001</v>
      </c>
      <c r="O259" t="str" cm="1">
        <f t="array" ref="O259">_xlfn.IFS(C259 &gt;= 0.66,"High",C259 &gt;= 0.33,"Medium",C259 &gt;= 0,"Low")</f>
        <v>High</v>
      </c>
      <c r="P259" t="str" cm="1">
        <f t="array" ref="P259">_xlfn.IFS(N259 &gt;= 0.4,"Very Hot",N259 &gt;= 0.3,"Hot",N259 &gt;= 0.2,"Moderate",N259 &gt;= 0.1,"Cold",N259 &lt; 0.1,"Very Cold")</f>
        <v>Cold</v>
      </c>
      <c r="Q259" t="str" cm="1">
        <f t="array" ref="Q259">_xlfn.IFS(M259 = 1,"Clear",M259 = 2,"Mist",M259 = 3,"Light Rain/Snow",M259 = 4,"Heavy Rain/Snow")</f>
        <v>Clear</v>
      </c>
      <c r="R259" t="str">
        <f t="shared" si="16"/>
        <v>Weeakday</v>
      </c>
      <c r="S259" t="str" cm="1">
        <f t="array" ref="S259">_xlfn.IFS(D259&gt;=0.5,"Storm",D259&gt;=0.4,"Gale",D259&gt;=0.3,"Near Gale",D259&gt;=0.2,"Strong Breeze",D259&gt;=0.1,"Moderate Breeze",D259&gt;=0,"Light Breeze")</f>
        <v>Moderate Breeze</v>
      </c>
      <c r="T259" t="str">
        <f t="shared" si="17"/>
        <v>Registered Dominant</v>
      </c>
      <c r="U259" t="str" cm="1">
        <f t="array" ref="U259">_xlfn.IFS(L259=0,"Sunday",L259=1,"Monday",L259=2,"Tuesday",L259=3,"Wednesday",L259=4,"Thursday",L259=5,"Friday",L259=6,"Saturday")</f>
        <v>Wednesday</v>
      </c>
      <c r="V259" s="4">
        <f t="shared" si="18"/>
        <v>1</v>
      </c>
      <c r="W259" s="3">
        <f t="shared" si="19"/>
        <v>2011</v>
      </c>
    </row>
    <row r="260" spans="1:23" x14ac:dyDescent="0.2">
      <c r="A260">
        <v>259</v>
      </c>
      <c r="B260">
        <v>0.1515</v>
      </c>
      <c r="C260">
        <v>0.86</v>
      </c>
      <c r="D260">
        <v>0.16420000000000001</v>
      </c>
      <c r="E260">
        <v>0</v>
      </c>
      <c r="F260">
        <v>5</v>
      </c>
      <c r="G260">
        <v>5</v>
      </c>
      <c r="H260" s="1">
        <v>40555</v>
      </c>
      <c r="I260">
        <v>1</v>
      </c>
      <c r="J260">
        <v>5</v>
      </c>
      <c r="K260" t="b">
        <v>0</v>
      </c>
      <c r="L260">
        <v>3</v>
      </c>
      <c r="M260">
        <v>1</v>
      </c>
      <c r="N260" s="2">
        <v>0.14000000000000001</v>
      </c>
      <c r="O260" t="str" cm="1">
        <f t="array" ref="O260">_xlfn.IFS(C260 &gt;= 0.66,"High",C260 &gt;= 0.33,"Medium",C260 &gt;= 0,"Low")</f>
        <v>High</v>
      </c>
      <c r="P260" t="str" cm="1">
        <f t="array" ref="P260">_xlfn.IFS(N260 &gt;= 0.4,"Very Hot",N260 &gt;= 0.3,"Hot",N260 &gt;= 0.2,"Moderate",N260 &gt;= 0.1,"Cold",N260 &lt; 0.1,"Very Cold")</f>
        <v>Cold</v>
      </c>
      <c r="Q260" t="str" cm="1">
        <f t="array" ref="Q260">_xlfn.IFS(M260 = 1,"Clear",M260 = 2,"Mist",M260 = 3,"Light Rain/Snow",M260 = 4,"Heavy Rain/Snow")</f>
        <v>Clear</v>
      </c>
      <c r="R260" t="str">
        <f t="shared" si="16"/>
        <v>Weeakday</v>
      </c>
      <c r="S260" t="str" cm="1">
        <f t="array" ref="S260">_xlfn.IFS(D260&gt;=0.5,"Storm",D260&gt;=0.4,"Gale",D260&gt;=0.3,"Near Gale",D260&gt;=0.2,"Strong Breeze",D260&gt;=0.1,"Moderate Breeze",D260&gt;=0,"Light Breeze")</f>
        <v>Moderate Breeze</v>
      </c>
      <c r="T260" t="str">
        <f t="shared" si="17"/>
        <v>Registered Dominant</v>
      </c>
      <c r="U260" t="str" cm="1">
        <f t="array" ref="U260">_xlfn.IFS(L260=0,"Sunday",L260=1,"Monday",L260=2,"Tuesday",L260=3,"Wednesday",L260=4,"Thursday",L260=5,"Friday",L260=6,"Saturday")</f>
        <v>Wednesday</v>
      </c>
      <c r="V260" s="4">
        <f t="shared" si="18"/>
        <v>1</v>
      </c>
      <c r="W260" s="3">
        <f t="shared" si="19"/>
        <v>2011</v>
      </c>
    </row>
    <row r="261" spans="1:23" x14ac:dyDescent="0.2">
      <c r="A261">
        <v>260</v>
      </c>
      <c r="B261">
        <v>0.1515</v>
      </c>
      <c r="C261">
        <v>0.93</v>
      </c>
      <c r="D261">
        <v>0.1343</v>
      </c>
      <c r="E261">
        <v>0</v>
      </c>
      <c r="F261">
        <v>16</v>
      </c>
      <c r="G261">
        <v>16</v>
      </c>
      <c r="H261" s="1">
        <v>40555</v>
      </c>
      <c r="I261">
        <v>1</v>
      </c>
      <c r="J261">
        <v>6</v>
      </c>
      <c r="K261" t="b">
        <v>0</v>
      </c>
      <c r="L261">
        <v>3</v>
      </c>
      <c r="M261">
        <v>1</v>
      </c>
      <c r="N261" s="2">
        <v>0.12</v>
      </c>
      <c r="O261" t="str" cm="1">
        <f t="array" ref="O261">_xlfn.IFS(C261 &gt;= 0.66,"High",C261 &gt;= 0.33,"Medium",C261 &gt;= 0,"Low")</f>
        <v>High</v>
      </c>
      <c r="P261" t="str" cm="1">
        <f t="array" ref="P261">_xlfn.IFS(N261 &gt;= 0.4,"Very Hot",N261 &gt;= 0.3,"Hot",N261 &gt;= 0.2,"Moderate",N261 &gt;= 0.1,"Cold",N261 &lt; 0.1,"Very Cold")</f>
        <v>Cold</v>
      </c>
      <c r="Q261" t="str" cm="1">
        <f t="array" ref="Q261">_xlfn.IFS(M261 = 1,"Clear",M261 = 2,"Mist",M261 = 3,"Light Rain/Snow",M261 = 4,"Heavy Rain/Snow")</f>
        <v>Clear</v>
      </c>
      <c r="R261" t="str">
        <f t="shared" si="16"/>
        <v>Weeakday</v>
      </c>
      <c r="S261" t="str" cm="1">
        <f t="array" ref="S261">_xlfn.IFS(D261&gt;=0.5,"Storm",D261&gt;=0.4,"Gale",D261&gt;=0.3,"Near Gale",D261&gt;=0.2,"Strong Breeze",D261&gt;=0.1,"Moderate Breeze",D261&gt;=0,"Light Breeze")</f>
        <v>Moderate Breeze</v>
      </c>
      <c r="T261" t="str">
        <f t="shared" si="17"/>
        <v>Registered Dominant</v>
      </c>
      <c r="U261" t="str" cm="1">
        <f t="array" ref="U261">_xlfn.IFS(L261=0,"Sunday",L261=1,"Monday",L261=2,"Tuesday",L261=3,"Wednesday",L261=4,"Thursday",L261=5,"Friday",L261=6,"Saturday")</f>
        <v>Wednesday</v>
      </c>
      <c r="V261" s="4">
        <f t="shared" si="18"/>
        <v>1</v>
      </c>
      <c r="W261" s="3">
        <f t="shared" si="19"/>
        <v>2011</v>
      </c>
    </row>
    <row r="262" spans="1:23" x14ac:dyDescent="0.2">
      <c r="A262">
        <v>261</v>
      </c>
      <c r="B262">
        <v>0.1515</v>
      </c>
      <c r="C262">
        <v>0.69</v>
      </c>
      <c r="D262">
        <v>0.1343</v>
      </c>
      <c r="E262">
        <v>0</v>
      </c>
      <c r="F262">
        <v>54</v>
      </c>
      <c r="G262">
        <v>54</v>
      </c>
      <c r="H262" s="1">
        <v>40555</v>
      </c>
      <c r="I262">
        <v>1</v>
      </c>
      <c r="J262">
        <v>7</v>
      </c>
      <c r="K262" t="b">
        <v>0</v>
      </c>
      <c r="L262">
        <v>3</v>
      </c>
      <c r="M262">
        <v>1</v>
      </c>
      <c r="N262" s="2">
        <v>0.14000000000000001</v>
      </c>
      <c r="O262" t="str" cm="1">
        <f t="array" ref="O262">_xlfn.IFS(C262 &gt;= 0.66,"High",C262 &gt;= 0.33,"Medium",C262 &gt;= 0,"Low")</f>
        <v>High</v>
      </c>
      <c r="P262" t="str" cm="1">
        <f t="array" ref="P262">_xlfn.IFS(N262 &gt;= 0.4,"Very Hot",N262 &gt;= 0.3,"Hot",N262 &gt;= 0.2,"Moderate",N262 &gt;= 0.1,"Cold",N262 &lt; 0.1,"Very Cold")</f>
        <v>Cold</v>
      </c>
      <c r="Q262" t="str" cm="1">
        <f t="array" ref="Q262">_xlfn.IFS(M262 = 1,"Clear",M262 = 2,"Mist",M262 = 3,"Light Rain/Snow",M262 = 4,"Heavy Rain/Snow")</f>
        <v>Clear</v>
      </c>
      <c r="R262" t="str">
        <f t="shared" si="16"/>
        <v>Weeakday</v>
      </c>
      <c r="S262" t="str" cm="1">
        <f t="array" ref="S262">_xlfn.IFS(D262&gt;=0.5,"Storm",D262&gt;=0.4,"Gale",D262&gt;=0.3,"Near Gale",D262&gt;=0.2,"Strong Breeze",D262&gt;=0.1,"Moderate Breeze",D262&gt;=0,"Light Breeze")</f>
        <v>Moderate Breeze</v>
      </c>
      <c r="T262" t="str">
        <f t="shared" si="17"/>
        <v>Registered Dominant</v>
      </c>
      <c r="U262" t="str" cm="1">
        <f t="array" ref="U262">_xlfn.IFS(L262=0,"Sunday",L262=1,"Monday",L262=2,"Tuesday",L262=3,"Wednesday",L262=4,"Thursday",L262=5,"Friday",L262=6,"Saturday")</f>
        <v>Wednesday</v>
      </c>
      <c r="V262" s="4">
        <f t="shared" si="18"/>
        <v>1</v>
      </c>
      <c r="W262" s="3">
        <f t="shared" si="19"/>
        <v>2011</v>
      </c>
    </row>
    <row r="263" spans="1:23" x14ac:dyDescent="0.2">
      <c r="A263">
        <v>262</v>
      </c>
      <c r="B263">
        <v>0.16669999999999999</v>
      </c>
      <c r="C263">
        <v>0.59</v>
      </c>
      <c r="D263">
        <v>0.16420000000000001</v>
      </c>
      <c r="E263">
        <v>3</v>
      </c>
      <c r="F263">
        <v>125</v>
      </c>
      <c r="G263">
        <v>128</v>
      </c>
      <c r="H263" s="1">
        <v>40555</v>
      </c>
      <c r="I263">
        <v>1</v>
      </c>
      <c r="J263">
        <v>8</v>
      </c>
      <c r="K263" t="b">
        <v>0</v>
      </c>
      <c r="L263">
        <v>3</v>
      </c>
      <c r="M263">
        <v>1</v>
      </c>
      <c r="N263" s="2">
        <v>0.16</v>
      </c>
      <c r="O263" t="str" cm="1">
        <f t="array" ref="O263">_xlfn.IFS(C263 &gt;= 0.66,"High",C263 &gt;= 0.33,"Medium",C263 &gt;= 0,"Low")</f>
        <v>Medium</v>
      </c>
      <c r="P263" t="str" cm="1">
        <f t="array" ref="P263">_xlfn.IFS(N263 &gt;= 0.4,"Very Hot",N263 &gt;= 0.3,"Hot",N263 &gt;= 0.2,"Moderate",N263 &gt;= 0.1,"Cold",N263 &lt; 0.1,"Very Cold")</f>
        <v>Cold</v>
      </c>
      <c r="Q263" t="str" cm="1">
        <f t="array" ref="Q263">_xlfn.IFS(M263 = 1,"Clear",M263 = 2,"Mist",M263 = 3,"Light Rain/Snow",M263 = 4,"Heavy Rain/Snow")</f>
        <v>Clear</v>
      </c>
      <c r="R263" t="str">
        <f t="shared" si="16"/>
        <v>Weeakday</v>
      </c>
      <c r="S263" t="str" cm="1">
        <f t="array" ref="S263">_xlfn.IFS(D263&gt;=0.5,"Storm",D263&gt;=0.4,"Gale",D263&gt;=0.3,"Near Gale",D263&gt;=0.2,"Strong Breeze",D263&gt;=0.1,"Moderate Breeze",D263&gt;=0,"Light Breeze")</f>
        <v>Moderate Breeze</v>
      </c>
      <c r="T263" t="str">
        <f t="shared" si="17"/>
        <v>Registered Dominant</v>
      </c>
      <c r="U263" t="str" cm="1">
        <f t="array" ref="U263">_xlfn.IFS(L263=0,"Sunday",L263=1,"Monday",L263=2,"Tuesday",L263=3,"Wednesday",L263=4,"Thursday",L263=5,"Friday",L263=6,"Saturday")</f>
        <v>Wednesday</v>
      </c>
      <c r="V263" s="4">
        <f t="shared" si="18"/>
        <v>1</v>
      </c>
      <c r="W263" s="3">
        <f t="shared" si="19"/>
        <v>2011</v>
      </c>
    </row>
    <row r="264" spans="1:23" x14ac:dyDescent="0.2">
      <c r="A264">
        <v>263</v>
      </c>
      <c r="B264">
        <v>0.13639999999999999</v>
      </c>
      <c r="C264">
        <v>0.59</v>
      </c>
      <c r="D264">
        <v>0.32840000000000003</v>
      </c>
      <c r="E264">
        <v>3</v>
      </c>
      <c r="F264">
        <v>78</v>
      </c>
      <c r="G264">
        <v>81</v>
      </c>
      <c r="H264" s="1">
        <v>40555</v>
      </c>
      <c r="I264">
        <v>1</v>
      </c>
      <c r="J264">
        <v>9</v>
      </c>
      <c r="K264" t="b">
        <v>0</v>
      </c>
      <c r="L264">
        <v>3</v>
      </c>
      <c r="M264">
        <v>1</v>
      </c>
      <c r="N264" s="2">
        <v>0.16</v>
      </c>
      <c r="O264" t="str" cm="1">
        <f t="array" ref="O264">_xlfn.IFS(C264 &gt;= 0.66,"High",C264 &gt;= 0.33,"Medium",C264 &gt;= 0,"Low")</f>
        <v>Medium</v>
      </c>
      <c r="P264" t="str" cm="1">
        <f t="array" ref="P264">_xlfn.IFS(N264 &gt;= 0.4,"Very Hot",N264 &gt;= 0.3,"Hot",N264 &gt;= 0.2,"Moderate",N264 &gt;= 0.1,"Cold",N264 &lt; 0.1,"Very Cold")</f>
        <v>Cold</v>
      </c>
      <c r="Q264" t="str" cm="1">
        <f t="array" ref="Q264">_xlfn.IFS(M264 = 1,"Clear",M264 = 2,"Mist",M264 = 3,"Light Rain/Snow",M264 = 4,"Heavy Rain/Snow")</f>
        <v>Clear</v>
      </c>
      <c r="R264" t="str">
        <f t="shared" si="16"/>
        <v>Weeakday</v>
      </c>
      <c r="S264" t="str" cm="1">
        <f t="array" ref="S264">_xlfn.IFS(D264&gt;=0.5,"Storm",D264&gt;=0.4,"Gale",D264&gt;=0.3,"Near Gale",D264&gt;=0.2,"Strong Breeze",D264&gt;=0.1,"Moderate Breeze",D264&gt;=0,"Light Breeze")</f>
        <v>Near Gale</v>
      </c>
      <c r="T264" t="str">
        <f t="shared" si="17"/>
        <v>Registered Dominant</v>
      </c>
      <c r="U264" t="str" cm="1">
        <f t="array" ref="U264">_xlfn.IFS(L264=0,"Sunday",L264=1,"Monday",L264=2,"Tuesday",L264=3,"Wednesday",L264=4,"Thursday",L264=5,"Friday",L264=6,"Saturday")</f>
        <v>Wednesday</v>
      </c>
      <c r="V264" s="4">
        <f t="shared" si="18"/>
        <v>1</v>
      </c>
      <c r="W264" s="3">
        <f t="shared" si="19"/>
        <v>2011</v>
      </c>
    </row>
    <row r="265" spans="1:23" x14ac:dyDescent="0.2">
      <c r="A265">
        <v>264</v>
      </c>
      <c r="B265">
        <v>0.18179999999999999</v>
      </c>
      <c r="C265">
        <v>0.55000000000000004</v>
      </c>
      <c r="D265">
        <v>0.22389999999999999</v>
      </c>
      <c r="E265">
        <v>0</v>
      </c>
      <c r="F265">
        <v>39</v>
      </c>
      <c r="G265">
        <v>39</v>
      </c>
      <c r="H265" s="1">
        <v>40555</v>
      </c>
      <c r="I265">
        <v>1</v>
      </c>
      <c r="J265">
        <v>10</v>
      </c>
      <c r="K265" t="b">
        <v>0</v>
      </c>
      <c r="L265">
        <v>3</v>
      </c>
      <c r="M265">
        <v>1</v>
      </c>
      <c r="N265" s="2">
        <v>0.18</v>
      </c>
      <c r="O265" t="str" cm="1">
        <f t="array" ref="O265">_xlfn.IFS(C265 &gt;= 0.66,"High",C265 &gt;= 0.33,"Medium",C265 &gt;= 0,"Low")</f>
        <v>Medium</v>
      </c>
      <c r="P265" t="str" cm="1">
        <f t="array" ref="P265">_xlfn.IFS(N265 &gt;= 0.4,"Very Hot",N265 &gt;= 0.3,"Hot",N265 &gt;= 0.2,"Moderate",N265 &gt;= 0.1,"Cold",N265 &lt; 0.1,"Very Cold")</f>
        <v>Cold</v>
      </c>
      <c r="Q265" t="str" cm="1">
        <f t="array" ref="Q265">_xlfn.IFS(M265 = 1,"Clear",M265 = 2,"Mist",M265 = 3,"Light Rain/Snow",M265 = 4,"Heavy Rain/Snow")</f>
        <v>Clear</v>
      </c>
      <c r="R265" t="str">
        <f t="shared" si="16"/>
        <v>Weeakday</v>
      </c>
      <c r="S265" t="str" cm="1">
        <f t="array" ref="S265">_xlfn.IFS(D265&gt;=0.5,"Storm",D265&gt;=0.4,"Gale",D265&gt;=0.3,"Near Gale",D265&gt;=0.2,"Strong Breeze",D265&gt;=0.1,"Moderate Breeze",D265&gt;=0,"Light Breeze")</f>
        <v>Strong Breeze</v>
      </c>
      <c r="T265" t="str">
        <f t="shared" si="17"/>
        <v>Registered Dominant</v>
      </c>
      <c r="U265" t="str" cm="1">
        <f t="array" ref="U265">_xlfn.IFS(L265=0,"Sunday",L265=1,"Monday",L265=2,"Tuesday",L265=3,"Wednesday",L265=4,"Thursday",L265=5,"Friday",L265=6,"Saturday")</f>
        <v>Wednesday</v>
      </c>
      <c r="V265" s="4">
        <f t="shared" si="18"/>
        <v>1</v>
      </c>
      <c r="W265" s="3">
        <f t="shared" si="19"/>
        <v>2011</v>
      </c>
    </row>
    <row r="266" spans="1:23" x14ac:dyDescent="0.2">
      <c r="A266">
        <v>265</v>
      </c>
      <c r="B266">
        <v>0.18179999999999999</v>
      </c>
      <c r="C266">
        <v>0.51</v>
      </c>
      <c r="D266">
        <v>0.3881</v>
      </c>
      <c r="E266">
        <v>3</v>
      </c>
      <c r="F266">
        <v>32</v>
      </c>
      <c r="G266">
        <v>35</v>
      </c>
      <c r="H266" s="1">
        <v>40555</v>
      </c>
      <c r="I266">
        <v>1</v>
      </c>
      <c r="J266">
        <v>11</v>
      </c>
      <c r="K266" t="b">
        <v>0</v>
      </c>
      <c r="L266">
        <v>3</v>
      </c>
      <c r="M266">
        <v>1</v>
      </c>
      <c r="N266" s="2">
        <v>0.2</v>
      </c>
      <c r="O266" t="str" cm="1">
        <f t="array" ref="O266">_xlfn.IFS(C266 &gt;= 0.66,"High",C266 &gt;= 0.33,"Medium",C266 &gt;= 0,"Low")</f>
        <v>Medium</v>
      </c>
      <c r="P266" t="str" cm="1">
        <f t="array" ref="P266">_xlfn.IFS(N266 &gt;= 0.4,"Very Hot",N266 &gt;= 0.3,"Hot",N266 &gt;= 0.2,"Moderate",N266 &gt;= 0.1,"Cold",N266 &lt; 0.1,"Very Cold")</f>
        <v>Moderate</v>
      </c>
      <c r="Q266" t="str" cm="1">
        <f t="array" ref="Q266">_xlfn.IFS(M266 = 1,"Clear",M266 = 2,"Mist",M266 = 3,"Light Rain/Snow",M266 = 4,"Heavy Rain/Snow")</f>
        <v>Clear</v>
      </c>
      <c r="R266" t="str">
        <f t="shared" si="16"/>
        <v>Weeakday</v>
      </c>
      <c r="S266" t="str" cm="1">
        <f t="array" ref="S266">_xlfn.IFS(D266&gt;=0.5,"Storm",D266&gt;=0.4,"Gale",D266&gt;=0.3,"Near Gale",D266&gt;=0.2,"Strong Breeze",D266&gt;=0.1,"Moderate Breeze",D266&gt;=0,"Light Breeze")</f>
        <v>Near Gale</v>
      </c>
      <c r="T266" t="str">
        <f t="shared" si="17"/>
        <v>Registered Dominant</v>
      </c>
      <c r="U266" t="str" cm="1">
        <f t="array" ref="U266">_xlfn.IFS(L266=0,"Sunday",L266=1,"Monday",L266=2,"Tuesday",L266=3,"Wednesday",L266=4,"Thursday",L266=5,"Friday",L266=6,"Saturday")</f>
        <v>Wednesday</v>
      </c>
      <c r="V266" s="4">
        <f t="shared" si="18"/>
        <v>1</v>
      </c>
      <c r="W266" s="3">
        <f t="shared" si="19"/>
        <v>2011</v>
      </c>
    </row>
    <row r="267" spans="1:23" x14ac:dyDescent="0.2">
      <c r="A267">
        <v>266</v>
      </c>
      <c r="B267">
        <v>0.1515</v>
      </c>
      <c r="C267">
        <v>0.47</v>
      </c>
      <c r="D267">
        <v>0.58209999999999995</v>
      </c>
      <c r="E267">
        <v>3</v>
      </c>
      <c r="F267">
        <v>52</v>
      </c>
      <c r="G267">
        <v>55</v>
      </c>
      <c r="H267" s="1">
        <v>40555</v>
      </c>
      <c r="I267">
        <v>1</v>
      </c>
      <c r="J267">
        <v>12</v>
      </c>
      <c r="K267" t="b">
        <v>0</v>
      </c>
      <c r="L267">
        <v>3</v>
      </c>
      <c r="M267">
        <v>1</v>
      </c>
      <c r="N267" s="2">
        <v>0.2</v>
      </c>
      <c r="O267" t="str" cm="1">
        <f t="array" ref="O267">_xlfn.IFS(C267 &gt;= 0.66,"High",C267 &gt;= 0.33,"Medium",C267 &gt;= 0,"Low")</f>
        <v>Medium</v>
      </c>
      <c r="P267" t="str" cm="1">
        <f t="array" ref="P267">_xlfn.IFS(N267 &gt;= 0.4,"Very Hot",N267 &gt;= 0.3,"Hot",N267 &gt;= 0.2,"Moderate",N267 &gt;= 0.1,"Cold",N267 &lt; 0.1,"Very Cold")</f>
        <v>Moderate</v>
      </c>
      <c r="Q267" t="str" cm="1">
        <f t="array" ref="Q267">_xlfn.IFS(M267 = 1,"Clear",M267 = 2,"Mist",M267 = 3,"Light Rain/Snow",M267 = 4,"Heavy Rain/Snow")</f>
        <v>Clear</v>
      </c>
      <c r="R267" t="str">
        <f t="shared" si="16"/>
        <v>Weeakday</v>
      </c>
      <c r="S267" t="str" cm="1">
        <f t="array" ref="S267">_xlfn.IFS(D267&gt;=0.5,"Storm",D267&gt;=0.4,"Gale",D267&gt;=0.3,"Near Gale",D267&gt;=0.2,"Strong Breeze",D267&gt;=0.1,"Moderate Breeze",D267&gt;=0,"Light Breeze")</f>
        <v>Storm</v>
      </c>
      <c r="T267" t="str">
        <f t="shared" si="17"/>
        <v>Registered Dominant</v>
      </c>
      <c r="U267" t="str" cm="1">
        <f t="array" ref="U267">_xlfn.IFS(L267=0,"Sunday",L267=1,"Monday",L267=2,"Tuesday",L267=3,"Wednesday",L267=4,"Thursday",L267=5,"Friday",L267=6,"Saturday")</f>
        <v>Wednesday</v>
      </c>
      <c r="V267" s="4">
        <f t="shared" si="18"/>
        <v>1</v>
      </c>
      <c r="W267" s="3">
        <f t="shared" si="19"/>
        <v>2011</v>
      </c>
    </row>
    <row r="268" spans="1:23" x14ac:dyDescent="0.2">
      <c r="A268">
        <v>267</v>
      </c>
      <c r="B268">
        <v>0.19700000000000001</v>
      </c>
      <c r="C268">
        <v>0.44</v>
      </c>
      <c r="D268">
        <v>0.35820000000000002</v>
      </c>
      <c r="E268">
        <v>0</v>
      </c>
      <c r="F268">
        <v>49</v>
      </c>
      <c r="G268">
        <v>49</v>
      </c>
      <c r="H268" s="1">
        <v>40555</v>
      </c>
      <c r="I268">
        <v>1</v>
      </c>
      <c r="J268">
        <v>13</v>
      </c>
      <c r="K268" t="b">
        <v>0</v>
      </c>
      <c r="L268">
        <v>3</v>
      </c>
      <c r="M268">
        <v>1</v>
      </c>
      <c r="N268" s="2">
        <v>0.22</v>
      </c>
      <c r="O268" t="str" cm="1">
        <f t="array" ref="O268">_xlfn.IFS(C268 &gt;= 0.66,"High",C268 &gt;= 0.33,"Medium",C268 &gt;= 0,"Low")</f>
        <v>Medium</v>
      </c>
      <c r="P268" t="str" cm="1">
        <f t="array" ref="P268">_xlfn.IFS(N268 &gt;= 0.4,"Very Hot",N268 &gt;= 0.3,"Hot",N268 &gt;= 0.2,"Moderate",N268 &gt;= 0.1,"Cold",N268 &lt; 0.1,"Very Cold")</f>
        <v>Moderate</v>
      </c>
      <c r="Q268" t="str" cm="1">
        <f t="array" ref="Q268">_xlfn.IFS(M268 = 1,"Clear",M268 = 2,"Mist",M268 = 3,"Light Rain/Snow",M268 = 4,"Heavy Rain/Snow")</f>
        <v>Clear</v>
      </c>
      <c r="R268" t="str">
        <f t="shared" si="16"/>
        <v>Weeakday</v>
      </c>
      <c r="S268" t="str" cm="1">
        <f t="array" ref="S268">_xlfn.IFS(D268&gt;=0.5,"Storm",D268&gt;=0.4,"Gale",D268&gt;=0.3,"Near Gale",D268&gt;=0.2,"Strong Breeze",D268&gt;=0.1,"Moderate Breeze",D268&gt;=0,"Light Breeze")</f>
        <v>Near Gale</v>
      </c>
      <c r="T268" t="str">
        <f t="shared" si="17"/>
        <v>Registered Dominant</v>
      </c>
      <c r="U268" t="str" cm="1">
        <f t="array" ref="U268">_xlfn.IFS(L268=0,"Sunday",L268=1,"Monday",L268=2,"Tuesday",L268=3,"Wednesday",L268=4,"Thursday",L268=5,"Friday",L268=6,"Saturday")</f>
        <v>Wednesday</v>
      </c>
      <c r="V268" s="4">
        <f t="shared" si="18"/>
        <v>1</v>
      </c>
      <c r="W268" s="3">
        <f t="shared" si="19"/>
        <v>2011</v>
      </c>
    </row>
    <row r="269" spans="1:23" x14ac:dyDescent="0.2">
      <c r="A269">
        <v>268</v>
      </c>
      <c r="B269">
        <v>0.18179999999999999</v>
      </c>
      <c r="C269">
        <v>0.47</v>
      </c>
      <c r="D269">
        <v>0.32840000000000003</v>
      </c>
      <c r="E269">
        <v>0</v>
      </c>
      <c r="F269">
        <v>44</v>
      </c>
      <c r="G269">
        <v>44</v>
      </c>
      <c r="H269" s="1">
        <v>40555</v>
      </c>
      <c r="I269">
        <v>1</v>
      </c>
      <c r="J269">
        <v>14</v>
      </c>
      <c r="K269" t="b">
        <v>0</v>
      </c>
      <c r="L269">
        <v>3</v>
      </c>
      <c r="M269">
        <v>1</v>
      </c>
      <c r="N269" s="2">
        <v>0.2</v>
      </c>
      <c r="O269" t="str" cm="1">
        <f t="array" ref="O269">_xlfn.IFS(C269 &gt;= 0.66,"High",C269 &gt;= 0.33,"Medium",C269 &gt;= 0,"Low")</f>
        <v>Medium</v>
      </c>
      <c r="P269" t="str" cm="1">
        <f t="array" ref="P269">_xlfn.IFS(N269 &gt;= 0.4,"Very Hot",N269 &gt;= 0.3,"Hot",N269 &gt;= 0.2,"Moderate",N269 &gt;= 0.1,"Cold",N269 &lt; 0.1,"Very Cold")</f>
        <v>Moderate</v>
      </c>
      <c r="Q269" t="str" cm="1">
        <f t="array" ref="Q269">_xlfn.IFS(M269 = 1,"Clear",M269 = 2,"Mist",M269 = 3,"Light Rain/Snow",M269 = 4,"Heavy Rain/Snow")</f>
        <v>Clear</v>
      </c>
      <c r="R269" t="str">
        <f t="shared" si="16"/>
        <v>Weeakday</v>
      </c>
      <c r="S269" t="str" cm="1">
        <f t="array" ref="S269">_xlfn.IFS(D269&gt;=0.5,"Storm",D269&gt;=0.4,"Gale",D269&gt;=0.3,"Near Gale",D269&gt;=0.2,"Strong Breeze",D269&gt;=0.1,"Moderate Breeze",D269&gt;=0,"Light Breeze")</f>
        <v>Near Gale</v>
      </c>
      <c r="T269" t="str">
        <f t="shared" si="17"/>
        <v>Registered Dominant</v>
      </c>
      <c r="U269" t="str" cm="1">
        <f t="array" ref="U269">_xlfn.IFS(L269=0,"Sunday",L269=1,"Monday",L269=2,"Tuesday",L269=3,"Wednesday",L269=4,"Thursday",L269=5,"Friday",L269=6,"Saturday")</f>
        <v>Wednesday</v>
      </c>
      <c r="V269" s="4">
        <f t="shared" si="18"/>
        <v>1</v>
      </c>
      <c r="W269" s="3">
        <f t="shared" si="19"/>
        <v>2011</v>
      </c>
    </row>
    <row r="270" spans="1:23" x14ac:dyDescent="0.2">
      <c r="A270">
        <v>269</v>
      </c>
      <c r="B270">
        <v>0.16669999999999999</v>
      </c>
      <c r="C270">
        <v>0.47</v>
      </c>
      <c r="D270">
        <v>0.41789999999999999</v>
      </c>
      <c r="E270">
        <v>1</v>
      </c>
      <c r="F270">
        <v>48</v>
      </c>
      <c r="G270">
        <v>49</v>
      </c>
      <c r="H270" s="1">
        <v>40555</v>
      </c>
      <c r="I270">
        <v>1</v>
      </c>
      <c r="J270">
        <v>15</v>
      </c>
      <c r="K270" t="b">
        <v>0</v>
      </c>
      <c r="L270">
        <v>3</v>
      </c>
      <c r="M270">
        <v>1</v>
      </c>
      <c r="N270" s="2">
        <v>0.2</v>
      </c>
      <c r="O270" t="str" cm="1">
        <f t="array" ref="O270">_xlfn.IFS(C270 &gt;= 0.66,"High",C270 &gt;= 0.33,"Medium",C270 &gt;= 0,"Low")</f>
        <v>Medium</v>
      </c>
      <c r="P270" t="str" cm="1">
        <f t="array" ref="P270">_xlfn.IFS(N270 &gt;= 0.4,"Very Hot",N270 &gt;= 0.3,"Hot",N270 &gt;= 0.2,"Moderate",N270 &gt;= 0.1,"Cold",N270 &lt; 0.1,"Very Cold")</f>
        <v>Moderate</v>
      </c>
      <c r="Q270" t="str" cm="1">
        <f t="array" ref="Q270">_xlfn.IFS(M270 = 1,"Clear",M270 = 2,"Mist",M270 = 3,"Light Rain/Snow",M270 = 4,"Heavy Rain/Snow")</f>
        <v>Clear</v>
      </c>
      <c r="R270" t="str">
        <f t="shared" si="16"/>
        <v>Weeakday</v>
      </c>
      <c r="S270" t="str" cm="1">
        <f t="array" ref="S270">_xlfn.IFS(D270&gt;=0.5,"Storm",D270&gt;=0.4,"Gale",D270&gt;=0.3,"Near Gale",D270&gt;=0.2,"Strong Breeze",D270&gt;=0.1,"Moderate Breeze",D270&gt;=0,"Light Breeze")</f>
        <v>Gale</v>
      </c>
      <c r="T270" t="str">
        <f t="shared" si="17"/>
        <v>Registered Dominant</v>
      </c>
      <c r="U270" t="str" cm="1">
        <f t="array" ref="U270">_xlfn.IFS(L270=0,"Sunday",L270=1,"Monday",L270=2,"Tuesday",L270=3,"Wednesday",L270=4,"Thursday",L270=5,"Friday",L270=6,"Saturday")</f>
        <v>Wednesday</v>
      </c>
      <c r="V270" s="4">
        <f t="shared" si="18"/>
        <v>1</v>
      </c>
      <c r="W270" s="3">
        <f t="shared" si="19"/>
        <v>2011</v>
      </c>
    </row>
    <row r="271" spans="1:23" x14ac:dyDescent="0.2">
      <c r="A271">
        <v>270</v>
      </c>
      <c r="B271">
        <v>0.19700000000000001</v>
      </c>
      <c r="C271">
        <v>0.44</v>
      </c>
      <c r="D271">
        <v>0.32840000000000003</v>
      </c>
      <c r="E271">
        <v>5</v>
      </c>
      <c r="F271">
        <v>63</v>
      </c>
      <c r="G271">
        <v>68</v>
      </c>
      <c r="H271" s="1">
        <v>40555</v>
      </c>
      <c r="I271">
        <v>1</v>
      </c>
      <c r="J271">
        <v>16</v>
      </c>
      <c r="K271" t="b">
        <v>0</v>
      </c>
      <c r="L271">
        <v>3</v>
      </c>
      <c r="M271">
        <v>1</v>
      </c>
      <c r="N271" s="2">
        <v>0.22</v>
      </c>
      <c r="O271" t="str" cm="1">
        <f t="array" ref="O271">_xlfn.IFS(C271 &gt;= 0.66,"High",C271 &gt;= 0.33,"Medium",C271 &gt;= 0,"Low")</f>
        <v>Medium</v>
      </c>
      <c r="P271" t="str" cm="1">
        <f t="array" ref="P271">_xlfn.IFS(N271 &gt;= 0.4,"Very Hot",N271 &gt;= 0.3,"Hot",N271 &gt;= 0.2,"Moderate",N271 &gt;= 0.1,"Cold",N271 &lt; 0.1,"Very Cold")</f>
        <v>Moderate</v>
      </c>
      <c r="Q271" t="str" cm="1">
        <f t="array" ref="Q271">_xlfn.IFS(M271 = 1,"Clear",M271 = 2,"Mist",M271 = 3,"Light Rain/Snow",M271 = 4,"Heavy Rain/Snow")</f>
        <v>Clear</v>
      </c>
      <c r="R271" t="str">
        <f t="shared" si="16"/>
        <v>Weeakday</v>
      </c>
      <c r="S271" t="str" cm="1">
        <f t="array" ref="S271">_xlfn.IFS(D271&gt;=0.5,"Storm",D271&gt;=0.4,"Gale",D271&gt;=0.3,"Near Gale",D271&gt;=0.2,"Strong Breeze",D271&gt;=0.1,"Moderate Breeze",D271&gt;=0,"Light Breeze")</f>
        <v>Near Gale</v>
      </c>
      <c r="T271" t="str">
        <f t="shared" si="17"/>
        <v>Registered Dominant</v>
      </c>
      <c r="U271" t="str" cm="1">
        <f t="array" ref="U271">_xlfn.IFS(L271=0,"Sunday",L271=1,"Monday",L271=2,"Tuesday",L271=3,"Wednesday",L271=4,"Thursday",L271=5,"Friday",L271=6,"Saturday")</f>
        <v>Wednesday</v>
      </c>
      <c r="V271" s="4">
        <f t="shared" si="18"/>
        <v>1</v>
      </c>
      <c r="W271" s="3">
        <f t="shared" si="19"/>
        <v>2011</v>
      </c>
    </row>
    <row r="272" spans="1:23" x14ac:dyDescent="0.2">
      <c r="A272">
        <v>271</v>
      </c>
      <c r="B272">
        <v>0.18179999999999999</v>
      </c>
      <c r="C272">
        <v>0.47</v>
      </c>
      <c r="D272">
        <v>0.35820000000000002</v>
      </c>
      <c r="E272">
        <v>0</v>
      </c>
      <c r="F272">
        <v>139</v>
      </c>
      <c r="G272">
        <v>139</v>
      </c>
      <c r="H272" s="1">
        <v>40555</v>
      </c>
      <c r="I272">
        <v>1</v>
      </c>
      <c r="J272">
        <v>17</v>
      </c>
      <c r="K272" t="b">
        <v>0</v>
      </c>
      <c r="L272">
        <v>3</v>
      </c>
      <c r="M272">
        <v>1</v>
      </c>
      <c r="N272" s="2">
        <v>0.2</v>
      </c>
      <c r="O272" t="str" cm="1">
        <f t="array" ref="O272">_xlfn.IFS(C272 &gt;= 0.66,"High",C272 &gt;= 0.33,"Medium",C272 &gt;= 0,"Low")</f>
        <v>Medium</v>
      </c>
      <c r="P272" t="str" cm="1">
        <f t="array" ref="P272">_xlfn.IFS(N272 &gt;= 0.4,"Very Hot",N272 &gt;= 0.3,"Hot",N272 &gt;= 0.2,"Moderate",N272 &gt;= 0.1,"Cold",N272 &lt; 0.1,"Very Cold")</f>
        <v>Moderate</v>
      </c>
      <c r="Q272" t="str" cm="1">
        <f t="array" ref="Q272">_xlfn.IFS(M272 = 1,"Clear",M272 = 2,"Mist",M272 = 3,"Light Rain/Snow",M272 = 4,"Heavy Rain/Snow")</f>
        <v>Clear</v>
      </c>
      <c r="R272" t="str">
        <f t="shared" si="16"/>
        <v>Weeakday</v>
      </c>
      <c r="S272" t="str" cm="1">
        <f t="array" ref="S272">_xlfn.IFS(D272&gt;=0.5,"Storm",D272&gt;=0.4,"Gale",D272&gt;=0.3,"Near Gale",D272&gt;=0.2,"Strong Breeze",D272&gt;=0.1,"Moderate Breeze",D272&gt;=0,"Light Breeze")</f>
        <v>Near Gale</v>
      </c>
      <c r="T272" t="str">
        <f t="shared" si="17"/>
        <v>Registered Dominant</v>
      </c>
      <c r="U272" t="str" cm="1">
        <f t="array" ref="U272">_xlfn.IFS(L272=0,"Sunday",L272=1,"Monday",L272=2,"Tuesday",L272=3,"Wednesday",L272=4,"Thursday",L272=5,"Friday",L272=6,"Saturday")</f>
        <v>Wednesday</v>
      </c>
      <c r="V272" s="4">
        <f t="shared" si="18"/>
        <v>1</v>
      </c>
      <c r="W272" s="3">
        <f t="shared" si="19"/>
        <v>2011</v>
      </c>
    </row>
    <row r="273" spans="1:23" x14ac:dyDescent="0.2">
      <c r="A273">
        <v>272</v>
      </c>
      <c r="B273">
        <v>0.1515</v>
      </c>
      <c r="C273">
        <v>0.47</v>
      </c>
      <c r="D273">
        <v>0.52239999999999998</v>
      </c>
      <c r="E273">
        <v>2</v>
      </c>
      <c r="F273">
        <v>135</v>
      </c>
      <c r="G273">
        <v>137</v>
      </c>
      <c r="H273" s="1">
        <v>40555</v>
      </c>
      <c r="I273">
        <v>1</v>
      </c>
      <c r="J273">
        <v>18</v>
      </c>
      <c r="K273" t="b">
        <v>0</v>
      </c>
      <c r="L273">
        <v>3</v>
      </c>
      <c r="M273">
        <v>1</v>
      </c>
      <c r="N273" s="2">
        <v>0.2</v>
      </c>
      <c r="O273" t="str" cm="1">
        <f t="array" ref="O273">_xlfn.IFS(C273 &gt;= 0.66,"High",C273 &gt;= 0.33,"Medium",C273 &gt;= 0,"Low")</f>
        <v>Medium</v>
      </c>
      <c r="P273" t="str" cm="1">
        <f t="array" ref="P273">_xlfn.IFS(N273 &gt;= 0.4,"Very Hot",N273 &gt;= 0.3,"Hot",N273 &gt;= 0.2,"Moderate",N273 &gt;= 0.1,"Cold",N273 &lt; 0.1,"Very Cold")</f>
        <v>Moderate</v>
      </c>
      <c r="Q273" t="str" cm="1">
        <f t="array" ref="Q273">_xlfn.IFS(M273 = 1,"Clear",M273 = 2,"Mist",M273 = 3,"Light Rain/Snow",M273 = 4,"Heavy Rain/Snow")</f>
        <v>Clear</v>
      </c>
      <c r="R273" t="str">
        <f t="shared" si="16"/>
        <v>Weeakday</v>
      </c>
      <c r="S273" t="str" cm="1">
        <f t="array" ref="S273">_xlfn.IFS(D273&gt;=0.5,"Storm",D273&gt;=0.4,"Gale",D273&gt;=0.3,"Near Gale",D273&gt;=0.2,"Strong Breeze",D273&gt;=0.1,"Moderate Breeze",D273&gt;=0,"Light Breeze")</f>
        <v>Storm</v>
      </c>
      <c r="T273" t="str">
        <f t="shared" si="17"/>
        <v>Registered Dominant</v>
      </c>
      <c r="U273" t="str" cm="1">
        <f t="array" ref="U273">_xlfn.IFS(L273=0,"Sunday",L273=1,"Monday",L273=2,"Tuesday",L273=3,"Wednesday",L273=4,"Thursday",L273=5,"Friday",L273=6,"Saturday")</f>
        <v>Wednesday</v>
      </c>
      <c r="V273" s="4">
        <f t="shared" si="18"/>
        <v>1</v>
      </c>
      <c r="W273" s="3">
        <f t="shared" si="19"/>
        <v>2011</v>
      </c>
    </row>
    <row r="274" spans="1:23" x14ac:dyDescent="0.2">
      <c r="A274">
        <v>273</v>
      </c>
      <c r="B274">
        <v>0.1515</v>
      </c>
      <c r="C274">
        <v>0.47</v>
      </c>
      <c r="D274">
        <v>0.41789999999999999</v>
      </c>
      <c r="E274">
        <v>1</v>
      </c>
      <c r="F274">
        <v>82</v>
      </c>
      <c r="G274">
        <v>83</v>
      </c>
      <c r="H274" s="1">
        <v>40555</v>
      </c>
      <c r="I274">
        <v>1</v>
      </c>
      <c r="J274">
        <v>19</v>
      </c>
      <c r="K274" t="b">
        <v>0</v>
      </c>
      <c r="L274">
        <v>3</v>
      </c>
      <c r="M274">
        <v>1</v>
      </c>
      <c r="N274" s="2">
        <v>0.18</v>
      </c>
      <c r="O274" t="str" cm="1">
        <f t="array" ref="O274">_xlfn.IFS(C274 &gt;= 0.66,"High",C274 &gt;= 0.33,"Medium",C274 &gt;= 0,"Low")</f>
        <v>Medium</v>
      </c>
      <c r="P274" t="str" cm="1">
        <f t="array" ref="P274">_xlfn.IFS(N274 &gt;= 0.4,"Very Hot",N274 &gt;= 0.3,"Hot",N274 &gt;= 0.2,"Moderate",N274 &gt;= 0.1,"Cold",N274 &lt; 0.1,"Very Cold")</f>
        <v>Cold</v>
      </c>
      <c r="Q274" t="str" cm="1">
        <f t="array" ref="Q274">_xlfn.IFS(M274 = 1,"Clear",M274 = 2,"Mist",M274 = 3,"Light Rain/Snow",M274 = 4,"Heavy Rain/Snow")</f>
        <v>Clear</v>
      </c>
      <c r="R274" t="str">
        <f t="shared" si="16"/>
        <v>Weeakday</v>
      </c>
      <c r="S274" t="str" cm="1">
        <f t="array" ref="S274">_xlfn.IFS(D274&gt;=0.5,"Storm",D274&gt;=0.4,"Gale",D274&gt;=0.3,"Near Gale",D274&gt;=0.2,"Strong Breeze",D274&gt;=0.1,"Moderate Breeze",D274&gt;=0,"Light Breeze")</f>
        <v>Gale</v>
      </c>
      <c r="T274" t="str">
        <f t="shared" si="17"/>
        <v>Registered Dominant</v>
      </c>
      <c r="U274" t="str" cm="1">
        <f t="array" ref="U274">_xlfn.IFS(L274=0,"Sunday",L274=1,"Monday",L274=2,"Tuesday",L274=3,"Wednesday",L274=4,"Thursday",L274=5,"Friday",L274=6,"Saturday")</f>
        <v>Wednesday</v>
      </c>
      <c r="V274" s="4">
        <f t="shared" si="18"/>
        <v>1</v>
      </c>
      <c r="W274" s="3">
        <f t="shared" si="19"/>
        <v>2011</v>
      </c>
    </row>
    <row r="275" spans="1:23" x14ac:dyDescent="0.2">
      <c r="A275">
        <v>274</v>
      </c>
      <c r="B275">
        <v>0.13639999999999999</v>
      </c>
      <c r="C275">
        <v>0.5</v>
      </c>
      <c r="D275">
        <v>0.32840000000000003</v>
      </c>
      <c r="E275">
        <v>2</v>
      </c>
      <c r="F275">
        <v>54</v>
      </c>
      <c r="G275">
        <v>56</v>
      </c>
      <c r="H275" s="1">
        <v>40555</v>
      </c>
      <c r="I275">
        <v>1</v>
      </c>
      <c r="J275">
        <v>20</v>
      </c>
      <c r="K275" t="b">
        <v>0</v>
      </c>
      <c r="L275">
        <v>3</v>
      </c>
      <c r="M275">
        <v>1</v>
      </c>
      <c r="N275" s="2">
        <v>0.16</v>
      </c>
      <c r="O275" t="str" cm="1">
        <f t="array" ref="O275">_xlfn.IFS(C275 &gt;= 0.66,"High",C275 &gt;= 0.33,"Medium",C275 &gt;= 0,"Low")</f>
        <v>Medium</v>
      </c>
      <c r="P275" t="str" cm="1">
        <f t="array" ref="P275">_xlfn.IFS(N275 &gt;= 0.4,"Very Hot",N275 &gt;= 0.3,"Hot",N275 &gt;= 0.2,"Moderate",N275 &gt;= 0.1,"Cold",N275 &lt; 0.1,"Very Cold")</f>
        <v>Cold</v>
      </c>
      <c r="Q275" t="str" cm="1">
        <f t="array" ref="Q275">_xlfn.IFS(M275 = 1,"Clear",M275 = 2,"Mist",M275 = 3,"Light Rain/Snow",M275 = 4,"Heavy Rain/Snow")</f>
        <v>Clear</v>
      </c>
      <c r="R275" t="str">
        <f t="shared" si="16"/>
        <v>Weeakday</v>
      </c>
      <c r="S275" t="str" cm="1">
        <f t="array" ref="S275">_xlfn.IFS(D275&gt;=0.5,"Storm",D275&gt;=0.4,"Gale",D275&gt;=0.3,"Near Gale",D275&gt;=0.2,"Strong Breeze",D275&gt;=0.1,"Moderate Breeze",D275&gt;=0,"Light Breeze")</f>
        <v>Near Gale</v>
      </c>
      <c r="T275" t="str">
        <f t="shared" si="17"/>
        <v>Registered Dominant</v>
      </c>
      <c r="U275" t="str" cm="1">
        <f t="array" ref="U275">_xlfn.IFS(L275=0,"Sunday",L275=1,"Monday",L275=2,"Tuesday",L275=3,"Wednesday",L275=4,"Thursday",L275=5,"Friday",L275=6,"Saturday")</f>
        <v>Wednesday</v>
      </c>
      <c r="V275" s="4">
        <f t="shared" si="18"/>
        <v>1</v>
      </c>
      <c r="W275" s="3">
        <f t="shared" si="19"/>
        <v>2011</v>
      </c>
    </row>
    <row r="276" spans="1:23" x14ac:dyDescent="0.2">
      <c r="A276">
        <v>275</v>
      </c>
      <c r="B276">
        <v>0.13639999999999999</v>
      </c>
      <c r="C276">
        <v>0.55000000000000004</v>
      </c>
      <c r="D276">
        <v>0.32840000000000003</v>
      </c>
      <c r="E276">
        <v>0</v>
      </c>
      <c r="F276">
        <v>57</v>
      </c>
      <c r="G276">
        <v>57</v>
      </c>
      <c r="H276" s="1">
        <v>40555</v>
      </c>
      <c r="I276">
        <v>1</v>
      </c>
      <c r="J276">
        <v>21</v>
      </c>
      <c r="K276" t="b">
        <v>0</v>
      </c>
      <c r="L276">
        <v>3</v>
      </c>
      <c r="M276">
        <v>1</v>
      </c>
      <c r="N276" s="2">
        <v>0.16</v>
      </c>
      <c r="O276" t="str" cm="1">
        <f t="array" ref="O276">_xlfn.IFS(C276 &gt;= 0.66,"High",C276 &gt;= 0.33,"Medium",C276 &gt;= 0,"Low")</f>
        <v>Medium</v>
      </c>
      <c r="P276" t="str" cm="1">
        <f t="array" ref="P276">_xlfn.IFS(N276 &gt;= 0.4,"Very Hot",N276 &gt;= 0.3,"Hot",N276 &gt;= 0.2,"Moderate",N276 &gt;= 0.1,"Cold",N276 &lt; 0.1,"Very Cold")</f>
        <v>Cold</v>
      </c>
      <c r="Q276" t="str" cm="1">
        <f t="array" ref="Q276">_xlfn.IFS(M276 = 1,"Clear",M276 = 2,"Mist",M276 = 3,"Light Rain/Snow",M276 = 4,"Heavy Rain/Snow")</f>
        <v>Clear</v>
      </c>
      <c r="R276" t="str">
        <f t="shared" si="16"/>
        <v>Weeakday</v>
      </c>
      <c r="S276" t="str" cm="1">
        <f t="array" ref="S276">_xlfn.IFS(D276&gt;=0.5,"Storm",D276&gt;=0.4,"Gale",D276&gt;=0.3,"Near Gale",D276&gt;=0.2,"Strong Breeze",D276&gt;=0.1,"Moderate Breeze",D276&gt;=0,"Light Breeze")</f>
        <v>Near Gale</v>
      </c>
      <c r="T276" t="str">
        <f t="shared" si="17"/>
        <v>Registered Dominant</v>
      </c>
      <c r="U276" t="str" cm="1">
        <f t="array" ref="U276">_xlfn.IFS(L276=0,"Sunday",L276=1,"Monday",L276=2,"Tuesday",L276=3,"Wednesday",L276=4,"Thursday",L276=5,"Friday",L276=6,"Saturday")</f>
        <v>Wednesday</v>
      </c>
      <c r="V276" s="4">
        <f t="shared" si="18"/>
        <v>1</v>
      </c>
      <c r="W276" s="3">
        <f t="shared" si="19"/>
        <v>2011</v>
      </c>
    </row>
    <row r="277" spans="1:23" x14ac:dyDescent="0.2">
      <c r="A277">
        <v>276</v>
      </c>
      <c r="B277">
        <v>0.1212</v>
      </c>
      <c r="C277">
        <v>0.55000000000000004</v>
      </c>
      <c r="D277">
        <v>0.44779999999999998</v>
      </c>
      <c r="E277">
        <v>1</v>
      </c>
      <c r="F277">
        <v>32</v>
      </c>
      <c r="G277">
        <v>33</v>
      </c>
      <c r="H277" s="1">
        <v>40555</v>
      </c>
      <c r="I277">
        <v>1</v>
      </c>
      <c r="J277">
        <v>22</v>
      </c>
      <c r="K277" t="b">
        <v>0</v>
      </c>
      <c r="L277">
        <v>3</v>
      </c>
      <c r="M277">
        <v>1</v>
      </c>
      <c r="N277" s="2">
        <v>0.16</v>
      </c>
      <c r="O277" t="str" cm="1">
        <f t="array" ref="O277">_xlfn.IFS(C277 &gt;= 0.66,"High",C277 &gt;= 0.33,"Medium",C277 &gt;= 0,"Low")</f>
        <v>Medium</v>
      </c>
      <c r="P277" t="str" cm="1">
        <f t="array" ref="P277">_xlfn.IFS(N277 &gt;= 0.4,"Very Hot",N277 &gt;= 0.3,"Hot",N277 &gt;= 0.2,"Moderate",N277 &gt;= 0.1,"Cold",N277 &lt; 0.1,"Very Cold")</f>
        <v>Cold</v>
      </c>
      <c r="Q277" t="str" cm="1">
        <f t="array" ref="Q277">_xlfn.IFS(M277 = 1,"Clear",M277 = 2,"Mist",M277 = 3,"Light Rain/Snow",M277 = 4,"Heavy Rain/Snow")</f>
        <v>Clear</v>
      </c>
      <c r="R277" t="str">
        <f t="shared" si="16"/>
        <v>Weeakday</v>
      </c>
      <c r="S277" t="str" cm="1">
        <f t="array" ref="S277">_xlfn.IFS(D277&gt;=0.5,"Storm",D277&gt;=0.4,"Gale",D277&gt;=0.3,"Near Gale",D277&gt;=0.2,"Strong Breeze",D277&gt;=0.1,"Moderate Breeze",D277&gt;=0,"Light Breeze")</f>
        <v>Gale</v>
      </c>
      <c r="T277" t="str">
        <f t="shared" si="17"/>
        <v>Registered Dominant</v>
      </c>
      <c r="U277" t="str" cm="1">
        <f t="array" ref="U277">_xlfn.IFS(L277=0,"Sunday",L277=1,"Monday",L277=2,"Tuesday",L277=3,"Wednesday",L277=4,"Thursday",L277=5,"Friday",L277=6,"Saturday")</f>
        <v>Wednesday</v>
      </c>
      <c r="V277" s="4">
        <f t="shared" si="18"/>
        <v>1</v>
      </c>
      <c r="W277" s="3">
        <f t="shared" si="19"/>
        <v>2011</v>
      </c>
    </row>
    <row r="278" spans="1:23" x14ac:dyDescent="0.2">
      <c r="A278">
        <v>277</v>
      </c>
      <c r="B278">
        <v>0.1061</v>
      </c>
      <c r="C278">
        <v>0.59</v>
      </c>
      <c r="D278">
        <v>0.41789999999999999</v>
      </c>
      <c r="E278">
        <v>1</v>
      </c>
      <c r="F278">
        <v>19</v>
      </c>
      <c r="G278">
        <v>20</v>
      </c>
      <c r="H278" s="1">
        <v>40555</v>
      </c>
      <c r="I278">
        <v>1</v>
      </c>
      <c r="J278">
        <v>23</v>
      </c>
      <c r="K278" t="b">
        <v>0</v>
      </c>
      <c r="L278">
        <v>3</v>
      </c>
      <c r="M278">
        <v>1</v>
      </c>
      <c r="N278" s="2">
        <v>0.14000000000000001</v>
      </c>
      <c r="O278" t="str" cm="1">
        <f t="array" ref="O278">_xlfn.IFS(C278 &gt;= 0.66,"High",C278 &gt;= 0.33,"Medium",C278 &gt;= 0,"Low")</f>
        <v>Medium</v>
      </c>
      <c r="P278" t="str" cm="1">
        <f t="array" ref="P278">_xlfn.IFS(N278 &gt;= 0.4,"Very Hot",N278 &gt;= 0.3,"Hot",N278 &gt;= 0.2,"Moderate",N278 &gt;= 0.1,"Cold",N278 &lt; 0.1,"Very Cold")</f>
        <v>Cold</v>
      </c>
      <c r="Q278" t="str" cm="1">
        <f t="array" ref="Q278">_xlfn.IFS(M278 = 1,"Clear",M278 = 2,"Mist",M278 = 3,"Light Rain/Snow",M278 = 4,"Heavy Rain/Snow")</f>
        <v>Clear</v>
      </c>
      <c r="R278" t="str">
        <f t="shared" si="16"/>
        <v>Weeakday</v>
      </c>
      <c r="S278" t="str" cm="1">
        <f t="array" ref="S278">_xlfn.IFS(D278&gt;=0.5,"Storm",D278&gt;=0.4,"Gale",D278&gt;=0.3,"Near Gale",D278&gt;=0.2,"Strong Breeze",D278&gt;=0.1,"Moderate Breeze",D278&gt;=0,"Light Breeze")</f>
        <v>Gale</v>
      </c>
      <c r="T278" t="str">
        <f t="shared" si="17"/>
        <v>Registered Dominant</v>
      </c>
      <c r="U278" t="str" cm="1">
        <f t="array" ref="U278">_xlfn.IFS(L278=0,"Sunday",L278=1,"Monday",L278=2,"Tuesday",L278=3,"Wednesday",L278=4,"Thursday",L278=5,"Friday",L278=6,"Saturday")</f>
        <v>Wednesday</v>
      </c>
      <c r="V278" s="4">
        <f t="shared" si="18"/>
        <v>1</v>
      </c>
      <c r="W278" s="3">
        <f t="shared" si="19"/>
        <v>2011</v>
      </c>
    </row>
    <row r="279" spans="1:23" x14ac:dyDescent="0.2">
      <c r="A279">
        <v>278</v>
      </c>
      <c r="B279">
        <v>0.1212</v>
      </c>
      <c r="C279">
        <v>0.59</v>
      </c>
      <c r="D279">
        <v>0.28360000000000002</v>
      </c>
      <c r="E279">
        <v>1</v>
      </c>
      <c r="F279">
        <v>6</v>
      </c>
      <c r="G279">
        <v>7</v>
      </c>
      <c r="H279" s="1">
        <v>40556</v>
      </c>
      <c r="I279">
        <v>1</v>
      </c>
      <c r="J279">
        <v>0</v>
      </c>
      <c r="K279" t="b">
        <v>0</v>
      </c>
      <c r="L279">
        <v>4</v>
      </c>
      <c r="M279">
        <v>1</v>
      </c>
      <c r="N279" s="2">
        <v>0.14000000000000001</v>
      </c>
      <c r="O279" t="str" cm="1">
        <f t="array" ref="O279">_xlfn.IFS(C279 &gt;= 0.66,"High",C279 &gt;= 0.33,"Medium",C279 &gt;= 0,"Low")</f>
        <v>Medium</v>
      </c>
      <c r="P279" t="str" cm="1">
        <f t="array" ref="P279">_xlfn.IFS(N279 &gt;= 0.4,"Very Hot",N279 &gt;= 0.3,"Hot",N279 &gt;= 0.2,"Moderate",N279 &gt;= 0.1,"Cold",N279 &lt; 0.1,"Very Cold")</f>
        <v>Cold</v>
      </c>
      <c r="Q279" t="str" cm="1">
        <f t="array" ref="Q279">_xlfn.IFS(M279 = 1,"Clear",M279 = 2,"Mist",M279 = 3,"Light Rain/Snow",M279 = 4,"Heavy Rain/Snow")</f>
        <v>Clear</v>
      </c>
      <c r="R279" t="str">
        <f t="shared" si="16"/>
        <v>Weeakday</v>
      </c>
      <c r="S279" t="str" cm="1">
        <f t="array" ref="S279">_xlfn.IFS(D279&gt;=0.5,"Storm",D279&gt;=0.4,"Gale",D279&gt;=0.3,"Near Gale",D279&gt;=0.2,"Strong Breeze",D279&gt;=0.1,"Moderate Breeze",D279&gt;=0,"Light Breeze")</f>
        <v>Strong Breeze</v>
      </c>
      <c r="T279" t="str">
        <f t="shared" si="17"/>
        <v>Registered Dominant</v>
      </c>
      <c r="U279" t="str" cm="1">
        <f t="array" ref="U279">_xlfn.IFS(L279=0,"Sunday",L279=1,"Monday",L279=2,"Tuesday",L279=3,"Wednesday",L279=4,"Thursday",L279=5,"Friday",L279=6,"Saturday")</f>
        <v>Thursday</v>
      </c>
      <c r="V279" s="4">
        <f t="shared" si="18"/>
        <v>1</v>
      </c>
      <c r="W279" s="3">
        <f t="shared" si="19"/>
        <v>2011</v>
      </c>
    </row>
    <row r="280" spans="1:23" x14ac:dyDescent="0.2">
      <c r="A280">
        <v>279</v>
      </c>
      <c r="B280">
        <v>0.1212</v>
      </c>
      <c r="C280">
        <v>0.5</v>
      </c>
      <c r="D280">
        <v>0.28360000000000002</v>
      </c>
      <c r="E280">
        <v>0</v>
      </c>
      <c r="F280">
        <v>2</v>
      </c>
      <c r="G280">
        <v>2</v>
      </c>
      <c r="H280" s="1">
        <v>40556</v>
      </c>
      <c r="I280">
        <v>1</v>
      </c>
      <c r="J280">
        <v>1</v>
      </c>
      <c r="K280" t="b">
        <v>0</v>
      </c>
      <c r="L280">
        <v>4</v>
      </c>
      <c r="M280">
        <v>1</v>
      </c>
      <c r="N280" s="2">
        <v>0.14000000000000001</v>
      </c>
      <c r="O280" t="str" cm="1">
        <f t="array" ref="O280">_xlfn.IFS(C280 &gt;= 0.66,"High",C280 &gt;= 0.33,"Medium",C280 &gt;= 0,"Low")</f>
        <v>Medium</v>
      </c>
      <c r="P280" t="str" cm="1">
        <f t="array" ref="P280">_xlfn.IFS(N280 &gt;= 0.4,"Very Hot",N280 &gt;= 0.3,"Hot",N280 &gt;= 0.2,"Moderate",N280 &gt;= 0.1,"Cold",N280 &lt; 0.1,"Very Cold")</f>
        <v>Cold</v>
      </c>
      <c r="Q280" t="str" cm="1">
        <f t="array" ref="Q280">_xlfn.IFS(M280 = 1,"Clear",M280 = 2,"Mist",M280 = 3,"Light Rain/Snow",M280 = 4,"Heavy Rain/Snow")</f>
        <v>Clear</v>
      </c>
      <c r="R280" t="str">
        <f t="shared" si="16"/>
        <v>Weeakday</v>
      </c>
      <c r="S280" t="str" cm="1">
        <f t="array" ref="S280">_xlfn.IFS(D280&gt;=0.5,"Storm",D280&gt;=0.4,"Gale",D280&gt;=0.3,"Near Gale",D280&gt;=0.2,"Strong Breeze",D280&gt;=0.1,"Moderate Breeze",D280&gt;=0,"Light Breeze")</f>
        <v>Strong Breeze</v>
      </c>
      <c r="T280" t="str">
        <f t="shared" si="17"/>
        <v>Registered Dominant</v>
      </c>
      <c r="U280" t="str" cm="1">
        <f t="array" ref="U280">_xlfn.IFS(L280=0,"Sunday",L280=1,"Monday",L280=2,"Tuesday",L280=3,"Wednesday",L280=4,"Thursday",L280=5,"Friday",L280=6,"Saturday")</f>
        <v>Thursday</v>
      </c>
      <c r="V280" s="4">
        <f t="shared" si="18"/>
        <v>1</v>
      </c>
      <c r="W280" s="3">
        <f t="shared" si="19"/>
        <v>2011</v>
      </c>
    </row>
    <row r="281" spans="1:23" x14ac:dyDescent="0.2">
      <c r="A281">
        <v>280</v>
      </c>
      <c r="B281">
        <v>0.1212</v>
      </c>
      <c r="C281">
        <v>0.5</v>
      </c>
      <c r="D281">
        <v>0.35820000000000002</v>
      </c>
      <c r="E281">
        <v>0</v>
      </c>
      <c r="F281">
        <v>2</v>
      </c>
      <c r="G281">
        <v>2</v>
      </c>
      <c r="H281" s="1">
        <v>40556</v>
      </c>
      <c r="I281">
        <v>1</v>
      </c>
      <c r="J281">
        <v>2</v>
      </c>
      <c r="K281" t="b">
        <v>0</v>
      </c>
      <c r="L281">
        <v>4</v>
      </c>
      <c r="M281">
        <v>1</v>
      </c>
      <c r="N281" s="2">
        <v>0.14000000000000001</v>
      </c>
      <c r="O281" t="str" cm="1">
        <f t="array" ref="O281">_xlfn.IFS(C281 &gt;= 0.66,"High",C281 &gt;= 0.33,"Medium",C281 &gt;= 0,"Low")</f>
        <v>Medium</v>
      </c>
      <c r="P281" t="str" cm="1">
        <f t="array" ref="P281">_xlfn.IFS(N281 &gt;= 0.4,"Very Hot",N281 &gt;= 0.3,"Hot",N281 &gt;= 0.2,"Moderate",N281 &gt;= 0.1,"Cold",N281 &lt; 0.1,"Very Cold")</f>
        <v>Cold</v>
      </c>
      <c r="Q281" t="str" cm="1">
        <f t="array" ref="Q281">_xlfn.IFS(M281 = 1,"Clear",M281 = 2,"Mist",M281 = 3,"Light Rain/Snow",M281 = 4,"Heavy Rain/Snow")</f>
        <v>Clear</v>
      </c>
      <c r="R281" t="str">
        <f t="shared" si="16"/>
        <v>Weeakday</v>
      </c>
      <c r="S281" t="str" cm="1">
        <f t="array" ref="S281">_xlfn.IFS(D281&gt;=0.5,"Storm",D281&gt;=0.4,"Gale",D281&gt;=0.3,"Near Gale",D281&gt;=0.2,"Strong Breeze",D281&gt;=0.1,"Moderate Breeze",D281&gt;=0,"Light Breeze")</f>
        <v>Near Gale</v>
      </c>
      <c r="T281" t="str">
        <f t="shared" si="17"/>
        <v>Registered Dominant</v>
      </c>
      <c r="U281" t="str" cm="1">
        <f t="array" ref="U281">_xlfn.IFS(L281=0,"Sunday",L281=1,"Monday",L281=2,"Tuesday",L281=3,"Wednesday",L281=4,"Thursday",L281=5,"Friday",L281=6,"Saturday")</f>
        <v>Thursday</v>
      </c>
      <c r="V281" s="4">
        <f t="shared" si="18"/>
        <v>1</v>
      </c>
      <c r="W281" s="3">
        <f t="shared" si="19"/>
        <v>2011</v>
      </c>
    </row>
    <row r="282" spans="1:23" x14ac:dyDescent="0.2">
      <c r="A282">
        <v>281</v>
      </c>
      <c r="B282">
        <v>0.1212</v>
      </c>
      <c r="C282">
        <v>0.5</v>
      </c>
      <c r="D282">
        <v>0.32840000000000003</v>
      </c>
      <c r="E282">
        <v>0</v>
      </c>
      <c r="F282">
        <v>3</v>
      </c>
      <c r="G282">
        <v>3</v>
      </c>
      <c r="H282" s="1">
        <v>40556</v>
      </c>
      <c r="I282">
        <v>1</v>
      </c>
      <c r="J282">
        <v>3</v>
      </c>
      <c r="K282" t="b">
        <v>0</v>
      </c>
      <c r="L282">
        <v>4</v>
      </c>
      <c r="M282">
        <v>1</v>
      </c>
      <c r="N282" s="2">
        <v>0.14000000000000001</v>
      </c>
      <c r="O282" t="str" cm="1">
        <f t="array" ref="O282">_xlfn.IFS(C282 &gt;= 0.66,"High",C282 &gt;= 0.33,"Medium",C282 &gt;= 0,"Low")</f>
        <v>Medium</v>
      </c>
      <c r="P282" t="str" cm="1">
        <f t="array" ref="P282">_xlfn.IFS(N282 &gt;= 0.4,"Very Hot",N282 &gt;= 0.3,"Hot",N282 &gt;= 0.2,"Moderate",N282 &gt;= 0.1,"Cold",N282 &lt; 0.1,"Very Cold")</f>
        <v>Cold</v>
      </c>
      <c r="Q282" t="str" cm="1">
        <f t="array" ref="Q282">_xlfn.IFS(M282 = 1,"Clear",M282 = 2,"Mist",M282 = 3,"Light Rain/Snow",M282 = 4,"Heavy Rain/Snow")</f>
        <v>Clear</v>
      </c>
      <c r="R282" t="str">
        <f t="shared" si="16"/>
        <v>Weeakday</v>
      </c>
      <c r="S282" t="str" cm="1">
        <f t="array" ref="S282">_xlfn.IFS(D282&gt;=0.5,"Storm",D282&gt;=0.4,"Gale",D282&gt;=0.3,"Near Gale",D282&gt;=0.2,"Strong Breeze",D282&gt;=0.1,"Moderate Breeze",D282&gt;=0,"Light Breeze")</f>
        <v>Near Gale</v>
      </c>
      <c r="T282" t="str">
        <f t="shared" si="17"/>
        <v>Registered Dominant</v>
      </c>
      <c r="U282" t="str" cm="1">
        <f t="array" ref="U282">_xlfn.IFS(L282=0,"Sunday",L282=1,"Monday",L282=2,"Tuesday",L282=3,"Wednesday",L282=4,"Thursday",L282=5,"Friday",L282=6,"Saturday")</f>
        <v>Thursday</v>
      </c>
      <c r="V282" s="4">
        <f t="shared" si="18"/>
        <v>1</v>
      </c>
      <c r="W282" s="3">
        <f t="shared" si="19"/>
        <v>2011</v>
      </c>
    </row>
    <row r="283" spans="1:23" x14ac:dyDescent="0.2">
      <c r="A283">
        <v>282</v>
      </c>
      <c r="B283">
        <v>0.1212</v>
      </c>
      <c r="C283">
        <v>0.5</v>
      </c>
      <c r="D283">
        <v>0.25369999999999998</v>
      </c>
      <c r="E283">
        <v>0</v>
      </c>
      <c r="F283">
        <v>4</v>
      </c>
      <c r="G283">
        <v>4</v>
      </c>
      <c r="H283" s="1">
        <v>40556</v>
      </c>
      <c r="I283">
        <v>1</v>
      </c>
      <c r="J283">
        <v>4</v>
      </c>
      <c r="K283" t="b">
        <v>0</v>
      </c>
      <c r="L283">
        <v>4</v>
      </c>
      <c r="M283">
        <v>1</v>
      </c>
      <c r="N283" s="2">
        <v>0.14000000000000001</v>
      </c>
      <c r="O283" t="str" cm="1">
        <f t="array" ref="O283">_xlfn.IFS(C283 &gt;= 0.66,"High",C283 &gt;= 0.33,"Medium",C283 &gt;= 0,"Low")</f>
        <v>Medium</v>
      </c>
      <c r="P283" t="str" cm="1">
        <f t="array" ref="P283">_xlfn.IFS(N283 &gt;= 0.4,"Very Hot",N283 &gt;= 0.3,"Hot",N283 &gt;= 0.2,"Moderate",N283 &gt;= 0.1,"Cold",N283 &lt; 0.1,"Very Cold")</f>
        <v>Cold</v>
      </c>
      <c r="Q283" t="str" cm="1">
        <f t="array" ref="Q283">_xlfn.IFS(M283 = 1,"Clear",M283 = 2,"Mist",M283 = 3,"Light Rain/Snow",M283 = 4,"Heavy Rain/Snow")</f>
        <v>Clear</v>
      </c>
      <c r="R283" t="str">
        <f t="shared" si="16"/>
        <v>Weeakday</v>
      </c>
      <c r="S283" t="str" cm="1">
        <f t="array" ref="S283">_xlfn.IFS(D283&gt;=0.5,"Storm",D283&gt;=0.4,"Gale",D283&gt;=0.3,"Near Gale",D283&gt;=0.2,"Strong Breeze",D283&gt;=0.1,"Moderate Breeze",D283&gt;=0,"Light Breeze")</f>
        <v>Strong Breeze</v>
      </c>
      <c r="T283" t="str">
        <f t="shared" si="17"/>
        <v>Registered Dominant</v>
      </c>
      <c r="U283" t="str" cm="1">
        <f t="array" ref="U283">_xlfn.IFS(L283=0,"Sunday",L283=1,"Monday",L283=2,"Tuesday",L283=3,"Wednesday",L283=4,"Thursday",L283=5,"Friday",L283=6,"Saturday")</f>
        <v>Thursday</v>
      </c>
      <c r="V283" s="4">
        <f t="shared" si="18"/>
        <v>1</v>
      </c>
      <c r="W283" s="3">
        <f t="shared" si="19"/>
        <v>2011</v>
      </c>
    </row>
    <row r="284" spans="1:23" x14ac:dyDescent="0.2">
      <c r="A284">
        <v>283</v>
      </c>
      <c r="B284">
        <v>0.1212</v>
      </c>
      <c r="C284">
        <v>0.5</v>
      </c>
      <c r="D284">
        <v>0.29849999999999999</v>
      </c>
      <c r="E284">
        <v>0</v>
      </c>
      <c r="F284">
        <v>3</v>
      </c>
      <c r="G284">
        <v>3</v>
      </c>
      <c r="H284" s="1">
        <v>40556</v>
      </c>
      <c r="I284">
        <v>1</v>
      </c>
      <c r="J284">
        <v>5</v>
      </c>
      <c r="K284" t="b">
        <v>0</v>
      </c>
      <c r="L284">
        <v>4</v>
      </c>
      <c r="M284">
        <v>1</v>
      </c>
      <c r="N284" s="2">
        <v>0.14000000000000001</v>
      </c>
      <c r="O284" t="str" cm="1">
        <f t="array" ref="O284">_xlfn.IFS(C284 &gt;= 0.66,"High",C284 &gt;= 0.33,"Medium",C284 &gt;= 0,"Low")</f>
        <v>Medium</v>
      </c>
      <c r="P284" t="str" cm="1">
        <f t="array" ref="P284">_xlfn.IFS(N284 &gt;= 0.4,"Very Hot",N284 &gt;= 0.3,"Hot",N284 &gt;= 0.2,"Moderate",N284 &gt;= 0.1,"Cold",N284 &lt; 0.1,"Very Cold")</f>
        <v>Cold</v>
      </c>
      <c r="Q284" t="str" cm="1">
        <f t="array" ref="Q284">_xlfn.IFS(M284 = 1,"Clear",M284 = 2,"Mist",M284 = 3,"Light Rain/Snow",M284 = 4,"Heavy Rain/Snow")</f>
        <v>Clear</v>
      </c>
      <c r="R284" t="str">
        <f t="shared" si="16"/>
        <v>Weeakday</v>
      </c>
      <c r="S284" t="str" cm="1">
        <f t="array" ref="S284">_xlfn.IFS(D284&gt;=0.5,"Storm",D284&gt;=0.4,"Gale",D284&gt;=0.3,"Near Gale",D284&gt;=0.2,"Strong Breeze",D284&gt;=0.1,"Moderate Breeze",D284&gt;=0,"Light Breeze")</f>
        <v>Strong Breeze</v>
      </c>
      <c r="T284" t="str">
        <f t="shared" si="17"/>
        <v>Registered Dominant</v>
      </c>
      <c r="U284" t="str" cm="1">
        <f t="array" ref="U284">_xlfn.IFS(L284=0,"Sunday",L284=1,"Monday",L284=2,"Tuesday",L284=3,"Wednesday",L284=4,"Thursday",L284=5,"Friday",L284=6,"Saturday")</f>
        <v>Thursday</v>
      </c>
      <c r="V284" s="4">
        <f t="shared" si="18"/>
        <v>1</v>
      </c>
      <c r="W284" s="3">
        <f t="shared" si="19"/>
        <v>2011</v>
      </c>
    </row>
    <row r="285" spans="1:23" x14ac:dyDescent="0.2">
      <c r="A285">
        <v>284</v>
      </c>
      <c r="B285">
        <v>0.1515</v>
      </c>
      <c r="C285">
        <v>0.54</v>
      </c>
      <c r="D285">
        <v>0.1343</v>
      </c>
      <c r="E285">
        <v>0</v>
      </c>
      <c r="F285">
        <v>28</v>
      </c>
      <c r="G285">
        <v>28</v>
      </c>
      <c r="H285" s="1">
        <v>40556</v>
      </c>
      <c r="I285">
        <v>1</v>
      </c>
      <c r="J285">
        <v>6</v>
      </c>
      <c r="K285" t="b">
        <v>0</v>
      </c>
      <c r="L285">
        <v>4</v>
      </c>
      <c r="M285">
        <v>1</v>
      </c>
      <c r="N285" s="2">
        <v>0.12</v>
      </c>
      <c r="O285" t="str" cm="1">
        <f t="array" ref="O285">_xlfn.IFS(C285 &gt;= 0.66,"High",C285 &gt;= 0.33,"Medium",C285 &gt;= 0,"Low")</f>
        <v>Medium</v>
      </c>
      <c r="P285" t="str" cm="1">
        <f t="array" ref="P285">_xlfn.IFS(N285 &gt;= 0.4,"Very Hot",N285 &gt;= 0.3,"Hot",N285 &gt;= 0.2,"Moderate",N285 &gt;= 0.1,"Cold",N285 &lt; 0.1,"Very Cold")</f>
        <v>Cold</v>
      </c>
      <c r="Q285" t="str" cm="1">
        <f t="array" ref="Q285">_xlfn.IFS(M285 = 1,"Clear",M285 = 2,"Mist",M285 = 3,"Light Rain/Snow",M285 = 4,"Heavy Rain/Snow")</f>
        <v>Clear</v>
      </c>
      <c r="R285" t="str">
        <f t="shared" si="16"/>
        <v>Weeakday</v>
      </c>
      <c r="S285" t="str" cm="1">
        <f t="array" ref="S285">_xlfn.IFS(D285&gt;=0.5,"Storm",D285&gt;=0.4,"Gale",D285&gt;=0.3,"Near Gale",D285&gt;=0.2,"Strong Breeze",D285&gt;=0.1,"Moderate Breeze",D285&gt;=0,"Light Breeze")</f>
        <v>Moderate Breeze</v>
      </c>
      <c r="T285" t="str">
        <f t="shared" si="17"/>
        <v>Registered Dominant</v>
      </c>
      <c r="U285" t="str" cm="1">
        <f t="array" ref="U285">_xlfn.IFS(L285=0,"Sunday",L285=1,"Monday",L285=2,"Tuesday",L285=3,"Wednesday",L285=4,"Thursday",L285=5,"Friday",L285=6,"Saturday")</f>
        <v>Thursday</v>
      </c>
      <c r="V285" s="4">
        <f t="shared" si="18"/>
        <v>1</v>
      </c>
      <c r="W285" s="3">
        <f t="shared" si="19"/>
        <v>2011</v>
      </c>
    </row>
    <row r="286" spans="1:23" x14ac:dyDescent="0.2">
      <c r="A286">
        <v>285</v>
      </c>
      <c r="B286">
        <v>0.1515</v>
      </c>
      <c r="C286">
        <v>0.54</v>
      </c>
      <c r="D286">
        <v>0.1343</v>
      </c>
      <c r="E286">
        <v>0</v>
      </c>
      <c r="F286">
        <v>72</v>
      </c>
      <c r="G286">
        <v>72</v>
      </c>
      <c r="H286" s="1">
        <v>40556</v>
      </c>
      <c r="I286">
        <v>1</v>
      </c>
      <c r="J286">
        <v>7</v>
      </c>
      <c r="K286" t="b">
        <v>0</v>
      </c>
      <c r="L286">
        <v>4</v>
      </c>
      <c r="M286">
        <v>1</v>
      </c>
      <c r="N286" s="2">
        <v>0.12</v>
      </c>
      <c r="O286" t="str" cm="1">
        <f t="array" ref="O286">_xlfn.IFS(C286 &gt;= 0.66,"High",C286 &gt;= 0.33,"Medium",C286 &gt;= 0,"Low")</f>
        <v>Medium</v>
      </c>
      <c r="P286" t="str" cm="1">
        <f t="array" ref="P286">_xlfn.IFS(N286 &gt;= 0.4,"Very Hot",N286 &gt;= 0.3,"Hot",N286 &gt;= 0.2,"Moderate",N286 &gt;= 0.1,"Cold",N286 &lt; 0.1,"Very Cold")</f>
        <v>Cold</v>
      </c>
      <c r="Q286" t="str" cm="1">
        <f t="array" ref="Q286">_xlfn.IFS(M286 = 1,"Clear",M286 = 2,"Mist",M286 = 3,"Light Rain/Snow",M286 = 4,"Heavy Rain/Snow")</f>
        <v>Clear</v>
      </c>
      <c r="R286" t="str">
        <f t="shared" si="16"/>
        <v>Weeakday</v>
      </c>
      <c r="S286" t="str" cm="1">
        <f t="array" ref="S286">_xlfn.IFS(D286&gt;=0.5,"Storm",D286&gt;=0.4,"Gale",D286&gt;=0.3,"Near Gale",D286&gt;=0.2,"Strong Breeze",D286&gt;=0.1,"Moderate Breeze",D286&gt;=0,"Light Breeze")</f>
        <v>Moderate Breeze</v>
      </c>
      <c r="T286" t="str">
        <f t="shared" si="17"/>
        <v>Registered Dominant</v>
      </c>
      <c r="U286" t="str" cm="1">
        <f t="array" ref="U286">_xlfn.IFS(L286=0,"Sunday",L286=1,"Monday",L286=2,"Tuesday",L286=3,"Wednesday",L286=4,"Thursday",L286=5,"Friday",L286=6,"Saturday")</f>
        <v>Thursday</v>
      </c>
      <c r="V286" s="4">
        <f t="shared" si="18"/>
        <v>1</v>
      </c>
      <c r="W286" s="3">
        <f t="shared" si="19"/>
        <v>2011</v>
      </c>
    </row>
    <row r="287" spans="1:23" x14ac:dyDescent="0.2">
      <c r="A287">
        <v>286</v>
      </c>
      <c r="B287">
        <v>0.13639999999999999</v>
      </c>
      <c r="C287">
        <v>0.5</v>
      </c>
      <c r="D287">
        <v>0.19400000000000001</v>
      </c>
      <c r="E287">
        <v>5</v>
      </c>
      <c r="F287">
        <v>197</v>
      </c>
      <c r="G287">
        <v>202</v>
      </c>
      <c r="H287" s="1">
        <v>40556</v>
      </c>
      <c r="I287">
        <v>1</v>
      </c>
      <c r="J287">
        <v>8</v>
      </c>
      <c r="K287" t="b">
        <v>0</v>
      </c>
      <c r="L287">
        <v>4</v>
      </c>
      <c r="M287">
        <v>1</v>
      </c>
      <c r="N287" s="2">
        <v>0.14000000000000001</v>
      </c>
      <c r="O287" t="str" cm="1">
        <f t="array" ref="O287">_xlfn.IFS(C287 &gt;= 0.66,"High",C287 &gt;= 0.33,"Medium",C287 &gt;= 0,"Low")</f>
        <v>Medium</v>
      </c>
      <c r="P287" t="str" cm="1">
        <f t="array" ref="P287">_xlfn.IFS(N287 &gt;= 0.4,"Very Hot",N287 &gt;= 0.3,"Hot",N287 &gt;= 0.2,"Moderate",N287 &gt;= 0.1,"Cold",N287 &lt; 0.1,"Very Cold")</f>
        <v>Cold</v>
      </c>
      <c r="Q287" t="str" cm="1">
        <f t="array" ref="Q287">_xlfn.IFS(M287 = 1,"Clear",M287 = 2,"Mist",M287 = 3,"Light Rain/Snow",M287 = 4,"Heavy Rain/Snow")</f>
        <v>Clear</v>
      </c>
      <c r="R287" t="str">
        <f t="shared" si="16"/>
        <v>Weeakday</v>
      </c>
      <c r="S287" t="str" cm="1">
        <f t="array" ref="S287">_xlfn.IFS(D287&gt;=0.5,"Storm",D287&gt;=0.4,"Gale",D287&gt;=0.3,"Near Gale",D287&gt;=0.2,"Strong Breeze",D287&gt;=0.1,"Moderate Breeze",D287&gt;=0,"Light Breeze")</f>
        <v>Moderate Breeze</v>
      </c>
      <c r="T287" t="str">
        <f t="shared" si="17"/>
        <v>Registered Dominant</v>
      </c>
      <c r="U287" t="str" cm="1">
        <f t="array" ref="U287">_xlfn.IFS(L287=0,"Sunday",L287=1,"Monday",L287=2,"Tuesday",L287=3,"Wednesday",L287=4,"Thursday",L287=5,"Friday",L287=6,"Saturday")</f>
        <v>Thursday</v>
      </c>
      <c r="V287" s="4">
        <f t="shared" si="18"/>
        <v>1</v>
      </c>
      <c r="W287" s="3">
        <f t="shared" si="19"/>
        <v>2011</v>
      </c>
    </row>
    <row r="288" spans="1:23" x14ac:dyDescent="0.2">
      <c r="A288">
        <v>287</v>
      </c>
      <c r="B288">
        <v>0.1212</v>
      </c>
      <c r="C288">
        <v>0.5</v>
      </c>
      <c r="D288">
        <v>0.32840000000000003</v>
      </c>
      <c r="E288">
        <v>2</v>
      </c>
      <c r="F288">
        <v>137</v>
      </c>
      <c r="G288">
        <v>139</v>
      </c>
      <c r="H288" s="1">
        <v>40556</v>
      </c>
      <c r="I288">
        <v>1</v>
      </c>
      <c r="J288">
        <v>9</v>
      </c>
      <c r="K288" t="b">
        <v>0</v>
      </c>
      <c r="L288">
        <v>4</v>
      </c>
      <c r="M288">
        <v>1</v>
      </c>
      <c r="N288" s="2">
        <v>0.14000000000000001</v>
      </c>
      <c r="O288" t="str" cm="1">
        <f t="array" ref="O288">_xlfn.IFS(C288 &gt;= 0.66,"High",C288 &gt;= 0.33,"Medium",C288 &gt;= 0,"Low")</f>
        <v>Medium</v>
      </c>
      <c r="P288" t="str" cm="1">
        <f t="array" ref="P288">_xlfn.IFS(N288 &gt;= 0.4,"Very Hot",N288 &gt;= 0.3,"Hot",N288 &gt;= 0.2,"Moderate",N288 &gt;= 0.1,"Cold",N288 &lt; 0.1,"Very Cold")</f>
        <v>Cold</v>
      </c>
      <c r="Q288" t="str" cm="1">
        <f t="array" ref="Q288">_xlfn.IFS(M288 = 1,"Clear",M288 = 2,"Mist",M288 = 3,"Light Rain/Snow",M288 = 4,"Heavy Rain/Snow")</f>
        <v>Clear</v>
      </c>
      <c r="R288" t="str">
        <f t="shared" si="16"/>
        <v>Weeakday</v>
      </c>
      <c r="S288" t="str" cm="1">
        <f t="array" ref="S288">_xlfn.IFS(D288&gt;=0.5,"Storm",D288&gt;=0.4,"Gale",D288&gt;=0.3,"Near Gale",D288&gt;=0.2,"Strong Breeze",D288&gt;=0.1,"Moderate Breeze",D288&gt;=0,"Light Breeze")</f>
        <v>Near Gale</v>
      </c>
      <c r="T288" t="str">
        <f t="shared" si="17"/>
        <v>Registered Dominant</v>
      </c>
      <c r="U288" t="str" cm="1">
        <f t="array" ref="U288">_xlfn.IFS(L288=0,"Sunday",L288=1,"Monday",L288=2,"Tuesday",L288=3,"Wednesday",L288=4,"Thursday",L288=5,"Friday",L288=6,"Saturday")</f>
        <v>Thursday</v>
      </c>
      <c r="V288" s="4">
        <f t="shared" si="18"/>
        <v>1</v>
      </c>
      <c r="W288" s="3">
        <f t="shared" si="19"/>
        <v>2011</v>
      </c>
    </row>
    <row r="289" spans="1:23" x14ac:dyDescent="0.2">
      <c r="A289">
        <v>288</v>
      </c>
      <c r="B289">
        <v>0.13639999999999999</v>
      </c>
      <c r="C289">
        <v>0.5</v>
      </c>
      <c r="D289">
        <v>0.35820000000000002</v>
      </c>
      <c r="E289">
        <v>2</v>
      </c>
      <c r="F289">
        <v>36</v>
      </c>
      <c r="G289">
        <v>38</v>
      </c>
      <c r="H289" s="1">
        <v>40556</v>
      </c>
      <c r="I289">
        <v>1</v>
      </c>
      <c r="J289">
        <v>10</v>
      </c>
      <c r="K289" t="b">
        <v>0</v>
      </c>
      <c r="L289">
        <v>4</v>
      </c>
      <c r="M289">
        <v>2</v>
      </c>
      <c r="N289" s="2">
        <v>0.16</v>
      </c>
      <c r="O289" t="str" cm="1">
        <f t="array" ref="O289">_xlfn.IFS(C289 &gt;= 0.66,"High",C289 &gt;= 0.33,"Medium",C289 &gt;= 0,"Low")</f>
        <v>Medium</v>
      </c>
      <c r="P289" t="str" cm="1">
        <f t="array" ref="P289">_xlfn.IFS(N289 &gt;= 0.4,"Very Hot",N289 &gt;= 0.3,"Hot",N289 &gt;= 0.2,"Moderate",N289 &gt;= 0.1,"Cold",N289 &lt; 0.1,"Very Cold")</f>
        <v>Cold</v>
      </c>
      <c r="Q289" t="str" cm="1">
        <f t="array" ref="Q289">_xlfn.IFS(M289 = 1,"Clear",M289 = 2,"Mist",M289 = 3,"Light Rain/Snow",M289 = 4,"Heavy Rain/Snow")</f>
        <v>Mist</v>
      </c>
      <c r="R289" t="str">
        <f t="shared" si="16"/>
        <v>Weeakday</v>
      </c>
      <c r="S289" t="str" cm="1">
        <f t="array" ref="S289">_xlfn.IFS(D289&gt;=0.5,"Storm",D289&gt;=0.4,"Gale",D289&gt;=0.3,"Near Gale",D289&gt;=0.2,"Strong Breeze",D289&gt;=0.1,"Moderate Breeze",D289&gt;=0,"Light Breeze")</f>
        <v>Near Gale</v>
      </c>
      <c r="T289" t="str">
        <f t="shared" si="17"/>
        <v>Registered Dominant</v>
      </c>
      <c r="U289" t="str" cm="1">
        <f t="array" ref="U289">_xlfn.IFS(L289=0,"Sunday",L289=1,"Monday",L289=2,"Tuesday",L289=3,"Wednesday",L289=4,"Thursday",L289=5,"Friday",L289=6,"Saturday")</f>
        <v>Thursday</v>
      </c>
      <c r="V289" s="4">
        <f t="shared" si="18"/>
        <v>1</v>
      </c>
      <c r="W289" s="3">
        <f t="shared" si="19"/>
        <v>2011</v>
      </c>
    </row>
    <row r="290" spans="1:23" x14ac:dyDescent="0.2">
      <c r="A290">
        <v>289</v>
      </c>
      <c r="B290">
        <v>0.16669999999999999</v>
      </c>
      <c r="C290">
        <v>0.44</v>
      </c>
      <c r="D290">
        <v>0.44779999999999998</v>
      </c>
      <c r="E290">
        <v>4</v>
      </c>
      <c r="F290">
        <v>33</v>
      </c>
      <c r="G290">
        <v>37</v>
      </c>
      <c r="H290" s="1">
        <v>40556</v>
      </c>
      <c r="I290">
        <v>1</v>
      </c>
      <c r="J290">
        <v>11</v>
      </c>
      <c r="K290" t="b">
        <v>0</v>
      </c>
      <c r="L290">
        <v>4</v>
      </c>
      <c r="M290">
        <v>2</v>
      </c>
      <c r="N290" s="2">
        <v>0.2</v>
      </c>
      <c r="O290" t="str" cm="1">
        <f t="array" ref="O290">_xlfn.IFS(C290 &gt;= 0.66,"High",C290 &gt;= 0.33,"Medium",C290 &gt;= 0,"Low")</f>
        <v>Medium</v>
      </c>
      <c r="P290" t="str" cm="1">
        <f t="array" ref="P290">_xlfn.IFS(N290 &gt;= 0.4,"Very Hot",N290 &gt;= 0.3,"Hot",N290 &gt;= 0.2,"Moderate",N290 &gt;= 0.1,"Cold",N290 &lt; 0.1,"Very Cold")</f>
        <v>Moderate</v>
      </c>
      <c r="Q290" t="str" cm="1">
        <f t="array" ref="Q290">_xlfn.IFS(M290 = 1,"Clear",M290 = 2,"Mist",M290 = 3,"Light Rain/Snow",M290 = 4,"Heavy Rain/Snow")</f>
        <v>Mist</v>
      </c>
      <c r="R290" t="str">
        <f t="shared" si="16"/>
        <v>Weeakday</v>
      </c>
      <c r="S290" t="str" cm="1">
        <f t="array" ref="S290">_xlfn.IFS(D290&gt;=0.5,"Storm",D290&gt;=0.4,"Gale",D290&gt;=0.3,"Near Gale",D290&gt;=0.2,"Strong Breeze",D290&gt;=0.1,"Moderate Breeze",D290&gt;=0,"Light Breeze")</f>
        <v>Gale</v>
      </c>
      <c r="T290" t="str">
        <f t="shared" si="17"/>
        <v>Registered Dominant</v>
      </c>
      <c r="U290" t="str" cm="1">
        <f t="array" ref="U290">_xlfn.IFS(L290=0,"Sunday",L290=1,"Monday",L290=2,"Tuesday",L290=3,"Wednesday",L290=4,"Thursday",L290=5,"Friday",L290=6,"Saturday")</f>
        <v>Thursday</v>
      </c>
      <c r="V290" s="4">
        <f t="shared" si="18"/>
        <v>1</v>
      </c>
      <c r="W290" s="3">
        <f t="shared" si="19"/>
        <v>2011</v>
      </c>
    </row>
    <row r="291" spans="1:23" x14ac:dyDescent="0.2">
      <c r="A291">
        <v>290</v>
      </c>
      <c r="B291">
        <v>0.16669999999999999</v>
      </c>
      <c r="C291">
        <v>0.44</v>
      </c>
      <c r="D291">
        <v>0.41789999999999999</v>
      </c>
      <c r="E291">
        <v>3</v>
      </c>
      <c r="F291">
        <v>49</v>
      </c>
      <c r="G291">
        <v>52</v>
      </c>
      <c r="H291" s="1">
        <v>40556</v>
      </c>
      <c r="I291">
        <v>1</v>
      </c>
      <c r="J291">
        <v>12</v>
      </c>
      <c r="K291" t="b">
        <v>0</v>
      </c>
      <c r="L291">
        <v>4</v>
      </c>
      <c r="M291">
        <v>1</v>
      </c>
      <c r="N291" s="2">
        <v>0.2</v>
      </c>
      <c r="O291" t="str" cm="1">
        <f t="array" ref="O291">_xlfn.IFS(C291 &gt;= 0.66,"High",C291 &gt;= 0.33,"Medium",C291 &gt;= 0,"Low")</f>
        <v>Medium</v>
      </c>
      <c r="P291" t="str" cm="1">
        <f t="array" ref="P291">_xlfn.IFS(N291 &gt;= 0.4,"Very Hot",N291 &gt;= 0.3,"Hot",N291 &gt;= 0.2,"Moderate",N291 &gt;= 0.1,"Cold",N291 &lt; 0.1,"Very Cold")</f>
        <v>Moderate</v>
      </c>
      <c r="Q291" t="str" cm="1">
        <f t="array" ref="Q291">_xlfn.IFS(M291 = 1,"Clear",M291 = 2,"Mist",M291 = 3,"Light Rain/Snow",M291 = 4,"Heavy Rain/Snow")</f>
        <v>Clear</v>
      </c>
      <c r="R291" t="str">
        <f t="shared" si="16"/>
        <v>Weeakday</v>
      </c>
      <c r="S291" t="str" cm="1">
        <f t="array" ref="S291">_xlfn.IFS(D291&gt;=0.5,"Storm",D291&gt;=0.4,"Gale",D291&gt;=0.3,"Near Gale",D291&gt;=0.2,"Strong Breeze",D291&gt;=0.1,"Moderate Breeze",D291&gt;=0,"Light Breeze")</f>
        <v>Gale</v>
      </c>
      <c r="T291" t="str">
        <f t="shared" si="17"/>
        <v>Registered Dominant</v>
      </c>
      <c r="U291" t="str" cm="1">
        <f t="array" ref="U291">_xlfn.IFS(L291=0,"Sunday",L291=1,"Monday",L291=2,"Tuesday",L291=3,"Wednesday",L291=4,"Thursday",L291=5,"Friday",L291=6,"Saturday")</f>
        <v>Thursday</v>
      </c>
      <c r="V291" s="4">
        <f t="shared" si="18"/>
        <v>1</v>
      </c>
      <c r="W291" s="3">
        <f t="shared" si="19"/>
        <v>2011</v>
      </c>
    </row>
    <row r="292" spans="1:23" x14ac:dyDescent="0.2">
      <c r="A292">
        <v>291</v>
      </c>
      <c r="B292">
        <v>0.19700000000000001</v>
      </c>
      <c r="C292">
        <v>0.41</v>
      </c>
      <c r="D292">
        <v>0.44779999999999998</v>
      </c>
      <c r="E292">
        <v>2</v>
      </c>
      <c r="F292">
        <v>81</v>
      </c>
      <c r="G292">
        <v>83</v>
      </c>
      <c r="H292" s="1">
        <v>40556</v>
      </c>
      <c r="I292">
        <v>1</v>
      </c>
      <c r="J292">
        <v>13</v>
      </c>
      <c r="K292" t="b">
        <v>0</v>
      </c>
      <c r="L292">
        <v>4</v>
      </c>
      <c r="M292">
        <v>1</v>
      </c>
      <c r="N292" s="2">
        <v>0.22</v>
      </c>
      <c r="O292" t="str" cm="1">
        <f t="array" ref="O292">_xlfn.IFS(C292 &gt;= 0.66,"High",C292 &gt;= 0.33,"Medium",C292 &gt;= 0,"Low")</f>
        <v>Medium</v>
      </c>
      <c r="P292" t="str" cm="1">
        <f t="array" ref="P292">_xlfn.IFS(N292 &gt;= 0.4,"Very Hot",N292 &gt;= 0.3,"Hot",N292 &gt;= 0.2,"Moderate",N292 &gt;= 0.1,"Cold",N292 &lt; 0.1,"Very Cold")</f>
        <v>Moderate</v>
      </c>
      <c r="Q292" t="str" cm="1">
        <f t="array" ref="Q292">_xlfn.IFS(M292 = 1,"Clear",M292 = 2,"Mist",M292 = 3,"Light Rain/Snow",M292 = 4,"Heavy Rain/Snow")</f>
        <v>Clear</v>
      </c>
      <c r="R292" t="str">
        <f t="shared" si="16"/>
        <v>Weeakday</v>
      </c>
      <c r="S292" t="str" cm="1">
        <f t="array" ref="S292">_xlfn.IFS(D292&gt;=0.5,"Storm",D292&gt;=0.4,"Gale",D292&gt;=0.3,"Near Gale",D292&gt;=0.2,"Strong Breeze",D292&gt;=0.1,"Moderate Breeze",D292&gt;=0,"Light Breeze")</f>
        <v>Gale</v>
      </c>
      <c r="T292" t="str">
        <f t="shared" si="17"/>
        <v>Registered Dominant</v>
      </c>
      <c r="U292" t="str" cm="1">
        <f t="array" ref="U292">_xlfn.IFS(L292=0,"Sunday",L292=1,"Monday",L292=2,"Tuesday",L292=3,"Wednesday",L292=4,"Thursday",L292=5,"Friday",L292=6,"Saturday")</f>
        <v>Thursday</v>
      </c>
      <c r="V292" s="4">
        <f t="shared" si="18"/>
        <v>1</v>
      </c>
      <c r="W292" s="3">
        <f t="shared" si="19"/>
        <v>2011</v>
      </c>
    </row>
    <row r="293" spans="1:23" x14ac:dyDescent="0.2">
      <c r="A293">
        <v>292</v>
      </c>
      <c r="B293">
        <v>0.19700000000000001</v>
      </c>
      <c r="C293">
        <v>0.41</v>
      </c>
      <c r="D293">
        <v>0.3881</v>
      </c>
      <c r="E293">
        <v>3</v>
      </c>
      <c r="F293">
        <v>39</v>
      </c>
      <c r="G293">
        <v>42</v>
      </c>
      <c r="H293" s="1">
        <v>40556</v>
      </c>
      <c r="I293">
        <v>1</v>
      </c>
      <c r="J293">
        <v>14</v>
      </c>
      <c r="K293" t="b">
        <v>0</v>
      </c>
      <c r="L293">
        <v>4</v>
      </c>
      <c r="M293">
        <v>1</v>
      </c>
      <c r="N293" s="2">
        <v>0.22</v>
      </c>
      <c r="O293" t="str" cm="1">
        <f t="array" ref="O293">_xlfn.IFS(C293 &gt;= 0.66,"High",C293 &gt;= 0.33,"Medium",C293 &gt;= 0,"Low")</f>
        <v>Medium</v>
      </c>
      <c r="P293" t="str" cm="1">
        <f t="array" ref="P293">_xlfn.IFS(N293 &gt;= 0.4,"Very Hot",N293 &gt;= 0.3,"Hot",N293 &gt;= 0.2,"Moderate",N293 &gt;= 0.1,"Cold",N293 &lt; 0.1,"Very Cold")</f>
        <v>Moderate</v>
      </c>
      <c r="Q293" t="str" cm="1">
        <f t="array" ref="Q293">_xlfn.IFS(M293 = 1,"Clear",M293 = 2,"Mist",M293 = 3,"Light Rain/Snow",M293 = 4,"Heavy Rain/Snow")</f>
        <v>Clear</v>
      </c>
      <c r="R293" t="str">
        <f t="shared" si="16"/>
        <v>Weeakday</v>
      </c>
      <c r="S293" t="str" cm="1">
        <f t="array" ref="S293">_xlfn.IFS(D293&gt;=0.5,"Storm",D293&gt;=0.4,"Gale",D293&gt;=0.3,"Near Gale",D293&gt;=0.2,"Strong Breeze",D293&gt;=0.1,"Moderate Breeze",D293&gt;=0,"Light Breeze")</f>
        <v>Near Gale</v>
      </c>
      <c r="T293" t="str">
        <f t="shared" si="17"/>
        <v>Registered Dominant</v>
      </c>
      <c r="U293" t="str" cm="1">
        <f t="array" ref="U293">_xlfn.IFS(L293=0,"Sunday",L293=1,"Monday",L293=2,"Tuesday",L293=3,"Wednesday",L293=4,"Thursday",L293=5,"Friday",L293=6,"Saturday")</f>
        <v>Thursday</v>
      </c>
      <c r="V293" s="4">
        <f t="shared" si="18"/>
        <v>1</v>
      </c>
      <c r="W293" s="3">
        <f t="shared" si="19"/>
        <v>2011</v>
      </c>
    </row>
    <row r="294" spans="1:23" x14ac:dyDescent="0.2">
      <c r="A294">
        <v>293</v>
      </c>
      <c r="B294">
        <v>0.21210000000000001</v>
      </c>
      <c r="C294">
        <v>0.38</v>
      </c>
      <c r="D294">
        <v>0.29849999999999999</v>
      </c>
      <c r="E294">
        <v>5</v>
      </c>
      <c r="F294">
        <v>55</v>
      </c>
      <c r="G294">
        <v>60</v>
      </c>
      <c r="H294" s="1">
        <v>40556</v>
      </c>
      <c r="I294">
        <v>1</v>
      </c>
      <c r="J294">
        <v>15</v>
      </c>
      <c r="K294" t="b">
        <v>0</v>
      </c>
      <c r="L294">
        <v>4</v>
      </c>
      <c r="M294">
        <v>1</v>
      </c>
      <c r="N294" s="2">
        <v>0.24</v>
      </c>
      <c r="O294" t="str" cm="1">
        <f t="array" ref="O294">_xlfn.IFS(C294 &gt;= 0.66,"High",C294 &gt;= 0.33,"Medium",C294 &gt;= 0,"Low")</f>
        <v>Medium</v>
      </c>
      <c r="P294" t="str" cm="1">
        <f t="array" ref="P294">_xlfn.IFS(N294 &gt;= 0.4,"Very Hot",N294 &gt;= 0.3,"Hot",N294 &gt;= 0.2,"Moderate",N294 &gt;= 0.1,"Cold",N294 &lt; 0.1,"Very Cold")</f>
        <v>Moderate</v>
      </c>
      <c r="Q294" t="str" cm="1">
        <f t="array" ref="Q294">_xlfn.IFS(M294 = 1,"Clear",M294 = 2,"Mist",M294 = 3,"Light Rain/Snow",M294 = 4,"Heavy Rain/Snow")</f>
        <v>Clear</v>
      </c>
      <c r="R294" t="str">
        <f t="shared" si="16"/>
        <v>Weeakday</v>
      </c>
      <c r="S294" t="str" cm="1">
        <f t="array" ref="S294">_xlfn.IFS(D294&gt;=0.5,"Storm",D294&gt;=0.4,"Gale",D294&gt;=0.3,"Near Gale",D294&gt;=0.2,"Strong Breeze",D294&gt;=0.1,"Moderate Breeze",D294&gt;=0,"Light Breeze")</f>
        <v>Strong Breeze</v>
      </c>
      <c r="T294" t="str">
        <f t="shared" si="17"/>
        <v>Registered Dominant</v>
      </c>
      <c r="U294" t="str" cm="1">
        <f t="array" ref="U294">_xlfn.IFS(L294=0,"Sunday",L294=1,"Monday",L294=2,"Tuesday",L294=3,"Wednesday",L294=4,"Thursday",L294=5,"Friday",L294=6,"Saturday")</f>
        <v>Thursday</v>
      </c>
      <c r="V294" s="4">
        <f t="shared" si="18"/>
        <v>1</v>
      </c>
      <c r="W294" s="3">
        <f t="shared" si="19"/>
        <v>2011</v>
      </c>
    </row>
    <row r="295" spans="1:23" x14ac:dyDescent="0.2">
      <c r="A295">
        <v>294</v>
      </c>
      <c r="B295">
        <v>0.21210000000000001</v>
      </c>
      <c r="C295">
        <v>0.38</v>
      </c>
      <c r="D295">
        <v>0.35820000000000002</v>
      </c>
      <c r="E295">
        <v>2</v>
      </c>
      <c r="F295">
        <v>76</v>
      </c>
      <c r="G295">
        <v>78</v>
      </c>
      <c r="H295" s="1">
        <v>40556</v>
      </c>
      <c r="I295">
        <v>1</v>
      </c>
      <c r="J295">
        <v>16</v>
      </c>
      <c r="K295" t="b">
        <v>0</v>
      </c>
      <c r="L295">
        <v>4</v>
      </c>
      <c r="M295">
        <v>1</v>
      </c>
      <c r="N295" s="2">
        <v>0.24</v>
      </c>
      <c r="O295" t="str" cm="1">
        <f t="array" ref="O295">_xlfn.IFS(C295 &gt;= 0.66,"High",C295 &gt;= 0.33,"Medium",C295 &gt;= 0,"Low")</f>
        <v>Medium</v>
      </c>
      <c r="P295" t="str" cm="1">
        <f t="array" ref="P295">_xlfn.IFS(N295 &gt;= 0.4,"Very Hot",N295 &gt;= 0.3,"Hot",N295 &gt;= 0.2,"Moderate",N295 &gt;= 0.1,"Cold",N295 &lt; 0.1,"Very Cold")</f>
        <v>Moderate</v>
      </c>
      <c r="Q295" t="str" cm="1">
        <f t="array" ref="Q295">_xlfn.IFS(M295 = 1,"Clear",M295 = 2,"Mist",M295 = 3,"Light Rain/Snow",M295 = 4,"Heavy Rain/Snow")</f>
        <v>Clear</v>
      </c>
      <c r="R295" t="str">
        <f t="shared" si="16"/>
        <v>Weeakday</v>
      </c>
      <c r="S295" t="str" cm="1">
        <f t="array" ref="S295">_xlfn.IFS(D295&gt;=0.5,"Storm",D295&gt;=0.4,"Gale",D295&gt;=0.3,"Near Gale",D295&gt;=0.2,"Strong Breeze",D295&gt;=0.1,"Moderate Breeze",D295&gt;=0,"Light Breeze")</f>
        <v>Near Gale</v>
      </c>
      <c r="T295" t="str">
        <f t="shared" si="17"/>
        <v>Registered Dominant</v>
      </c>
      <c r="U295" t="str" cm="1">
        <f t="array" ref="U295">_xlfn.IFS(L295=0,"Sunday",L295=1,"Monday",L295=2,"Tuesday",L295=3,"Wednesday",L295=4,"Thursday",L295=5,"Friday",L295=6,"Saturday")</f>
        <v>Thursday</v>
      </c>
      <c r="V295" s="4">
        <f t="shared" si="18"/>
        <v>1</v>
      </c>
      <c r="W295" s="3">
        <f t="shared" si="19"/>
        <v>2011</v>
      </c>
    </row>
    <row r="296" spans="1:23" x14ac:dyDescent="0.2">
      <c r="A296">
        <v>295</v>
      </c>
      <c r="B296">
        <v>0.18179999999999999</v>
      </c>
      <c r="C296">
        <v>0.4</v>
      </c>
      <c r="D296">
        <v>0.28360000000000002</v>
      </c>
      <c r="E296">
        <v>4</v>
      </c>
      <c r="F296">
        <v>158</v>
      </c>
      <c r="G296">
        <v>162</v>
      </c>
      <c r="H296" s="1">
        <v>40556</v>
      </c>
      <c r="I296">
        <v>1</v>
      </c>
      <c r="J296">
        <v>17</v>
      </c>
      <c r="K296" t="b">
        <v>0</v>
      </c>
      <c r="L296">
        <v>4</v>
      </c>
      <c r="M296">
        <v>1</v>
      </c>
      <c r="N296" s="2">
        <v>0.2</v>
      </c>
      <c r="O296" t="str" cm="1">
        <f t="array" ref="O296">_xlfn.IFS(C296 &gt;= 0.66,"High",C296 &gt;= 0.33,"Medium",C296 &gt;= 0,"Low")</f>
        <v>Medium</v>
      </c>
      <c r="P296" t="str" cm="1">
        <f t="array" ref="P296">_xlfn.IFS(N296 &gt;= 0.4,"Very Hot",N296 &gt;= 0.3,"Hot",N296 &gt;= 0.2,"Moderate",N296 &gt;= 0.1,"Cold",N296 &lt; 0.1,"Very Cold")</f>
        <v>Moderate</v>
      </c>
      <c r="Q296" t="str" cm="1">
        <f t="array" ref="Q296">_xlfn.IFS(M296 = 1,"Clear",M296 = 2,"Mist",M296 = 3,"Light Rain/Snow",M296 = 4,"Heavy Rain/Snow")</f>
        <v>Clear</v>
      </c>
      <c r="R296" t="str">
        <f t="shared" si="16"/>
        <v>Weeakday</v>
      </c>
      <c r="S296" t="str" cm="1">
        <f t="array" ref="S296">_xlfn.IFS(D296&gt;=0.5,"Storm",D296&gt;=0.4,"Gale",D296&gt;=0.3,"Near Gale",D296&gt;=0.2,"Strong Breeze",D296&gt;=0.1,"Moderate Breeze",D296&gt;=0,"Light Breeze")</f>
        <v>Strong Breeze</v>
      </c>
      <c r="T296" t="str">
        <f t="shared" si="17"/>
        <v>Registered Dominant</v>
      </c>
      <c r="U296" t="str" cm="1">
        <f t="array" ref="U296">_xlfn.IFS(L296=0,"Sunday",L296=1,"Monday",L296=2,"Tuesday",L296=3,"Wednesday",L296=4,"Thursday",L296=5,"Friday",L296=6,"Saturday")</f>
        <v>Thursday</v>
      </c>
      <c r="V296" s="4">
        <f t="shared" si="18"/>
        <v>1</v>
      </c>
      <c r="W296" s="3">
        <f t="shared" si="19"/>
        <v>2011</v>
      </c>
    </row>
    <row r="297" spans="1:23" x14ac:dyDescent="0.2">
      <c r="A297">
        <v>296</v>
      </c>
      <c r="B297">
        <v>0.18179999999999999</v>
      </c>
      <c r="C297">
        <v>0.4</v>
      </c>
      <c r="D297">
        <v>0.32840000000000003</v>
      </c>
      <c r="E297">
        <v>3</v>
      </c>
      <c r="F297">
        <v>141</v>
      </c>
      <c r="G297">
        <v>144</v>
      </c>
      <c r="H297" s="1">
        <v>40556</v>
      </c>
      <c r="I297">
        <v>1</v>
      </c>
      <c r="J297">
        <v>18</v>
      </c>
      <c r="K297" t="b">
        <v>0</v>
      </c>
      <c r="L297">
        <v>4</v>
      </c>
      <c r="M297">
        <v>1</v>
      </c>
      <c r="N297" s="2">
        <v>0.2</v>
      </c>
      <c r="O297" t="str" cm="1">
        <f t="array" ref="O297">_xlfn.IFS(C297 &gt;= 0.66,"High",C297 &gt;= 0.33,"Medium",C297 &gt;= 0,"Low")</f>
        <v>Medium</v>
      </c>
      <c r="P297" t="str" cm="1">
        <f t="array" ref="P297">_xlfn.IFS(N297 &gt;= 0.4,"Very Hot",N297 &gt;= 0.3,"Hot",N297 &gt;= 0.2,"Moderate",N297 &gt;= 0.1,"Cold",N297 &lt; 0.1,"Very Cold")</f>
        <v>Moderate</v>
      </c>
      <c r="Q297" t="str" cm="1">
        <f t="array" ref="Q297">_xlfn.IFS(M297 = 1,"Clear",M297 = 2,"Mist",M297 = 3,"Light Rain/Snow",M297 = 4,"Heavy Rain/Snow")</f>
        <v>Clear</v>
      </c>
      <c r="R297" t="str">
        <f t="shared" si="16"/>
        <v>Weeakday</v>
      </c>
      <c r="S297" t="str" cm="1">
        <f t="array" ref="S297">_xlfn.IFS(D297&gt;=0.5,"Storm",D297&gt;=0.4,"Gale",D297&gt;=0.3,"Near Gale",D297&gt;=0.2,"Strong Breeze",D297&gt;=0.1,"Moderate Breeze",D297&gt;=0,"Light Breeze")</f>
        <v>Near Gale</v>
      </c>
      <c r="T297" t="str">
        <f t="shared" si="17"/>
        <v>Registered Dominant</v>
      </c>
      <c r="U297" t="str" cm="1">
        <f t="array" ref="U297">_xlfn.IFS(L297=0,"Sunday",L297=1,"Monday",L297=2,"Tuesday",L297=3,"Wednesday",L297=4,"Thursday",L297=5,"Friday",L297=6,"Saturday")</f>
        <v>Thursday</v>
      </c>
      <c r="V297" s="4">
        <f t="shared" si="18"/>
        <v>1</v>
      </c>
      <c r="W297" s="3">
        <f t="shared" si="19"/>
        <v>2011</v>
      </c>
    </row>
    <row r="298" spans="1:23" x14ac:dyDescent="0.2">
      <c r="A298">
        <v>297</v>
      </c>
      <c r="B298">
        <v>0.1515</v>
      </c>
      <c r="C298">
        <v>0.47</v>
      </c>
      <c r="D298">
        <v>0.25369999999999998</v>
      </c>
      <c r="E298">
        <v>1</v>
      </c>
      <c r="F298">
        <v>98</v>
      </c>
      <c r="G298">
        <v>99</v>
      </c>
      <c r="H298" s="1">
        <v>40556</v>
      </c>
      <c r="I298">
        <v>1</v>
      </c>
      <c r="J298">
        <v>19</v>
      </c>
      <c r="K298" t="b">
        <v>0</v>
      </c>
      <c r="L298">
        <v>4</v>
      </c>
      <c r="M298">
        <v>1</v>
      </c>
      <c r="N298" s="2">
        <v>0.16</v>
      </c>
      <c r="O298" t="str" cm="1">
        <f t="array" ref="O298">_xlfn.IFS(C298 &gt;= 0.66,"High",C298 &gt;= 0.33,"Medium",C298 &gt;= 0,"Low")</f>
        <v>Medium</v>
      </c>
      <c r="P298" t="str" cm="1">
        <f t="array" ref="P298">_xlfn.IFS(N298 &gt;= 0.4,"Very Hot",N298 &gt;= 0.3,"Hot",N298 &gt;= 0.2,"Moderate",N298 &gt;= 0.1,"Cold",N298 &lt; 0.1,"Very Cold")</f>
        <v>Cold</v>
      </c>
      <c r="Q298" t="str" cm="1">
        <f t="array" ref="Q298">_xlfn.IFS(M298 = 1,"Clear",M298 = 2,"Mist",M298 = 3,"Light Rain/Snow",M298 = 4,"Heavy Rain/Snow")</f>
        <v>Clear</v>
      </c>
      <c r="R298" t="str">
        <f t="shared" si="16"/>
        <v>Weeakday</v>
      </c>
      <c r="S298" t="str" cm="1">
        <f t="array" ref="S298">_xlfn.IFS(D298&gt;=0.5,"Storm",D298&gt;=0.4,"Gale",D298&gt;=0.3,"Near Gale",D298&gt;=0.2,"Strong Breeze",D298&gt;=0.1,"Moderate Breeze",D298&gt;=0,"Light Breeze")</f>
        <v>Strong Breeze</v>
      </c>
      <c r="T298" t="str">
        <f t="shared" si="17"/>
        <v>Registered Dominant</v>
      </c>
      <c r="U298" t="str" cm="1">
        <f t="array" ref="U298">_xlfn.IFS(L298=0,"Sunday",L298=1,"Monday",L298=2,"Tuesday",L298=3,"Wednesday",L298=4,"Thursday",L298=5,"Friday",L298=6,"Saturday")</f>
        <v>Thursday</v>
      </c>
      <c r="V298" s="4">
        <f t="shared" si="18"/>
        <v>1</v>
      </c>
      <c r="W298" s="3">
        <f t="shared" si="19"/>
        <v>2011</v>
      </c>
    </row>
    <row r="299" spans="1:23" x14ac:dyDescent="0.2">
      <c r="A299">
        <v>298</v>
      </c>
      <c r="B299">
        <v>0.1515</v>
      </c>
      <c r="C299">
        <v>0.47</v>
      </c>
      <c r="D299">
        <v>0.22389999999999999</v>
      </c>
      <c r="E299">
        <v>0</v>
      </c>
      <c r="F299">
        <v>64</v>
      </c>
      <c r="G299">
        <v>64</v>
      </c>
      <c r="H299" s="1">
        <v>40556</v>
      </c>
      <c r="I299">
        <v>1</v>
      </c>
      <c r="J299">
        <v>20</v>
      </c>
      <c r="K299" t="b">
        <v>0</v>
      </c>
      <c r="L299">
        <v>4</v>
      </c>
      <c r="M299">
        <v>1</v>
      </c>
      <c r="N299" s="2">
        <v>0.16</v>
      </c>
      <c r="O299" t="str" cm="1">
        <f t="array" ref="O299">_xlfn.IFS(C299 &gt;= 0.66,"High",C299 &gt;= 0.33,"Medium",C299 &gt;= 0,"Low")</f>
        <v>Medium</v>
      </c>
      <c r="P299" t="str" cm="1">
        <f t="array" ref="P299">_xlfn.IFS(N299 &gt;= 0.4,"Very Hot",N299 &gt;= 0.3,"Hot",N299 &gt;= 0.2,"Moderate",N299 &gt;= 0.1,"Cold",N299 &lt; 0.1,"Very Cold")</f>
        <v>Cold</v>
      </c>
      <c r="Q299" t="str" cm="1">
        <f t="array" ref="Q299">_xlfn.IFS(M299 = 1,"Clear",M299 = 2,"Mist",M299 = 3,"Light Rain/Snow",M299 = 4,"Heavy Rain/Snow")</f>
        <v>Clear</v>
      </c>
      <c r="R299" t="str">
        <f t="shared" si="16"/>
        <v>Weeakday</v>
      </c>
      <c r="S299" t="str" cm="1">
        <f t="array" ref="S299">_xlfn.IFS(D299&gt;=0.5,"Storm",D299&gt;=0.4,"Gale",D299&gt;=0.3,"Near Gale",D299&gt;=0.2,"Strong Breeze",D299&gt;=0.1,"Moderate Breeze",D299&gt;=0,"Light Breeze")</f>
        <v>Strong Breeze</v>
      </c>
      <c r="T299" t="str">
        <f t="shared" si="17"/>
        <v>Registered Dominant</v>
      </c>
      <c r="U299" t="str" cm="1">
        <f t="array" ref="U299">_xlfn.IFS(L299=0,"Sunday",L299=1,"Monday",L299=2,"Tuesday",L299=3,"Wednesday",L299=4,"Thursday",L299=5,"Friday",L299=6,"Saturday")</f>
        <v>Thursday</v>
      </c>
      <c r="V299" s="4">
        <f t="shared" si="18"/>
        <v>1</v>
      </c>
      <c r="W299" s="3">
        <f t="shared" si="19"/>
        <v>2011</v>
      </c>
    </row>
    <row r="300" spans="1:23" x14ac:dyDescent="0.2">
      <c r="A300">
        <v>299</v>
      </c>
      <c r="B300">
        <v>0.1212</v>
      </c>
      <c r="C300">
        <v>0.46</v>
      </c>
      <c r="D300">
        <v>0.29849999999999999</v>
      </c>
      <c r="E300">
        <v>0</v>
      </c>
      <c r="F300">
        <v>40</v>
      </c>
      <c r="G300">
        <v>40</v>
      </c>
      <c r="H300" s="1">
        <v>40556</v>
      </c>
      <c r="I300">
        <v>1</v>
      </c>
      <c r="J300">
        <v>21</v>
      </c>
      <c r="K300" t="b">
        <v>0</v>
      </c>
      <c r="L300">
        <v>4</v>
      </c>
      <c r="M300">
        <v>1</v>
      </c>
      <c r="N300" s="2">
        <v>0.14000000000000001</v>
      </c>
      <c r="O300" t="str" cm="1">
        <f t="array" ref="O300">_xlfn.IFS(C300 &gt;= 0.66,"High",C300 &gt;= 0.33,"Medium",C300 &gt;= 0,"Low")</f>
        <v>Medium</v>
      </c>
      <c r="P300" t="str" cm="1">
        <f t="array" ref="P300">_xlfn.IFS(N300 &gt;= 0.4,"Very Hot",N300 &gt;= 0.3,"Hot",N300 &gt;= 0.2,"Moderate",N300 &gt;= 0.1,"Cold",N300 &lt; 0.1,"Very Cold")</f>
        <v>Cold</v>
      </c>
      <c r="Q300" t="str" cm="1">
        <f t="array" ref="Q300">_xlfn.IFS(M300 = 1,"Clear",M300 = 2,"Mist",M300 = 3,"Light Rain/Snow",M300 = 4,"Heavy Rain/Snow")</f>
        <v>Clear</v>
      </c>
      <c r="R300" t="str">
        <f t="shared" si="16"/>
        <v>Weeakday</v>
      </c>
      <c r="S300" t="str" cm="1">
        <f t="array" ref="S300">_xlfn.IFS(D300&gt;=0.5,"Storm",D300&gt;=0.4,"Gale",D300&gt;=0.3,"Near Gale",D300&gt;=0.2,"Strong Breeze",D300&gt;=0.1,"Moderate Breeze",D300&gt;=0,"Light Breeze")</f>
        <v>Strong Breeze</v>
      </c>
      <c r="T300" t="str">
        <f t="shared" si="17"/>
        <v>Registered Dominant</v>
      </c>
      <c r="U300" t="str" cm="1">
        <f t="array" ref="U300">_xlfn.IFS(L300=0,"Sunday",L300=1,"Monday",L300=2,"Tuesday",L300=3,"Wednesday",L300=4,"Thursday",L300=5,"Friday",L300=6,"Saturday")</f>
        <v>Thursday</v>
      </c>
      <c r="V300" s="4">
        <f t="shared" si="18"/>
        <v>1</v>
      </c>
      <c r="W300" s="3">
        <f t="shared" si="19"/>
        <v>2011</v>
      </c>
    </row>
    <row r="301" spans="1:23" x14ac:dyDescent="0.2">
      <c r="A301">
        <v>300</v>
      </c>
      <c r="B301">
        <v>0.1212</v>
      </c>
      <c r="C301">
        <v>0.46</v>
      </c>
      <c r="D301">
        <v>0.32840000000000003</v>
      </c>
      <c r="E301">
        <v>0</v>
      </c>
      <c r="F301">
        <v>30</v>
      </c>
      <c r="G301">
        <v>30</v>
      </c>
      <c r="H301" s="1">
        <v>40556</v>
      </c>
      <c r="I301">
        <v>1</v>
      </c>
      <c r="J301">
        <v>22</v>
      </c>
      <c r="K301" t="b">
        <v>0</v>
      </c>
      <c r="L301">
        <v>4</v>
      </c>
      <c r="M301">
        <v>1</v>
      </c>
      <c r="N301" s="2">
        <v>0.14000000000000001</v>
      </c>
      <c r="O301" t="str" cm="1">
        <f t="array" ref="O301">_xlfn.IFS(C301 &gt;= 0.66,"High",C301 &gt;= 0.33,"Medium",C301 &gt;= 0,"Low")</f>
        <v>Medium</v>
      </c>
      <c r="P301" t="str" cm="1">
        <f t="array" ref="P301">_xlfn.IFS(N301 &gt;= 0.4,"Very Hot",N301 &gt;= 0.3,"Hot",N301 &gt;= 0.2,"Moderate",N301 &gt;= 0.1,"Cold",N301 &lt; 0.1,"Very Cold")</f>
        <v>Cold</v>
      </c>
      <c r="Q301" t="str" cm="1">
        <f t="array" ref="Q301">_xlfn.IFS(M301 = 1,"Clear",M301 = 2,"Mist",M301 = 3,"Light Rain/Snow",M301 = 4,"Heavy Rain/Snow")</f>
        <v>Clear</v>
      </c>
      <c r="R301" t="str">
        <f t="shared" si="16"/>
        <v>Weeakday</v>
      </c>
      <c r="S301" t="str" cm="1">
        <f t="array" ref="S301">_xlfn.IFS(D301&gt;=0.5,"Storm",D301&gt;=0.4,"Gale",D301&gt;=0.3,"Near Gale",D301&gt;=0.2,"Strong Breeze",D301&gt;=0.1,"Moderate Breeze",D301&gt;=0,"Light Breeze")</f>
        <v>Near Gale</v>
      </c>
      <c r="T301" t="str">
        <f t="shared" si="17"/>
        <v>Registered Dominant</v>
      </c>
      <c r="U301" t="str" cm="1">
        <f t="array" ref="U301">_xlfn.IFS(L301=0,"Sunday",L301=1,"Monday",L301=2,"Tuesday",L301=3,"Wednesday",L301=4,"Thursday",L301=5,"Friday",L301=6,"Saturday")</f>
        <v>Thursday</v>
      </c>
      <c r="V301" s="4">
        <f t="shared" si="18"/>
        <v>1</v>
      </c>
      <c r="W301" s="3">
        <f t="shared" si="19"/>
        <v>2011</v>
      </c>
    </row>
    <row r="302" spans="1:23" x14ac:dyDescent="0.2">
      <c r="A302">
        <v>301</v>
      </c>
      <c r="B302">
        <v>0.13639999999999999</v>
      </c>
      <c r="C302">
        <v>0.5</v>
      </c>
      <c r="D302">
        <v>0.19400000000000001</v>
      </c>
      <c r="E302">
        <v>1</v>
      </c>
      <c r="F302">
        <v>14</v>
      </c>
      <c r="G302">
        <v>15</v>
      </c>
      <c r="H302" s="1">
        <v>40556</v>
      </c>
      <c r="I302">
        <v>1</v>
      </c>
      <c r="J302">
        <v>23</v>
      </c>
      <c r="K302" t="b">
        <v>0</v>
      </c>
      <c r="L302">
        <v>4</v>
      </c>
      <c r="M302">
        <v>1</v>
      </c>
      <c r="N302" s="2">
        <v>0.12</v>
      </c>
      <c r="O302" t="str" cm="1">
        <f t="array" ref="O302">_xlfn.IFS(C302 &gt;= 0.66,"High",C302 &gt;= 0.33,"Medium",C302 &gt;= 0,"Low")</f>
        <v>Medium</v>
      </c>
      <c r="P302" t="str" cm="1">
        <f t="array" ref="P302">_xlfn.IFS(N302 &gt;= 0.4,"Very Hot",N302 &gt;= 0.3,"Hot",N302 &gt;= 0.2,"Moderate",N302 &gt;= 0.1,"Cold",N302 &lt; 0.1,"Very Cold")</f>
        <v>Cold</v>
      </c>
      <c r="Q302" t="str" cm="1">
        <f t="array" ref="Q302">_xlfn.IFS(M302 = 1,"Clear",M302 = 2,"Mist",M302 = 3,"Light Rain/Snow",M302 = 4,"Heavy Rain/Snow")</f>
        <v>Clear</v>
      </c>
      <c r="R302" t="str">
        <f t="shared" si="16"/>
        <v>Weeakday</v>
      </c>
      <c r="S302" t="str" cm="1">
        <f t="array" ref="S302">_xlfn.IFS(D302&gt;=0.5,"Storm",D302&gt;=0.4,"Gale",D302&gt;=0.3,"Near Gale",D302&gt;=0.2,"Strong Breeze",D302&gt;=0.1,"Moderate Breeze",D302&gt;=0,"Light Breeze")</f>
        <v>Moderate Breeze</v>
      </c>
      <c r="T302" t="str">
        <f t="shared" si="17"/>
        <v>Registered Dominant</v>
      </c>
      <c r="U302" t="str" cm="1">
        <f t="array" ref="U302">_xlfn.IFS(L302=0,"Sunday",L302=1,"Monday",L302=2,"Tuesday",L302=3,"Wednesday",L302=4,"Thursday",L302=5,"Friday",L302=6,"Saturday")</f>
        <v>Thursday</v>
      </c>
      <c r="V302" s="4">
        <f t="shared" si="18"/>
        <v>1</v>
      </c>
      <c r="W302" s="3">
        <f t="shared" si="19"/>
        <v>2011</v>
      </c>
    </row>
    <row r="303" spans="1:23" x14ac:dyDescent="0.2">
      <c r="A303">
        <v>302</v>
      </c>
      <c r="B303">
        <v>0.13639999999999999</v>
      </c>
      <c r="C303">
        <v>0.5</v>
      </c>
      <c r="D303">
        <v>0.19400000000000001</v>
      </c>
      <c r="E303">
        <v>0</v>
      </c>
      <c r="F303">
        <v>14</v>
      </c>
      <c r="G303">
        <v>14</v>
      </c>
      <c r="H303" s="1">
        <v>40557</v>
      </c>
      <c r="I303">
        <v>1</v>
      </c>
      <c r="J303">
        <v>0</v>
      </c>
      <c r="K303" t="b">
        <v>0</v>
      </c>
      <c r="L303">
        <v>5</v>
      </c>
      <c r="M303">
        <v>1</v>
      </c>
      <c r="N303" s="2">
        <v>0.12</v>
      </c>
      <c r="O303" t="str" cm="1">
        <f t="array" ref="O303">_xlfn.IFS(C303 &gt;= 0.66,"High",C303 &gt;= 0.33,"Medium",C303 &gt;= 0,"Low")</f>
        <v>Medium</v>
      </c>
      <c r="P303" t="str" cm="1">
        <f t="array" ref="P303">_xlfn.IFS(N303 &gt;= 0.4,"Very Hot",N303 &gt;= 0.3,"Hot",N303 &gt;= 0.2,"Moderate",N303 &gt;= 0.1,"Cold",N303 &lt; 0.1,"Very Cold")</f>
        <v>Cold</v>
      </c>
      <c r="Q303" t="str" cm="1">
        <f t="array" ref="Q303">_xlfn.IFS(M303 = 1,"Clear",M303 = 2,"Mist",M303 = 3,"Light Rain/Snow",M303 = 4,"Heavy Rain/Snow")</f>
        <v>Clear</v>
      </c>
      <c r="R303" t="str">
        <f t="shared" si="16"/>
        <v>Weeakday</v>
      </c>
      <c r="S303" t="str" cm="1">
        <f t="array" ref="S303">_xlfn.IFS(D303&gt;=0.5,"Storm",D303&gt;=0.4,"Gale",D303&gt;=0.3,"Near Gale",D303&gt;=0.2,"Strong Breeze",D303&gt;=0.1,"Moderate Breeze",D303&gt;=0,"Light Breeze")</f>
        <v>Moderate Breeze</v>
      </c>
      <c r="T303" t="str">
        <f t="shared" si="17"/>
        <v>Registered Dominant</v>
      </c>
      <c r="U303" t="str" cm="1">
        <f t="array" ref="U303">_xlfn.IFS(L303=0,"Sunday",L303=1,"Monday",L303=2,"Tuesday",L303=3,"Wednesday",L303=4,"Thursday",L303=5,"Friday",L303=6,"Saturday")</f>
        <v>Friday</v>
      </c>
      <c r="V303" s="4">
        <f t="shared" si="18"/>
        <v>1</v>
      </c>
      <c r="W303" s="3">
        <f t="shared" si="19"/>
        <v>2011</v>
      </c>
    </row>
    <row r="304" spans="1:23" x14ac:dyDescent="0.2">
      <c r="A304">
        <v>303</v>
      </c>
      <c r="B304">
        <v>0.1212</v>
      </c>
      <c r="C304">
        <v>0.54</v>
      </c>
      <c r="D304">
        <v>0.16420000000000001</v>
      </c>
      <c r="E304">
        <v>0</v>
      </c>
      <c r="F304">
        <v>5</v>
      </c>
      <c r="G304">
        <v>5</v>
      </c>
      <c r="H304" s="1">
        <v>40557</v>
      </c>
      <c r="I304">
        <v>1</v>
      </c>
      <c r="J304">
        <v>1</v>
      </c>
      <c r="K304" t="b">
        <v>0</v>
      </c>
      <c r="L304">
        <v>5</v>
      </c>
      <c r="M304">
        <v>1</v>
      </c>
      <c r="N304" s="2">
        <v>0.1</v>
      </c>
      <c r="O304" t="str" cm="1">
        <f t="array" ref="O304">_xlfn.IFS(C304 &gt;= 0.66,"High",C304 &gt;= 0.33,"Medium",C304 &gt;= 0,"Low")</f>
        <v>Medium</v>
      </c>
      <c r="P304" t="str" cm="1">
        <f t="array" ref="P304">_xlfn.IFS(N304 &gt;= 0.4,"Very Hot",N304 &gt;= 0.3,"Hot",N304 &gt;= 0.2,"Moderate",N304 &gt;= 0.1,"Cold",N304 &lt; 0.1,"Very Cold")</f>
        <v>Cold</v>
      </c>
      <c r="Q304" t="str" cm="1">
        <f t="array" ref="Q304">_xlfn.IFS(M304 = 1,"Clear",M304 = 2,"Mist",M304 = 3,"Light Rain/Snow",M304 = 4,"Heavy Rain/Snow")</f>
        <v>Clear</v>
      </c>
      <c r="R304" t="str">
        <f t="shared" si="16"/>
        <v>Weeakday</v>
      </c>
      <c r="S304" t="str" cm="1">
        <f t="array" ref="S304">_xlfn.IFS(D304&gt;=0.5,"Storm",D304&gt;=0.4,"Gale",D304&gt;=0.3,"Near Gale",D304&gt;=0.2,"Strong Breeze",D304&gt;=0.1,"Moderate Breeze",D304&gt;=0,"Light Breeze")</f>
        <v>Moderate Breeze</v>
      </c>
      <c r="T304" t="str">
        <f t="shared" si="17"/>
        <v>Registered Dominant</v>
      </c>
      <c r="U304" t="str" cm="1">
        <f t="array" ref="U304">_xlfn.IFS(L304=0,"Sunday",L304=1,"Monday",L304=2,"Tuesday",L304=3,"Wednesday",L304=4,"Thursday",L304=5,"Friday",L304=6,"Saturday")</f>
        <v>Friday</v>
      </c>
      <c r="V304" s="4">
        <f t="shared" si="18"/>
        <v>1</v>
      </c>
      <c r="W304" s="3">
        <f t="shared" si="19"/>
        <v>2011</v>
      </c>
    </row>
    <row r="305" spans="1:23" x14ac:dyDescent="0.2">
      <c r="A305">
        <v>304</v>
      </c>
      <c r="B305">
        <v>0.1212</v>
      </c>
      <c r="C305">
        <v>0.54</v>
      </c>
      <c r="D305">
        <v>0.1343</v>
      </c>
      <c r="E305">
        <v>0</v>
      </c>
      <c r="F305">
        <v>1</v>
      </c>
      <c r="G305">
        <v>1</v>
      </c>
      <c r="H305" s="1">
        <v>40557</v>
      </c>
      <c r="I305">
        <v>1</v>
      </c>
      <c r="J305">
        <v>2</v>
      </c>
      <c r="K305" t="b">
        <v>0</v>
      </c>
      <c r="L305">
        <v>5</v>
      </c>
      <c r="M305">
        <v>1</v>
      </c>
      <c r="N305" s="2">
        <v>0.1</v>
      </c>
      <c r="O305" t="str" cm="1">
        <f t="array" ref="O305">_xlfn.IFS(C305 &gt;= 0.66,"High",C305 &gt;= 0.33,"Medium",C305 &gt;= 0,"Low")</f>
        <v>Medium</v>
      </c>
      <c r="P305" t="str" cm="1">
        <f t="array" ref="P305">_xlfn.IFS(N305 &gt;= 0.4,"Very Hot",N305 &gt;= 0.3,"Hot",N305 &gt;= 0.2,"Moderate",N305 &gt;= 0.1,"Cold",N305 &lt; 0.1,"Very Cold")</f>
        <v>Cold</v>
      </c>
      <c r="Q305" t="str" cm="1">
        <f t="array" ref="Q305">_xlfn.IFS(M305 = 1,"Clear",M305 = 2,"Mist",M305 = 3,"Light Rain/Snow",M305 = 4,"Heavy Rain/Snow")</f>
        <v>Clear</v>
      </c>
      <c r="R305" t="str">
        <f t="shared" si="16"/>
        <v>Weeakday</v>
      </c>
      <c r="S305" t="str" cm="1">
        <f t="array" ref="S305">_xlfn.IFS(D305&gt;=0.5,"Storm",D305&gt;=0.4,"Gale",D305&gt;=0.3,"Near Gale",D305&gt;=0.2,"Strong Breeze",D305&gt;=0.1,"Moderate Breeze",D305&gt;=0,"Light Breeze")</f>
        <v>Moderate Breeze</v>
      </c>
      <c r="T305" t="str">
        <f t="shared" si="17"/>
        <v>Registered Dominant</v>
      </c>
      <c r="U305" t="str" cm="1">
        <f t="array" ref="U305">_xlfn.IFS(L305=0,"Sunday",L305=1,"Monday",L305=2,"Tuesday",L305=3,"Wednesday",L305=4,"Thursday",L305=5,"Friday",L305=6,"Saturday")</f>
        <v>Friday</v>
      </c>
      <c r="V305" s="4">
        <f t="shared" si="18"/>
        <v>1</v>
      </c>
      <c r="W305" s="3">
        <f t="shared" si="19"/>
        <v>2011</v>
      </c>
    </row>
    <row r="306" spans="1:23" x14ac:dyDescent="0.2">
      <c r="A306">
        <v>305</v>
      </c>
      <c r="B306">
        <v>0.13639999999999999</v>
      </c>
      <c r="C306">
        <v>0.54</v>
      </c>
      <c r="D306">
        <v>0.1045</v>
      </c>
      <c r="E306">
        <v>0</v>
      </c>
      <c r="F306">
        <v>1</v>
      </c>
      <c r="G306">
        <v>1</v>
      </c>
      <c r="H306" s="1">
        <v>40557</v>
      </c>
      <c r="I306">
        <v>1</v>
      </c>
      <c r="J306">
        <v>3</v>
      </c>
      <c r="K306" t="b">
        <v>0</v>
      </c>
      <c r="L306">
        <v>5</v>
      </c>
      <c r="M306">
        <v>1</v>
      </c>
      <c r="N306" s="2">
        <v>0.1</v>
      </c>
      <c r="O306" t="str" cm="1">
        <f t="array" ref="O306">_xlfn.IFS(C306 &gt;= 0.66,"High",C306 &gt;= 0.33,"Medium",C306 &gt;= 0,"Low")</f>
        <v>Medium</v>
      </c>
      <c r="P306" t="str" cm="1">
        <f t="array" ref="P306">_xlfn.IFS(N306 &gt;= 0.4,"Very Hot",N306 &gt;= 0.3,"Hot",N306 &gt;= 0.2,"Moderate",N306 &gt;= 0.1,"Cold",N306 &lt; 0.1,"Very Cold")</f>
        <v>Cold</v>
      </c>
      <c r="Q306" t="str" cm="1">
        <f t="array" ref="Q306">_xlfn.IFS(M306 = 1,"Clear",M306 = 2,"Mist",M306 = 3,"Light Rain/Snow",M306 = 4,"Heavy Rain/Snow")</f>
        <v>Clear</v>
      </c>
      <c r="R306" t="str">
        <f t="shared" si="16"/>
        <v>Weeakday</v>
      </c>
      <c r="S306" t="str" cm="1">
        <f t="array" ref="S306">_xlfn.IFS(D306&gt;=0.5,"Storm",D306&gt;=0.4,"Gale",D306&gt;=0.3,"Near Gale",D306&gt;=0.2,"Strong Breeze",D306&gt;=0.1,"Moderate Breeze",D306&gt;=0,"Light Breeze")</f>
        <v>Moderate Breeze</v>
      </c>
      <c r="T306" t="str">
        <f t="shared" si="17"/>
        <v>Registered Dominant</v>
      </c>
      <c r="U306" t="str" cm="1">
        <f t="array" ref="U306">_xlfn.IFS(L306=0,"Sunday",L306=1,"Monday",L306=2,"Tuesday",L306=3,"Wednesday",L306=4,"Thursday",L306=5,"Friday",L306=6,"Saturday")</f>
        <v>Friday</v>
      </c>
      <c r="V306" s="4">
        <f t="shared" si="18"/>
        <v>1</v>
      </c>
      <c r="W306" s="3">
        <f t="shared" si="19"/>
        <v>2011</v>
      </c>
    </row>
    <row r="307" spans="1:23" x14ac:dyDescent="0.2">
      <c r="A307">
        <v>306</v>
      </c>
      <c r="B307">
        <v>0.13639999999999999</v>
      </c>
      <c r="C307">
        <v>0.54</v>
      </c>
      <c r="D307">
        <v>8.9599999999999999E-2</v>
      </c>
      <c r="E307">
        <v>0</v>
      </c>
      <c r="F307">
        <v>8</v>
      </c>
      <c r="G307">
        <v>8</v>
      </c>
      <c r="H307" s="1">
        <v>40557</v>
      </c>
      <c r="I307">
        <v>1</v>
      </c>
      <c r="J307">
        <v>5</v>
      </c>
      <c r="K307" t="b">
        <v>0</v>
      </c>
      <c r="L307">
        <v>5</v>
      </c>
      <c r="M307">
        <v>1</v>
      </c>
      <c r="N307" s="2">
        <v>0.1</v>
      </c>
      <c r="O307" t="str" cm="1">
        <f t="array" ref="O307">_xlfn.IFS(C307 &gt;= 0.66,"High",C307 &gt;= 0.33,"Medium",C307 &gt;= 0,"Low")</f>
        <v>Medium</v>
      </c>
      <c r="P307" t="str" cm="1">
        <f t="array" ref="P307">_xlfn.IFS(N307 &gt;= 0.4,"Very Hot",N307 &gt;= 0.3,"Hot",N307 &gt;= 0.2,"Moderate",N307 &gt;= 0.1,"Cold",N307 &lt; 0.1,"Very Cold")</f>
        <v>Cold</v>
      </c>
      <c r="Q307" t="str" cm="1">
        <f t="array" ref="Q307">_xlfn.IFS(M307 = 1,"Clear",M307 = 2,"Mist",M307 = 3,"Light Rain/Snow",M307 = 4,"Heavy Rain/Snow")</f>
        <v>Clear</v>
      </c>
      <c r="R307" t="str">
        <f t="shared" si="16"/>
        <v>Weeakday</v>
      </c>
      <c r="S307" t="str" cm="1">
        <f t="array" ref="S307">_xlfn.IFS(D307&gt;=0.5,"Storm",D307&gt;=0.4,"Gale",D307&gt;=0.3,"Near Gale",D307&gt;=0.2,"Strong Breeze",D307&gt;=0.1,"Moderate Breeze",D307&gt;=0,"Light Breeze")</f>
        <v>Light Breeze</v>
      </c>
      <c r="T307" t="str">
        <f t="shared" si="17"/>
        <v>Registered Dominant</v>
      </c>
      <c r="U307" t="str" cm="1">
        <f t="array" ref="U307">_xlfn.IFS(L307=0,"Sunday",L307=1,"Monday",L307=2,"Tuesday",L307=3,"Wednesday",L307=4,"Thursday",L307=5,"Friday",L307=6,"Saturday")</f>
        <v>Friday</v>
      </c>
      <c r="V307" s="4">
        <f t="shared" si="18"/>
        <v>1</v>
      </c>
      <c r="W307" s="3">
        <f t="shared" si="19"/>
        <v>2011</v>
      </c>
    </row>
    <row r="308" spans="1:23" x14ac:dyDescent="0.2">
      <c r="A308">
        <v>307</v>
      </c>
      <c r="B308">
        <v>0.18179999999999999</v>
      </c>
      <c r="C308">
        <v>0.54</v>
      </c>
      <c r="D308">
        <v>0</v>
      </c>
      <c r="E308">
        <v>0</v>
      </c>
      <c r="F308">
        <v>17</v>
      </c>
      <c r="G308">
        <v>17</v>
      </c>
      <c r="H308" s="1">
        <v>40557</v>
      </c>
      <c r="I308">
        <v>1</v>
      </c>
      <c r="J308">
        <v>6</v>
      </c>
      <c r="K308" t="b">
        <v>0</v>
      </c>
      <c r="L308">
        <v>5</v>
      </c>
      <c r="M308">
        <v>1</v>
      </c>
      <c r="N308" s="2">
        <v>0.1</v>
      </c>
      <c r="O308" t="str" cm="1">
        <f t="array" ref="O308">_xlfn.IFS(C308 &gt;= 0.66,"High",C308 &gt;= 0.33,"Medium",C308 &gt;= 0,"Low")</f>
        <v>Medium</v>
      </c>
      <c r="P308" t="str" cm="1">
        <f t="array" ref="P308">_xlfn.IFS(N308 &gt;= 0.4,"Very Hot",N308 &gt;= 0.3,"Hot",N308 &gt;= 0.2,"Moderate",N308 &gt;= 0.1,"Cold",N308 &lt; 0.1,"Very Cold")</f>
        <v>Cold</v>
      </c>
      <c r="Q308" t="str" cm="1">
        <f t="array" ref="Q308">_xlfn.IFS(M308 = 1,"Clear",M308 = 2,"Mist",M308 = 3,"Light Rain/Snow",M308 = 4,"Heavy Rain/Snow")</f>
        <v>Clear</v>
      </c>
      <c r="R308" t="str">
        <f t="shared" si="16"/>
        <v>Weeakday</v>
      </c>
      <c r="S308" t="str" cm="1">
        <f t="array" ref="S308">_xlfn.IFS(D308&gt;=0.5,"Storm",D308&gt;=0.4,"Gale",D308&gt;=0.3,"Near Gale",D308&gt;=0.2,"Strong Breeze",D308&gt;=0.1,"Moderate Breeze",D308&gt;=0,"Light Breeze")</f>
        <v>Light Breeze</v>
      </c>
      <c r="T308" t="str">
        <f t="shared" si="17"/>
        <v>Registered Dominant</v>
      </c>
      <c r="U308" t="str" cm="1">
        <f t="array" ref="U308">_xlfn.IFS(L308=0,"Sunday",L308=1,"Monday",L308=2,"Tuesday",L308=3,"Wednesday",L308=4,"Thursday",L308=5,"Friday",L308=6,"Saturday")</f>
        <v>Friday</v>
      </c>
      <c r="V308" s="4">
        <f t="shared" si="18"/>
        <v>1</v>
      </c>
      <c r="W308" s="3">
        <f t="shared" si="19"/>
        <v>2011</v>
      </c>
    </row>
    <row r="309" spans="1:23" x14ac:dyDescent="0.2">
      <c r="A309">
        <v>308</v>
      </c>
      <c r="B309">
        <v>0.1212</v>
      </c>
      <c r="C309">
        <v>0.74</v>
      </c>
      <c r="D309">
        <v>0.16420000000000001</v>
      </c>
      <c r="E309">
        <v>0</v>
      </c>
      <c r="F309">
        <v>70</v>
      </c>
      <c r="G309">
        <v>70</v>
      </c>
      <c r="H309" s="1">
        <v>40557</v>
      </c>
      <c r="I309">
        <v>1</v>
      </c>
      <c r="J309">
        <v>7</v>
      </c>
      <c r="K309" t="b">
        <v>0</v>
      </c>
      <c r="L309">
        <v>5</v>
      </c>
      <c r="M309">
        <v>1</v>
      </c>
      <c r="N309" s="2">
        <v>0.1</v>
      </c>
      <c r="O309" t="str" cm="1">
        <f t="array" ref="O309">_xlfn.IFS(C309 &gt;= 0.66,"High",C309 &gt;= 0.33,"Medium",C309 &gt;= 0,"Low")</f>
        <v>High</v>
      </c>
      <c r="P309" t="str" cm="1">
        <f t="array" ref="P309">_xlfn.IFS(N309 &gt;= 0.4,"Very Hot",N309 &gt;= 0.3,"Hot",N309 &gt;= 0.2,"Moderate",N309 &gt;= 0.1,"Cold",N309 &lt; 0.1,"Very Cold")</f>
        <v>Cold</v>
      </c>
      <c r="Q309" t="str" cm="1">
        <f t="array" ref="Q309">_xlfn.IFS(M309 = 1,"Clear",M309 = 2,"Mist",M309 = 3,"Light Rain/Snow",M309 = 4,"Heavy Rain/Snow")</f>
        <v>Clear</v>
      </c>
      <c r="R309" t="str">
        <f t="shared" si="16"/>
        <v>Weeakday</v>
      </c>
      <c r="S309" t="str" cm="1">
        <f t="array" ref="S309">_xlfn.IFS(D309&gt;=0.5,"Storm",D309&gt;=0.4,"Gale",D309&gt;=0.3,"Near Gale",D309&gt;=0.2,"Strong Breeze",D309&gt;=0.1,"Moderate Breeze",D309&gt;=0,"Light Breeze")</f>
        <v>Moderate Breeze</v>
      </c>
      <c r="T309" t="str">
        <f t="shared" si="17"/>
        <v>Registered Dominant</v>
      </c>
      <c r="U309" t="str" cm="1">
        <f t="array" ref="U309">_xlfn.IFS(L309=0,"Sunday",L309=1,"Monday",L309=2,"Tuesday",L309=3,"Wednesday",L309=4,"Thursday",L309=5,"Friday",L309=6,"Saturday")</f>
        <v>Friday</v>
      </c>
      <c r="V309" s="4">
        <f t="shared" si="18"/>
        <v>1</v>
      </c>
      <c r="W309" s="3">
        <f t="shared" si="19"/>
        <v>2011</v>
      </c>
    </row>
    <row r="310" spans="1:23" x14ac:dyDescent="0.2">
      <c r="A310">
        <v>309</v>
      </c>
      <c r="B310">
        <v>0.16669999999999999</v>
      </c>
      <c r="C310">
        <v>0.68</v>
      </c>
      <c r="D310">
        <v>0</v>
      </c>
      <c r="E310">
        <v>2</v>
      </c>
      <c r="F310">
        <v>156</v>
      </c>
      <c r="G310">
        <v>158</v>
      </c>
      <c r="H310" s="1">
        <v>40557</v>
      </c>
      <c r="I310">
        <v>1</v>
      </c>
      <c r="J310">
        <v>8</v>
      </c>
      <c r="K310" t="b">
        <v>0</v>
      </c>
      <c r="L310">
        <v>5</v>
      </c>
      <c r="M310">
        <v>1</v>
      </c>
      <c r="N310" s="2">
        <v>0.12</v>
      </c>
      <c r="O310" t="str" cm="1">
        <f t="array" ref="O310">_xlfn.IFS(C310 &gt;= 0.66,"High",C310 &gt;= 0.33,"Medium",C310 &gt;= 0,"Low")</f>
        <v>High</v>
      </c>
      <c r="P310" t="str" cm="1">
        <f t="array" ref="P310">_xlfn.IFS(N310 &gt;= 0.4,"Very Hot",N310 &gt;= 0.3,"Hot",N310 &gt;= 0.2,"Moderate",N310 &gt;= 0.1,"Cold",N310 &lt; 0.1,"Very Cold")</f>
        <v>Cold</v>
      </c>
      <c r="Q310" t="str" cm="1">
        <f t="array" ref="Q310">_xlfn.IFS(M310 = 1,"Clear",M310 = 2,"Mist",M310 = 3,"Light Rain/Snow",M310 = 4,"Heavy Rain/Snow")</f>
        <v>Clear</v>
      </c>
      <c r="R310" t="str">
        <f t="shared" si="16"/>
        <v>Weeakday</v>
      </c>
      <c r="S310" t="str" cm="1">
        <f t="array" ref="S310">_xlfn.IFS(D310&gt;=0.5,"Storm",D310&gt;=0.4,"Gale",D310&gt;=0.3,"Near Gale",D310&gt;=0.2,"Strong Breeze",D310&gt;=0.1,"Moderate Breeze",D310&gt;=0,"Light Breeze")</f>
        <v>Light Breeze</v>
      </c>
      <c r="T310" t="str">
        <f t="shared" si="17"/>
        <v>Registered Dominant</v>
      </c>
      <c r="U310" t="str" cm="1">
        <f t="array" ref="U310">_xlfn.IFS(L310=0,"Sunday",L310=1,"Monday",L310=2,"Tuesday",L310=3,"Wednesday",L310=4,"Thursday",L310=5,"Friday",L310=6,"Saturday")</f>
        <v>Friday</v>
      </c>
      <c r="V310" s="4">
        <f t="shared" si="18"/>
        <v>1</v>
      </c>
      <c r="W310" s="3">
        <f t="shared" si="19"/>
        <v>2011</v>
      </c>
    </row>
    <row r="311" spans="1:23" x14ac:dyDescent="0.2">
      <c r="A311">
        <v>310</v>
      </c>
      <c r="B311">
        <v>0.1515</v>
      </c>
      <c r="C311">
        <v>0.69</v>
      </c>
      <c r="D311">
        <v>0.1343</v>
      </c>
      <c r="E311">
        <v>0</v>
      </c>
      <c r="F311">
        <v>117</v>
      </c>
      <c r="G311">
        <v>117</v>
      </c>
      <c r="H311" s="1">
        <v>40557</v>
      </c>
      <c r="I311">
        <v>1</v>
      </c>
      <c r="J311">
        <v>9</v>
      </c>
      <c r="K311" t="b">
        <v>0</v>
      </c>
      <c r="L311">
        <v>5</v>
      </c>
      <c r="M311">
        <v>1</v>
      </c>
      <c r="N311" s="2">
        <v>0.14000000000000001</v>
      </c>
      <c r="O311" t="str" cm="1">
        <f t="array" ref="O311">_xlfn.IFS(C311 &gt;= 0.66,"High",C311 &gt;= 0.33,"Medium",C311 &gt;= 0,"Low")</f>
        <v>High</v>
      </c>
      <c r="P311" t="str" cm="1">
        <f t="array" ref="P311">_xlfn.IFS(N311 &gt;= 0.4,"Very Hot",N311 &gt;= 0.3,"Hot",N311 &gt;= 0.2,"Moderate",N311 &gt;= 0.1,"Cold",N311 &lt; 0.1,"Very Cold")</f>
        <v>Cold</v>
      </c>
      <c r="Q311" t="str" cm="1">
        <f t="array" ref="Q311">_xlfn.IFS(M311 = 1,"Clear",M311 = 2,"Mist",M311 = 3,"Light Rain/Snow",M311 = 4,"Heavy Rain/Snow")</f>
        <v>Clear</v>
      </c>
      <c r="R311" t="str">
        <f t="shared" si="16"/>
        <v>Weeakday</v>
      </c>
      <c r="S311" t="str" cm="1">
        <f t="array" ref="S311">_xlfn.IFS(D311&gt;=0.5,"Storm",D311&gt;=0.4,"Gale",D311&gt;=0.3,"Near Gale",D311&gt;=0.2,"Strong Breeze",D311&gt;=0.1,"Moderate Breeze",D311&gt;=0,"Light Breeze")</f>
        <v>Moderate Breeze</v>
      </c>
      <c r="T311" t="str">
        <f t="shared" si="17"/>
        <v>Registered Dominant</v>
      </c>
      <c r="U311" t="str" cm="1">
        <f t="array" ref="U311">_xlfn.IFS(L311=0,"Sunday",L311=1,"Monday",L311=2,"Tuesday",L311=3,"Wednesday",L311=4,"Thursday",L311=5,"Friday",L311=6,"Saturday")</f>
        <v>Friday</v>
      </c>
      <c r="V311" s="4">
        <f t="shared" si="18"/>
        <v>1</v>
      </c>
      <c r="W311" s="3">
        <f t="shared" si="19"/>
        <v>2011</v>
      </c>
    </row>
    <row r="312" spans="1:23" x14ac:dyDescent="0.2">
      <c r="A312">
        <v>311</v>
      </c>
      <c r="B312">
        <v>0.18179999999999999</v>
      </c>
      <c r="C312">
        <v>0.55000000000000004</v>
      </c>
      <c r="D312">
        <v>0.19400000000000001</v>
      </c>
      <c r="E312">
        <v>4</v>
      </c>
      <c r="F312">
        <v>40</v>
      </c>
      <c r="G312">
        <v>44</v>
      </c>
      <c r="H312" s="1">
        <v>40557</v>
      </c>
      <c r="I312">
        <v>1</v>
      </c>
      <c r="J312">
        <v>10</v>
      </c>
      <c r="K312" t="b">
        <v>0</v>
      </c>
      <c r="L312">
        <v>5</v>
      </c>
      <c r="M312">
        <v>1</v>
      </c>
      <c r="N312" s="2">
        <v>0.18</v>
      </c>
      <c r="O312" t="str" cm="1">
        <f t="array" ref="O312">_xlfn.IFS(C312 &gt;= 0.66,"High",C312 &gt;= 0.33,"Medium",C312 &gt;= 0,"Low")</f>
        <v>Medium</v>
      </c>
      <c r="P312" t="str" cm="1">
        <f t="array" ref="P312">_xlfn.IFS(N312 &gt;= 0.4,"Very Hot",N312 &gt;= 0.3,"Hot",N312 &gt;= 0.2,"Moderate",N312 &gt;= 0.1,"Cold",N312 &lt; 0.1,"Very Cold")</f>
        <v>Cold</v>
      </c>
      <c r="Q312" t="str" cm="1">
        <f t="array" ref="Q312">_xlfn.IFS(M312 = 1,"Clear",M312 = 2,"Mist",M312 = 3,"Light Rain/Snow",M312 = 4,"Heavy Rain/Snow")</f>
        <v>Clear</v>
      </c>
      <c r="R312" t="str">
        <f t="shared" si="16"/>
        <v>Weeakday</v>
      </c>
      <c r="S312" t="str" cm="1">
        <f t="array" ref="S312">_xlfn.IFS(D312&gt;=0.5,"Storm",D312&gt;=0.4,"Gale",D312&gt;=0.3,"Near Gale",D312&gt;=0.2,"Strong Breeze",D312&gt;=0.1,"Moderate Breeze",D312&gt;=0,"Light Breeze")</f>
        <v>Moderate Breeze</v>
      </c>
      <c r="T312" t="str">
        <f t="shared" si="17"/>
        <v>Registered Dominant</v>
      </c>
      <c r="U312" t="str" cm="1">
        <f t="array" ref="U312">_xlfn.IFS(L312=0,"Sunday",L312=1,"Monday",L312=2,"Tuesday",L312=3,"Wednesday",L312=4,"Thursday",L312=5,"Friday",L312=6,"Saturday")</f>
        <v>Friday</v>
      </c>
      <c r="V312" s="4">
        <f t="shared" si="18"/>
        <v>1</v>
      </c>
      <c r="W312" s="3">
        <f t="shared" si="19"/>
        <v>2011</v>
      </c>
    </row>
    <row r="313" spans="1:23" x14ac:dyDescent="0.2">
      <c r="A313">
        <v>312</v>
      </c>
      <c r="B313">
        <v>0.16669999999999999</v>
      </c>
      <c r="C313">
        <v>0.51</v>
      </c>
      <c r="D313">
        <v>0.28360000000000002</v>
      </c>
      <c r="E313">
        <v>6</v>
      </c>
      <c r="F313">
        <v>47</v>
      </c>
      <c r="G313">
        <v>53</v>
      </c>
      <c r="H313" s="1">
        <v>40557</v>
      </c>
      <c r="I313">
        <v>1</v>
      </c>
      <c r="J313">
        <v>11</v>
      </c>
      <c r="K313" t="b">
        <v>0</v>
      </c>
      <c r="L313">
        <v>5</v>
      </c>
      <c r="M313">
        <v>1</v>
      </c>
      <c r="N313" s="2">
        <v>0.18</v>
      </c>
      <c r="O313" t="str" cm="1">
        <f t="array" ref="O313">_xlfn.IFS(C313 &gt;= 0.66,"High",C313 &gt;= 0.33,"Medium",C313 &gt;= 0,"Low")</f>
        <v>Medium</v>
      </c>
      <c r="P313" t="str" cm="1">
        <f t="array" ref="P313">_xlfn.IFS(N313 &gt;= 0.4,"Very Hot",N313 &gt;= 0.3,"Hot",N313 &gt;= 0.2,"Moderate",N313 &gt;= 0.1,"Cold",N313 &lt; 0.1,"Very Cold")</f>
        <v>Cold</v>
      </c>
      <c r="Q313" t="str" cm="1">
        <f t="array" ref="Q313">_xlfn.IFS(M313 = 1,"Clear",M313 = 2,"Mist",M313 = 3,"Light Rain/Snow",M313 = 4,"Heavy Rain/Snow")</f>
        <v>Clear</v>
      </c>
      <c r="R313" t="str">
        <f t="shared" si="16"/>
        <v>Weeakday</v>
      </c>
      <c r="S313" t="str" cm="1">
        <f t="array" ref="S313">_xlfn.IFS(D313&gt;=0.5,"Storm",D313&gt;=0.4,"Gale",D313&gt;=0.3,"Near Gale",D313&gt;=0.2,"Strong Breeze",D313&gt;=0.1,"Moderate Breeze",D313&gt;=0,"Light Breeze")</f>
        <v>Strong Breeze</v>
      </c>
      <c r="T313" t="str">
        <f t="shared" si="17"/>
        <v>Registered Dominant</v>
      </c>
      <c r="U313" t="str" cm="1">
        <f t="array" ref="U313">_xlfn.IFS(L313=0,"Sunday",L313=1,"Monday",L313=2,"Tuesday",L313=3,"Wednesday",L313=4,"Thursday",L313=5,"Friday",L313=6,"Saturday")</f>
        <v>Friday</v>
      </c>
      <c r="V313" s="4">
        <f t="shared" si="18"/>
        <v>1</v>
      </c>
      <c r="W313" s="3">
        <f t="shared" si="19"/>
        <v>2011</v>
      </c>
    </row>
    <row r="314" spans="1:23" x14ac:dyDescent="0.2">
      <c r="A314">
        <v>313</v>
      </c>
      <c r="B314">
        <v>0.19700000000000001</v>
      </c>
      <c r="C314">
        <v>0.44</v>
      </c>
      <c r="D314">
        <v>0.25369999999999998</v>
      </c>
      <c r="E314">
        <v>2</v>
      </c>
      <c r="F314">
        <v>59</v>
      </c>
      <c r="G314">
        <v>61</v>
      </c>
      <c r="H314" s="1">
        <v>40557</v>
      </c>
      <c r="I314">
        <v>1</v>
      </c>
      <c r="J314">
        <v>12</v>
      </c>
      <c r="K314" t="b">
        <v>0</v>
      </c>
      <c r="L314">
        <v>5</v>
      </c>
      <c r="M314">
        <v>1</v>
      </c>
      <c r="N314" s="2">
        <v>0.2</v>
      </c>
      <c r="O314" t="str" cm="1">
        <f t="array" ref="O314">_xlfn.IFS(C314 &gt;= 0.66,"High",C314 &gt;= 0.33,"Medium",C314 &gt;= 0,"Low")</f>
        <v>Medium</v>
      </c>
      <c r="P314" t="str" cm="1">
        <f t="array" ref="P314">_xlfn.IFS(N314 &gt;= 0.4,"Very Hot",N314 &gt;= 0.3,"Hot",N314 &gt;= 0.2,"Moderate",N314 &gt;= 0.1,"Cold",N314 &lt; 0.1,"Very Cold")</f>
        <v>Moderate</v>
      </c>
      <c r="Q314" t="str" cm="1">
        <f t="array" ref="Q314">_xlfn.IFS(M314 = 1,"Clear",M314 = 2,"Mist",M314 = 3,"Light Rain/Snow",M314 = 4,"Heavy Rain/Snow")</f>
        <v>Clear</v>
      </c>
      <c r="R314" t="str">
        <f t="shared" si="16"/>
        <v>Weeakday</v>
      </c>
      <c r="S314" t="str" cm="1">
        <f t="array" ref="S314">_xlfn.IFS(D314&gt;=0.5,"Storm",D314&gt;=0.4,"Gale",D314&gt;=0.3,"Near Gale",D314&gt;=0.2,"Strong Breeze",D314&gt;=0.1,"Moderate Breeze",D314&gt;=0,"Light Breeze")</f>
        <v>Strong Breeze</v>
      </c>
      <c r="T314" t="str">
        <f t="shared" si="17"/>
        <v>Registered Dominant</v>
      </c>
      <c r="U314" t="str" cm="1">
        <f t="array" ref="U314">_xlfn.IFS(L314=0,"Sunday",L314=1,"Monday",L314=2,"Tuesday",L314=3,"Wednesday",L314=4,"Thursday",L314=5,"Friday",L314=6,"Saturday")</f>
        <v>Friday</v>
      </c>
      <c r="V314" s="4">
        <f t="shared" si="18"/>
        <v>1</v>
      </c>
      <c r="W314" s="3">
        <f t="shared" si="19"/>
        <v>2011</v>
      </c>
    </row>
    <row r="315" spans="1:23" x14ac:dyDescent="0.2">
      <c r="A315">
        <v>314</v>
      </c>
      <c r="B315">
        <v>0.19700000000000001</v>
      </c>
      <c r="C315">
        <v>0.37</v>
      </c>
      <c r="D315">
        <v>0.3881</v>
      </c>
      <c r="E315">
        <v>4</v>
      </c>
      <c r="F315">
        <v>73</v>
      </c>
      <c r="G315">
        <v>77</v>
      </c>
      <c r="H315" s="1">
        <v>40557</v>
      </c>
      <c r="I315">
        <v>1</v>
      </c>
      <c r="J315">
        <v>13</v>
      </c>
      <c r="K315" t="b">
        <v>0</v>
      </c>
      <c r="L315">
        <v>5</v>
      </c>
      <c r="M315">
        <v>1</v>
      </c>
      <c r="N315" s="2">
        <v>0.22</v>
      </c>
      <c r="O315" t="str" cm="1">
        <f t="array" ref="O315">_xlfn.IFS(C315 &gt;= 0.66,"High",C315 &gt;= 0.33,"Medium",C315 &gt;= 0,"Low")</f>
        <v>Medium</v>
      </c>
      <c r="P315" t="str" cm="1">
        <f t="array" ref="P315">_xlfn.IFS(N315 &gt;= 0.4,"Very Hot",N315 &gt;= 0.3,"Hot",N315 &gt;= 0.2,"Moderate",N315 &gt;= 0.1,"Cold",N315 &lt; 0.1,"Very Cold")</f>
        <v>Moderate</v>
      </c>
      <c r="Q315" t="str" cm="1">
        <f t="array" ref="Q315">_xlfn.IFS(M315 = 1,"Clear",M315 = 2,"Mist",M315 = 3,"Light Rain/Snow",M315 = 4,"Heavy Rain/Snow")</f>
        <v>Clear</v>
      </c>
      <c r="R315" t="str">
        <f t="shared" si="16"/>
        <v>Weeakday</v>
      </c>
      <c r="S315" t="str" cm="1">
        <f t="array" ref="S315">_xlfn.IFS(D315&gt;=0.5,"Storm",D315&gt;=0.4,"Gale",D315&gt;=0.3,"Near Gale",D315&gt;=0.2,"Strong Breeze",D315&gt;=0.1,"Moderate Breeze",D315&gt;=0,"Light Breeze")</f>
        <v>Near Gale</v>
      </c>
      <c r="T315" t="str">
        <f t="shared" si="17"/>
        <v>Registered Dominant</v>
      </c>
      <c r="U315" t="str" cm="1">
        <f t="array" ref="U315">_xlfn.IFS(L315=0,"Sunday",L315=1,"Monday",L315=2,"Tuesday",L315=3,"Wednesday",L315=4,"Thursday",L315=5,"Friday",L315=6,"Saturday")</f>
        <v>Friday</v>
      </c>
      <c r="V315" s="4">
        <f t="shared" si="18"/>
        <v>1</v>
      </c>
      <c r="W315" s="3">
        <f t="shared" si="19"/>
        <v>2011</v>
      </c>
    </row>
    <row r="316" spans="1:23" x14ac:dyDescent="0.2">
      <c r="A316">
        <v>315</v>
      </c>
      <c r="B316">
        <v>0.21210000000000001</v>
      </c>
      <c r="C316">
        <v>0.41</v>
      </c>
      <c r="D316">
        <v>0.28360000000000002</v>
      </c>
      <c r="E316">
        <v>5</v>
      </c>
      <c r="F316">
        <v>59</v>
      </c>
      <c r="G316">
        <v>64</v>
      </c>
      <c r="H316" s="1">
        <v>40557</v>
      </c>
      <c r="I316">
        <v>1</v>
      </c>
      <c r="J316">
        <v>14</v>
      </c>
      <c r="K316" t="b">
        <v>0</v>
      </c>
      <c r="L316">
        <v>5</v>
      </c>
      <c r="M316">
        <v>1</v>
      </c>
      <c r="N316" s="2">
        <v>0.22</v>
      </c>
      <c r="O316" t="str" cm="1">
        <f t="array" ref="O316">_xlfn.IFS(C316 &gt;= 0.66,"High",C316 &gt;= 0.33,"Medium",C316 &gt;= 0,"Low")</f>
        <v>Medium</v>
      </c>
      <c r="P316" t="str" cm="1">
        <f t="array" ref="P316">_xlfn.IFS(N316 &gt;= 0.4,"Very Hot",N316 &gt;= 0.3,"Hot",N316 &gt;= 0.2,"Moderate",N316 &gt;= 0.1,"Cold",N316 &lt; 0.1,"Very Cold")</f>
        <v>Moderate</v>
      </c>
      <c r="Q316" t="str" cm="1">
        <f t="array" ref="Q316">_xlfn.IFS(M316 = 1,"Clear",M316 = 2,"Mist",M316 = 3,"Light Rain/Snow",M316 = 4,"Heavy Rain/Snow")</f>
        <v>Clear</v>
      </c>
      <c r="R316" t="str">
        <f t="shared" si="16"/>
        <v>Weeakday</v>
      </c>
      <c r="S316" t="str" cm="1">
        <f t="array" ref="S316">_xlfn.IFS(D316&gt;=0.5,"Storm",D316&gt;=0.4,"Gale",D316&gt;=0.3,"Near Gale",D316&gt;=0.2,"Strong Breeze",D316&gt;=0.1,"Moderate Breeze",D316&gt;=0,"Light Breeze")</f>
        <v>Strong Breeze</v>
      </c>
      <c r="T316" t="str">
        <f t="shared" si="17"/>
        <v>Registered Dominant</v>
      </c>
      <c r="U316" t="str" cm="1">
        <f t="array" ref="U316">_xlfn.IFS(L316=0,"Sunday",L316=1,"Monday",L316=2,"Tuesday",L316=3,"Wednesday",L316=4,"Thursday",L316=5,"Friday",L316=6,"Saturday")</f>
        <v>Friday</v>
      </c>
      <c r="V316" s="4">
        <f t="shared" si="18"/>
        <v>1</v>
      </c>
      <c r="W316" s="3">
        <f t="shared" si="19"/>
        <v>2011</v>
      </c>
    </row>
    <row r="317" spans="1:23" x14ac:dyDescent="0.2">
      <c r="A317">
        <v>316</v>
      </c>
      <c r="B317">
        <v>0.2424</v>
      </c>
      <c r="C317">
        <v>0.38</v>
      </c>
      <c r="D317">
        <v>0.16420000000000001</v>
      </c>
      <c r="E317">
        <v>9</v>
      </c>
      <c r="F317">
        <v>59</v>
      </c>
      <c r="G317">
        <v>68</v>
      </c>
      <c r="H317" s="1">
        <v>40557</v>
      </c>
      <c r="I317">
        <v>1</v>
      </c>
      <c r="J317">
        <v>15</v>
      </c>
      <c r="K317" t="b">
        <v>0</v>
      </c>
      <c r="L317">
        <v>5</v>
      </c>
      <c r="M317">
        <v>1</v>
      </c>
      <c r="N317" s="2">
        <v>0.24</v>
      </c>
      <c r="O317" t="str" cm="1">
        <f t="array" ref="O317">_xlfn.IFS(C317 &gt;= 0.66,"High",C317 &gt;= 0.33,"Medium",C317 &gt;= 0,"Low")</f>
        <v>Medium</v>
      </c>
      <c r="P317" t="str" cm="1">
        <f t="array" ref="P317">_xlfn.IFS(N317 &gt;= 0.4,"Very Hot",N317 &gt;= 0.3,"Hot",N317 &gt;= 0.2,"Moderate",N317 &gt;= 0.1,"Cold",N317 &lt; 0.1,"Very Cold")</f>
        <v>Moderate</v>
      </c>
      <c r="Q317" t="str" cm="1">
        <f t="array" ref="Q317">_xlfn.IFS(M317 = 1,"Clear",M317 = 2,"Mist",M317 = 3,"Light Rain/Snow",M317 = 4,"Heavy Rain/Snow")</f>
        <v>Clear</v>
      </c>
      <c r="R317" t="str">
        <f t="shared" si="16"/>
        <v>Weeakday</v>
      </c>
      <c r="S317" t="str" cm="1">
        <f t="array" ref="S317">_xlfn.IFS(D317&gt;=0.5,"Storm",D317&gt;=0.4,"Gale",D317&gt;=0.3,"Near Gale",D317&gt;=0.2,"Strong Breeze",D317&gt;=0.1,"Moderate Breeze",D317&gt;=0,"Light Breeze")</f>
        <v>Moderate Breeze</v>
      </c>
      <c r="T317" t="str">
        <f t="shared" si="17"/>
        <v>Registered Dominant</v>
      </c>
      <c r="U317" t="str" cm="1">
        <f t="array" ref="U317">_xlfn.IFS(L317=0,"Sunday",L317=1,"Monday",L317=2,"Tuesday",L317=3,"Wednesday",L317=4,"Thursday",L317=5,"Friday",L317=6,"Saturday")</f>
        <v>Friday</v>
      </c>
      <c r="V317" s="4">
        <f t="shared" si="18"/>
        <v>1</v>
      </c>
      <c r="W317" s="3">
        <f t="shared" si="19"/>
        <v>2011</v>
      </c>
    </row>
    <row r="318" spans="1:23" x14ac:dyDescent="0.2">
      <c r="A318">
        <v>317</v>
      </c>
      <c r="B318">
        <v>0.2424</v>
      </c>
      <c r="C318">
        <v>0.41</v>
      </c>
      <c r="D318">
        <v>0.1045</v>
      </c>
      <c r="E318">
        <v>3</v>
      </c>
      <c r="F318">
        <v>87</v>
      </c>
      <c r="G318">
        <v>90</v>
      </c>
      <c r="H318" s="1">
        <v>40557</v>
      </c>
      <c r="I318">
        <v>1</v>
      </c>
      <c r="J318">
        <v>16</v>
      </c>
      <c r="K318" t="b">
        <v>0</v>
      </c>
      <c r="L318">
        <v>5</v>
      </c>
      <c r="M318">
        <v>1</v>
      </c>
      <c r="N318" s="2">
        <v>0.22</v>
      </c>
      <c r="O318" t="str" cm="1">
        <f t="array" ref="O318">_xlfn.IFS(C318 &gt;= 0.66,"High",C318 &gt;= 0.33,"Medium",C318 &gt;= 0,"Low")</f>
        <v>Medium</v>
      </c>
      <c r="P318" t="str" cm="1">
        <f t="array" ref="P318">_xlfn.IFS(N318 &gt;= 0.4,"Very Hot",N318 &gt;= 0.3,"Hot",N318 &gt;= 0.2,"Moderate",N318 &gt;= 0.1,"Cold",N318 &lt; 0.1,"Very Cold")</f>
        <v>Moderate</v>
      </c>
      <c r="Q318" t="str" cm="1">
        <f t="array" ref="Q318">_xlfn.IFS(M318 = 1,"Clear",M318 = 2,"Mist",M318 = 3,"Light Rain/Snow",M318 = 4,"Heavy Rain/Snow")</f>
        <v>Clear</v>
      </c>
      <c r="R318" t="str">
        <f t="shared" si="16"/>
        <v>Weeakday</v>
      </c>
      <c r="S318" t="str" cm="1">
        <f t="array" ref="S318">_xlfn.IFS(D318&gt;=0.5,"Storm",D318&gt;=0.4,"Gale",D318&gt;=0.3,"Near Gale",D318&gt;=0.2,"Strong Breeze",D318&gt;=0.1,"Moderate Breeze",D318&gt;=0,"Light Breeze")</f>
        <v>Moderate Breeze</v>
      </c>
      <c r="T318" t="str">
        <f t="shared" si="17"/>
        <v>Registered Dominant</v>
      </c>
      <c r="U318" t="str" cm="1">
        <f t="array" ref="U318">_xlfn.IFS(L318=0,"Sunday",L318=1,"Monday",L318=2,"Tuesday",L318=3,"Wednesday",L318=4,"Thursday",L318=5,"Friday",L318=6,"Saturday")</f>
        <v>Friday</v>
      </c>
      <c r="V318" s="4">
        <f t="shared" si="18"/>
        <v>1</v>
      </c>
      <c r="W318" s="3">
        <f t="shared" si="19"/>
        <v>2011</v>
      </c>
    </row>
    <row r="319" spans="1:23" x14ac:dyDescent="0.2">
      <c r="A319">
        <v>318</v>
      </c>
      <c r="B319">
        <v>0.2273</v>
      </c>
      <c r="C319">
        <v>0.41</v>
      </c>
      <c r="D319">
        <v>0.16420000000000001</v>
      </c>
      <c r="E319">
        <v>4</v>
      </c>
      <c r="F319">
        <v>155</v>
      </c>
      <c r="G319">
        <v>159</v>
      </c>
      <c r="H319" s="1">
        <v>40557</v>
      </c>
      <c r="I319">
        <v>1</v>
      </c>
      <c r="J319">
        <v>17</v>
      </c>
      <c r="K319" t="b">
        <v>0</v>
      </c>
      <c r="L319">
        <v>5</v>
      </c>
      <c r="M319">
        <v>1</v>
      </c>
      <c r="N319" s="2">
        <v>0.22</v>
      </c>
      <c r="O319" t="str" cm="1">
        <f t="array" ref="O319">_xlfn.IFS(C319 &gt;= 0.66,"High",C319 &gt;= 0.33,"Medium",C319 &gt;= 0,"Low")</f>
        <v>Medium</v>
      </c>
      <c r="P319" t="str" cm="1">
        <f t="array" ref="P319">_xlfn.IFS(N319 &gt;= 0.4,"Very Hot",N319 &gt;= 0.3,"Hot",N319 &gt;= 0.2,"Moderate",N319 &gt;= 0.1,"Cold",N319 &lt; 0.1,"Very Cold")</f>
        <v>Moderate</v>
      </c>
      <c r="Q319" t="str" cm="1">
        <f t="array" ref="Q319">_xlfn.IFS(M319 = 1,"Clear",M319 = 2,"Mist",M319 = 3,"Light Rain/Snow",M319 = 4,"Heavy Rain/Snow")</f>
        <v>Clear</v>
      </c>
      <c r="R319" t="str">
        <f t="shared" si="16"/>
        <v>Weeakday</v>
      </c>
      <c r="S319" t="str" cm="1">
        <f t="array" ref="S319">_xlfn.IFS(D319&gt;=0.5,"Storm",D319&gt;=0.4,"Gale",D319&gt;=0.3,"Near Gale",D319&gt;=0.2,"Strong Breeze",D319&gt;=0.1,"Moderate Breeze",D319&gt;=0,"Light Breeze")</f>
        <v>Moderate Breeze</v>
      </c>
      <c r="T319" t="str">
        <f t="shared" si="17"/>
        <v>Registered Dominant</v>
      </c>
      <c r="U319" t="str" cm="1">
        <f t="array" ref="U319">_xlfn.IFS(L319=0,"Sunday",L319=1,"Monday",L319=2,"Tuesday",L319=3,"Wednesday",L319=4,"Thursday",L319=5,"Friday",L319=6,"Saturday")</f>
        <v>Friday</v>
      </c>
      <c r="V319" s="4">
        <f t="shared" si="18"/>
        <v>1</v>
      </c>
      <c r="W319" s="3">
        <f t="shared" si="19"/>
        <v>2011</v>
      </c>
    </row>
    <row r="320" spans="1:23" x14ac:dyDescent="0.2">
      <c r="A320">
        <v>319</v>
      </c>
      <c r="B320">
        <v>0.2576</v>
      </c>
      <c r="C320">
        <v>0.47</v>
      </c>
      <c r="D320">
        <v>0</v>
      </c>
      <c r="E320">
        <v>5</v>
      </c>
      <c r="F320">
        <v>134</v>
      </c>
      <c r="G320">
        <v>139</v>
      </c>
      <c r="H320" s="1">
        <v>40557</v>
      </c>
      <c r="I320">
        <v>1</v>
      </c>
      <c r="J320">
        <v>18</v>
      </c>
      <c r="K320" t="b">
        <v>0</v>
      </c>
      <c r="L320">
        <v>5</v>
      </c>
      <c r="M320">
        <v>1</v>
      </c>
      <c r="N320" s="2">
        <v>0.2</v>
      </c>
      <c r="O320" t="str" cm="1">
        <f t="array" ref="O320">_xlfn.IFS(C320 &gt;= 0.66,"High",C320 &gt;= 0.33,"Medium",C320 &gt;= 0,"Low")</f>
        <v>Medium</v>
      </c>
      <c r="P320" t="str" cm="1">
        <f t="array" ref="P320">_xlfn.IFS(N320 &gt;= 0.4,"Very Hot",N320 &gt;= 0.3,"Hot",N320 &gt;= 0.2,"Moderate",N320 &gt;= 0.1,"Cold",N320 &lt; 0.1,"Very Cold")</f>
        <v>Moderate</v>
      </c>
      <c r="Q320" t="str" cm="1">
        <f t="array" ref="Q320">_xlfn.IFS(M320 = 1,"Clear",M320 = 2,"Mist",M320 = 3,"Light Rain/Snow",M320 = 4,"Heavy Rain/Snow")</f>
        <v>Clear</v>
      </c>
      <c r="R320" t="str">
        <f t="shared" si="16"/>
        <v>Weeakday</v>
      </c>
      <c r="S320" t="str" cm="1">
        <f t="array" ref="S320">_xlfn.IFS(D320&gt;=0.5,"Storm",D320&gt;=0.4,"Gale",D320&gt;=0.3,"Near Gale",D320&gt;=0.2,"Strong Breeze",D320&gt;=0.1,"Moderate Breeze",D320&gt;=0,"Light Breeze")</f>
        <v>Light Breeze</v>
      </c>
      <c r="T320" t="str">
        <f t="shared" si="17"/>
        <v>Registered Dominant</v>
      </c>
      <c r="U320" t="str" cm="1">
        <f t="array" ref="U320">_xlfn.IFS(L320=0,"Sunday",L320=1,"Monday",L320=2,"Tuesday",L320=3,"Wednesday",L320=4,"Thursday",L320=5,"Friday",L320=6,"Saturday")</f>
        <v>Friday</v>
      </c>
      <c r="V320" s="4">
        <f t="shared" si="18"/>
        <v>1</v>
      </c>
      <c r="W320" s="3">
        <f t="shared" si="19"/>
        <v>2011</v>
      </c>
    </row>
    <row r="321" spans="1:23" x14ac:dyDescent="0.2">
      <c r="A321">
        <v>320</v>
      </c>
      <c r="B321">
        <v>0.19700000000000001</v>
      </c>
      <c r="C321">
        <v>0.59</v>
      </c>
      <c r="D321">
        <v>8.9599999999999999E-2</v>
      </c>
      <c r="E321">
        <v>3</v>
      </c>
      <c r="F321">
        <v>89</v>
      </c>
      <c r="G321">
        <v>92</v>
      </c>
      <c r="H321" s="1">
        <v>40557</v>
      </c>
      <c r="I321">
        <v>1</v>
      </c>
      <c r="J321">
        <v>19</v>
      </c>
      <c r="K321" t="b">
        <v>0</v>
      </c>
      <c r="L321">
        <v>5</v>
      </c>
      <c r="M321">
        <v>1</v>
      </c>
      <c r="N321" s="2">
        <v>0.16</v>
      </c>
      <c r="O321" t="str" cm="1">
        <f t="array" ref="O321">_xlfn.IFS(C321 &gt;= 0.66,"High",C321 &gt;= 0.33,"Medium",C321 &gt;= 0,"Low")</f>
        <v>Medium</v>
      </c>
      <c r="P321" t="str" cm="1">
        <f t="array" ref="P321">_xlfn.IFS(N321 &gt;= 0.4,"Very Hot",N321 &gt;= 0.3,"Hot",N321 &gt;= 0.2,"Moderate",N321 &gt;= 0.1,"Cold",N321 &lt; 0.1,"Very Cold")</f>
        <v>Cold</v>
      </c>
      <c r="Q321" t="str" cm="1">
        <f t="array" ref="Q321">_xlfn.IFS(M321 = 1,"Clear",M321 = 2,"Mist",M321 = 3,"Light Rain/Snow",M321 = 4,"Heavy Rain/Snow")</f>
        <v>Clear</v>
      </c>
      <c r="R321" t="str">
        <f t="shared" si="16"/>
        <v>Weeakday</v>
      </c>
      <c r="S321" t="str" cm="1">
        <f t="array" ref="S321">_xlfn.IFS(D321&gt;=0.5,"Storm",D321&gt;=0.4,"Gale",D321&gt;=0.3,"Near Gale",D321&gt;=0.2,"Strong Breeze",D321&gt;=0.1,"Moderate Breeze",D321&gt;=0,"Light Breeze")</f>
        <v>Light Breeze</v>
      </c>
      <c r="T321" t="str">
        <f t="shared" si="17"/>
        <v>Registered Dominant</v>
      </c>
      <c r="U321" t="str" cm="1">
        <f t="array" ref="U321">_xlfn.IFS(L321=0,"Sunday",L321=1,"Monday",L321=2,"Tuesday",L321=3,"Wednesday",L321=4,"Thursday",L321=5,"Friday",L321=6,"Saturday")</f>
        <v>Friday</v>
      </c>
      <c r="V321" s="4">
        <f t="shared" si="18"/>
        <v>1</v>
      </c>
      <c r="W321" s="3">
        <f t="shared" si="19"/>
        <v>2011</v>
      </c>
    </row>
    <row r="322" spans="1:23" x14ac:dyDescent="0.2">
      <c r="A322">
        <v>321</v>
      </c>
      <c r="B322">
        <v>0.2424</v>
      </c>
      <c r="C322">
        <v>0.59</v>
      </c>
      <c r="D322">
        <v>0</v>
      </c>
      <c r="E322">
        <v>0</v>
      </c>
      <c r="F322">
        <v>68</v>
      </c>
      <c r="G322">
        <v>68</v>
      </c>
      <c r="H322" s="1">
        <v>40557</v>
      </c>
      <c r="I322">
        <v>1</v>
      </c>
      <c r="J322">
        <v>20</v>
      </c>
      <c r="K322" t="b">
        <v>0</v>
      </c>
      <c r="L322">
        <v>5</v>
      </c>
      <c r="M322">
        <v>1</v>
      </c>
      <c r="N322" s="2">
        <v>0.18</v>
      </c>
      <c r="O322" t="str" cm="1">
        <f t="array" ref="O322">_xlfn.IFS(C322 &gt;= 0.66,"High",C322 &gt;= 0.33,"Medium",C322 &gt;= 0,"Low")</f>
        <v>Medium</v>
      </c>
      <c r="P322" t="str" cm="1">
        <f t="array" ref="P322">_xlfn.IFS(N322 &gt;= 0.4,"Very Hot",N322 &gt;= 0.3,"Hot",N322 &gt;= 0.2,"Moderate",N322 &gt;= 0.1,"Cold",N322 &lt; 0.1,"Very Cold")</f>
        <v>Cold</v>
      </c>
      <c r="Q322" t="str" cm="1">
        <f t="array" ref="Q322">_xlfn.IFS(M322 = 1,"Clear",M322 = 2,"Mist",M322 = 3,"Light Rain/Snow",M322 = 4,"Heavy Rain/Snow")</f>
        <v>Clear</v>
      </c>
      <c r="R322" t="str">
        <f t="shared" ref="R322:R385" si="20">IF(OR(L322=0,L322=6),"Weekend","Weeakday")</f>
        <v>Weeakday</v>
      </c>
      <c r="S322" t="str" cm="1">
        <f t="array" ref="S322">_xlfn.IFS(D322&gt;=0.5,"Storm",D322&gt;=0.4,"Gale",D322&gt;=0.3,"Near Gale",D322&gt;=0.2,"Strong Breeze",D322&gt;=0.1,"Moderate Breeze",D322&gt;=0,"Light Breeze")</f>
        <v>Light Breeze</v>
      </c>
      <c r="T322" t="str">
        <f t="shared" ref="T322:T385" si="21">IF(E322&gt;F322,"Casual dominant","Registered Dominant")</f>
        <v>Registered Dominant</v>
      </c>
      <c r="U322" t="str" cm="1">
        <f t="array" ref="U322">_xlfn.IFS(L322=0,"Sunday",L322=1,"Monday",L322=2,"Tuesday",L322=3,"Wednesday",L322=4,"Thursday",L322=5,"Friday",L322=6,"Saturday")</f>
        <v>Friday</v>
      </c>
      <c r="V322" s="4">
        <f t="shared" ref="V322:V385" si="22">MONTH(H:H)</f>
        <v>1</v>
      </c>
      <c r="W322" s="3">
        <f t="shared" ref="W322:W385" si="23">YEAR(H:H)</f>
        <v>2011</v>
      </c>
    </row>
    <row r="323" spans="1:23" x14ac:dyDescent="0.2">
      <c r="A323">
        <v>322</v>
      </c>
      <c r="B323">
        <v>0.2273</v>
      </c>
      <c r="C323">
        <v>0.69</v>
      </c>
      <c r="D323">
        <v>0</v>
      </c>
      <c r="E323">
        <v>4</v>
      </c>
      <c r="F323">
        <v>48</v>
      </c>
      <c r="G323">
        <v>52</v>
      </c>
      <c r="H323" s="1">
        <v>40557</v>
      </c>
      <c r="I323">
        <v>1</v>
      </c>
      <c r="J323">
        <v>21</v>
      </c>
      <c r="K323" t="b">
        <v>0</v>
      </c>
      <c r="L323">
        <v>5</v>
      </c>
      <c r="M323">
        <v>1</v>
      </c>
      <c r="N323" s="2">
        <v>0.16</v>
      </c>
      <c r="O323" t="str" cm="1">
        <f t="array" ref="O323">_xlfn.IFS(C323 &gt;= 0.66,"High",C323 &gt;= 0.33,"Medium",C323 &gt;= 0,"Low")</f>
        <v>High</v>
      </c>
      <c r="P323" t="str" cm="1">
        <f t="array" ref="P323">_xlfn.IFS(N323 &gt;= 0.4,"Very Hot",N323 &gt;= 0.3,"Hot",N323 &gt;= 0.2,"Moderate",N323 &gt;= 0.1,"Cold",N323 &lt; 0.1,"Very Cold")</f>
        <v>Cold</v>
      </c>
      <c r="Q323" t="str" cm="1">
        <f t="array" ref="Q323">_xlfn.IFS(M323 = 1,"Clear",M323 = 2,"Mist",M323 = 3,"Light Rain/Snow",M323 = 4,"Heavy Rain/Snow")</f>
        <v>Clear</v>
      </c>
      <c r="R323" t="str">
        <f t="shared" si="20"/>
        <v>Weeakday</v>
      </c>
      <c r="S323" t="str" cm="1">
        <f t="array" ref="S323">_xlfn.IFS(D323&gt;=0.5,"Storm",D323&gt;=0.4,"Gale",D323&gt;=0.3,"Near Gale",D323&gt;=0.2,"Strong Breeze",D323&gt;=0.1,"Moderate Breeze",D323&gt;=0,"Light Breeze")</f>
        <v>Light Breeze</v>
      </c>
      <c r="T323" t="str">
        <f t="shared" si="21"/>
        <v>Registered Dominant</v>
      </c>
      <c r="U323" t="str" cm="1">
        <f t="array" ref="U323">_xlfn.IFS(L323=0,"Sunday",L323=1,"Monday",L323=2,"Tuesday",L323=3,"Wednesday",L323=4,"Thursday",L323=5,"Friday",L323=6,"Saturday")</f>
        <v>Friday</v>
      </c>
      <c r="V323" s="4">
        <f t="shared" si="22"/>
        <v>1</v>
      </c>
      <c r="W323" s="3">
        <f t="shared" si="23"/>
        <v>2011</v>
      </c>
    </row>
    <row r="324" spans="1:23" x14ac:dyDescent="0.2">
      <c r="A324">
        <v>323</v>
      </c>
      <c r="B324">
        <v>0.2273</v>
      </c>
      <c r="C324">
        <v>0.69</v>
      </c>
      <c r="D324">
        <v>0</v>
      </c>
      <c r="E324">
        <v>2</v>
      </c>
      <c r="F324">
        <v>34</v>
      </c>
      <c r="G324">
        <v>36</v>
      </c>
      <c r="H324" s="1">
        <v>40557</v>
      </c>
      <c r="I324">
        <v>1</v>
      </c>
      <c r="J324">
        <v>22</v>
      </c>
      <c r="K324" t="b">
        <v>0</v>
      </c>
      <c r="L324">
        <v>5</v>
      </c>
      <c r="M324">
        <v>2</v>
      </c>
      <c r="N324" s="2">
        <v>0.16</v>
      </c>
      <c r="O324" t="str" cm="1">
        <f t="array" ref="O324">_xlfn.IFS(C324 &gt;= 0.66,"High",C324 &gt;= 0.33,"Medium",C324 &gt;= 0,"Low")</f>
        <v>High</v>
      </c>
      <c r="P324" t="str" cm="1">
        <f t="array" ref="P324">_xlfn.IFS(N324 &gt;= 0.4,"Very Hot",N324 &gt;= 0.3,"Hot",N324 &gt;= 0.2,"Moderate",N324 &gt;= 0.1,"Cold",N324 &lt; 0.1,"Very Cold")</f>
        <v>Cold</v>
      </c>
      <c r="Q324" t="str" cm="1">
        <f t="array" ref="Q324">_xlfn.IFS(M324 = 1,"Clear",M324 = 2,"Mist",M324 = 3,"Light Rain/Snow",M324 = 4,"Heavy Rain/Snow")</f>
        <v>Mist</v>
      </c>
      <c r="R324" t="str">
        <f t="shared" si="20"/>
        <v>Weeakday</v>
      </c>
      <c r="S324" t="str" cm="1">
        <f t="array" ref="S324">_xlfn.IFS(D324&gt;=0.5,"Storm",D324&gt;=0.4,"Gale",D324&gt;=0.3,"Near Gale",D324&gt;=0.2,"Strong Breeze",D324&gt;=0.1,"Moderate Breeze",D324&gt;=0,"Light Breeze")</f>
        <v>Light Breeze</v>
      </c>
      <c r="T324" t="str">
        <f t="shared" si="21"/>
        <v>Registered Dominant</v>
      </c>
      <c r="U324" t="str" cm="1">
        <f t="array" ref="U324">_xlfn.IFS(L324=0,"Sunday",L324=1,"Monday",L324=2,"Tuesday",L324=3,"Wednesday",L324=4,"Thursday",L324=5,"Friday",L324=6,"Saturday")</f>
        <v>Friday</v>
      </c>
      <c r="V324" s="4">
        <f t="shared" si="22"/>
        <v>1</v>
      </c>
      <c r="W324" s="3">
        <f t="shared" si="23"/>
        <v>2011</v>
      </c>
    </row>
    <row r="325" spans="1:23" x14ac:dyDescent="0.2">
      <c r="A325">
        <v>324</v>
      </c>
      <c r="B325">
        <v>0.2424</v>
      </c>
      <c r="C325">
        <v>0.55000000000000004</v>
      </c>
      <c r="D325">
        <v>0</v>
      </c>
      <c r="E325">
        <v>1</v>
      </c>
      <c r="F325">
        <v>26</v>
      </c>
      <c r="G325">
        <v>27</v>
      </c>
      <c r="H325" s="1">
        <v>40557</v>
      </c>
      <c r="I325">
        <v>1</v>
      </c>
      <c r="J325">
        <v>23</v>
      </c>
      <c r="K325" t="b">
        <v>0</v>
      </c>
      <c r="L325">
        <v>5</v>
      </c>
      <c r="M325">
        <v>2</v>
      </c>
      <c r="N325" s="2">
        <v>0.18</v>
      </c>
      <c r="O325" t="str" cm="1">
        <f t="array" ref="O325">_xlfn.IFS(C325 &gt;= 0.66,"High",C325 &gt;= 0.33,"Medium",C325 &gt;= 0,"Low")</f>
        <v>Medium</v>
      </c>
      <c r="P325" t="str" cm="1">
        <f t="array" ref="P325">_xlfn.IFS(N325 &gt;= 0.4,"Very Hot",N325 &gt;= 0.3,"Hot",N325 &gt;= 0.2,"Moderate",N325 &gt;= 0.1,"Cold",N325 &lt; 0.1,"Very Cold")</f>
        <v>Cold</v>
      </c>
      <c r="Q325" t="str" cm="1">
        <f t="array" ref="Q325">_xlfn.IFS(M325 = 1,"Clear",M325 = 2,"Mist",M325 = 3,"Light Rain/Snow",M325 = 4,"Heavy Rain/Snow")</f>
        <v>Mist</v>
      </c>
      <c r="R325" t="str">
        <f t="shared" si="20"/>
        <v>Weeakday</v>
      </c>
      <c r="S325" t="str" cm="1">
        <f t="array" ref="S325">_xlfn.IFS(D325&gt;=0.5,"Storm",D325&gt;=0.4,"Gale",D325&gt;=0.3,"Near Gale",D325&gt;=0.2,"Strong Breeze",D325&gt;=0.1,"Moderate Breeze",D325&gt;=0,"Light Breeze")</f>
        <v>Light Breeze</v>
      </c>
      <c r="T325" t="str">
        <f t="shared" si="21"/>
        <v>Registered Dominant</v>
      </c>
      <c r="U325" t="str" cm="1">
        <f t="array" ref="U325">_xlfn.IFS(L325=0,"Sunday",L325=1,"Monday",L325=2,"Tuesday",L325=3,"Wednesday",L325=4,"Thursday",L325=5,"Friday",L325=6,"Saturday")</f>
        <v>Friday</v>
      </c>
      <c r="V325" s="4">
        <f t="shared" si="22"/>
        <v>1</v>
      </c>
      <c r="W325" s="3">
        <f t="shared" si="23"/>
        <v>2011</v>
      </c>
    </row>
    <row r="326" spans="1:23" x14ac:dyDescent="0.2">
      <c r="A326">
        <v>325</v>
      </c>
      <c r="B326">
        <v>0.2424</v>
      </c>
      <c r="C326">
        <v>0.55000000000000004</v>
      </c>
      <c r="D326">
        <v>0</v>
      </c>
      <c r="E326">
        <v>3</v>
      </c>
      <c r="F326">
        <v>25</v>
      </c>
      <c r="G326">
        <v>28</v>
      </c>
      <c r="H326" s="1">
        <v>40558</v>
      </c>
      <c r="I326">
        <v>1</v>
      </c>
      <c r="J326">
        <v>0</v>
      </c>
      <c r="K326" t="b">
        <v>0</v>
      </c>
      <c r="L326">
        <v>6</v>
      </c>
      <c r="M326">
        <v>1</v>
      </c>
      <c r="N326" s="2">
        <v>0.18</v>
      </c>
      <c r="O326" t="str" cm="1">
        <f t="array" ref="O326">_xlfn.IFS(C326 &gt;= 0.66,"High",C326 &gt;= 0.33,"Medium",C326 &gt;= 0,"Low")</f>
        <v>Medium</v>
      </c>
      <c r="P326" t="str" cm="1">
        <f t="array" ref="P326">_xlfn.IFS(N326 &gt;= 0.4,"Very Hot",N326 &gt;= 0.3,"Hot",N326 &gt;= 0.2,"Moderate",N326 &gt;= 0.1,"Cold",N326 &lt; 0.1,"Very Cold")</f>
        <v>Cold</v>
      </c>
      <c r="Q326" t="str" cm="1">
        <f t="array" ref="Q326">_xlfn.IFS(M326 = 1,"Clear",M326 = 2,"Mist",M326 = 3,"Light Rain/Snow",M326 = 4,"Heavy Rain/Snow")</f>
        <v>Clear</v>
      </c>
      <c r="R326" t="str">
        <f t="shared" si="20"/>
        <v>Weekend</v>
      </c>
      <c r="S326" t="str" cm="1">
        <f t="array" ref="S326">_xlfn.IFS(D326&gt;=0.5,"Storm",D326&gt;=0.4,"Gale",D326&gt;=0.3,"Near Gale",D326&gt;=0.2,"Strong Breeze",D326&gt;=0.1,"Moderate Breeze",D326&gt;=0,"Light Breeze")</f>
        <v>Light Breeze</v>
      </c>
      <c r="T326" t="str">
        <f t="shared" si="21"/>
        <v>Registered Dominant</v>
      </c>
      <c r="U326" t="str" cm="1">
        <f t="array" ref="U326">_xlfn.IFS(L326=0,"Sunday",L326=1,"Monday",L326=2,"Tuesday",L326=3,"Wednesday",L326=4,"Thursday",L326=5,"Friday",L326=6,"Saturday")</f>
        <v>Saturday</v>
      </c>
      <c r="V326" s="4">
        <f t="shared" si="22"/>
        <v>1</v>
      </c>
      <c r="W326" s="3">
        <f t="shared" si="23"/>
        <v>2011</v>
      </c>
    </row>
    <row r="327" spans="1:23" x14ac:dyDescent="0.2">
      <c r="A327">
        <v>326</v>
      </c>
      <c r="B327">
        <v>0.19700000000000001</v>
      </c>
      <c r="C327">
        <v>0.59</v>
      </c>
      <c r="D327">
        <v>8.9599999999999999E-2</v>
      </c>
      <c r="E327">
        <v>2</v>
      </c>
      <c r="F327">
        <v>18</v>
      </c>
      <c r="G327">
        <v>20</v>
      </c>
      <c r="H327" s="1">
        <v>40558</v>
      </c>
      <c r="I327">
        <v>1</v>
      </c>
      <c r="J327">
        <v>1</v>
      </c>
      <c r="K327" t="b">
        <v>0</v>
      </c>
      <c r="L327">
        <v>6</v>
      </c>
      <c r="M327">
        <v>2</v>
      </c>
      <c r="N327" s="2">
        <v>0.16</v>
      </c>
      <c r="O327" t="str" cm="1">
        <f t="array" ref="O327">_xlfn.IFS(C327 &gt;= 0.66,"High",C327 &gt;= 0.33,"Medium",C327 &gt;= 0,"Low")</f>
        <v>Medium</v>
      </c>
      <c r="P327" t="str" cm="1">
        <f t="array" ref="P327">_xlfn.IFS(N327 &gt;= 0.4,"Very Hot",N327 &gt;= 0.3,"Hot",N327 &gt;= 0.2,"Moderate",N327 &gt;= 0.1,"Cold",N327 &lt; 0.1,"Very Cold")</f>
        <v>Cold</v>
      </c>
      <c r="Q327" t="str" cm="1">
        <f t="array" ref="Q327">_xlfn.IFS(M327 = 1,"Clear",M327 = 2,"Mist",M327 = 3,"Light Rain/Snow",M327 = 4,"Heavy Rain/Snow")</f>
        <v>Mist</v>
      </c>
      <c r="R327" t="str">
        <f t="shared" si="20"/>
        <v>Weekend</v>
      </c>
      <c r="S327" t="str" cm="1">
        <f t="array" ref="S327">_xlfn.IFS(D327&gt;=0.5,"Storm",D327&gt;=0.4,"Gale",D327&gt;=0.3,"Near Gale",D327&gt;=0.2,"Strong Breeze",D327&gt;=0.1,"Moderate Breeze",D327&gt;=0,"Light Breeze")</f>
        <v>Light Breeze</v>
      </c>
      <c r="T327" t="str">
        <f t="shared" si="21"/>
        <v>Registered Dominant</v>
      </c>
      <c r="U327" t="str" cm="1">
        <f t="array" ref="U327">_xlfn.IFS(L327=0,"Sunday",L327=1,"Monday",L327=2,"Tuesday",L327=3,"Wednesday",L327=4,"Thursday",L327=5,"Friday",L327=6,"Saturday")</f>
        <v>Saturday</v>
      </c>
      <c r="V327" s="4">
        <f t="shared" si="22"/>
        <v>1</v>
      </c>
      <c r="W327" s="3">
        <f t="shared" si="23"/>
        <v>2011</v>
      </c>
    </row>
    <row r="328" spans="1:23" x14ac:dyDescent="0.2">
      <c r="A328">
        <v>327</v>
      </c>
      <c r="B328">
        <v>0.19700000000000001</v>
      </c>
      <c r="C328">
        <v>0.59</v>
      </c>
      <c r="D328">
        <v>8.9599999999999999E-2</v>
      </c>
      <c r="E328">
        <v>0</v>
      </c>
      <c r="F328">
        <v>12</v>
      </c>
      <c r="G328">
        <v>12</v>
      </c>
      <c r="H328" s="1">
        <v>40558</v>
      </c>
      <c r="I328">
        <v>1</v>
      </c>
      <c r="J328">
        <v>2</v>
      </c>
      <c r="K328" t="b">
        <v>0</v>
      </c>
      <c r="L328">
        <v>6</v>
      </c>
      <c r="M328">
        <v>2</v>
      </c>
      <c r="N328" s="2">
        <v>0.16</v>
      </c>
      <c r="O328" t="str" cm="1">
        <f t="array" ref="O328">_xlfn.IFS(C328 &gt;= 0.66,"High",C328 &gt;= 0.33,"Medium",C328 &gt;= 0,"Low")</f>
        <v>Medium</v>
      </c>
      <c r="P328" t="str" cm="1">
        <f t="array" ref="P328">_xlfn.IFS(N328 &gt;= 0.4,"Very Hot",N328 &gt;= 0.3,"Hot",N328 &gt;= 0.2,"Moderate",N328 &gt;= 0.1,"Cold",N328 &lt; 0.1,"Very Cold")</f>
        <v>Cold</v>
      </c>
      <c r="Q328" t="str" cm="1">
        <f t="array" ref="Q328">_xlfn.IFS(M328 = 1,"Clear",M328 = 2,"Mist",M328 = 3,"Light Rain/Snow",M328 = 4,"Heavy Rain/Snow")</f>
        <v>Mist</v>
      </c>
      <c r="R328" t="str">
        <f t="shared" si="20"/>
        <v>Weekend</v>
      </c>
      <c r="S328" t="str" cm="1">
        <f t="array" ref="S328">_xlfn.IFS(D328&gt;=0.5,"Storm",D328&gt;=0.4,"Gale",D328&gt;=0.3,"Near Gale",D328&gt;=0.2,"Strong Breeze",D328&gt;=0.1,"Moderate Breeze",D328&gt;=0,"Light Breeze")</f>
        <v>Light Breeze</v>
      </c>
      <c r="T328" t="str">
        <f t="shared" si="21"/>
        <v>Registered Dominant</v>
      </c>
      <c r="U328" t="str" cm="1">
        <f t="array" ref="U328">_xlfn.IFS(L328=0,"Sunday",L328=1,"Monday",L328=2,"Tuesday",L328=3,"Wednesday",L328=4,"Thursday",L328=5,"Friday",L328=6,"Saturday")</f>
        <v>Saturday</v>
      </c>
      <c r="V328" s="4">
        <f t="shared" si="22"/>
        <v>1</v>
      </c>
      <c r="W328" s="3">
        <f t="shared" si="23"/>
        <v>2011</v>
      </c>
    </row>
    <row r="329" spans="1:23" x14ac:dyDescent="0.2">
      <c r="A329">
        <v>328</v>
      </c>
      <c r="B329">
        <v>0.2273</v>
      </c>
      <c r="C329">
        <v>0.59</v>
      </c>
      <c r="D329">
        <v>0</v>
      </c>
      <c r="E329">
        <v>1</v>
      </c>
      <c r="F329">
        <v>7</v>
      </c>
      <c r="G329">
        <v>8</v>
      </c>
      <c r="H329" s="1">
        <v>40558</v>
      </c>
      <c r="I329">
        <v>1</v>
      </c>
      <c r="J329">
        <v>3</v>
      </c>
      <c r="K329" t="b">
        <v>0</v>
      </c>
      <c r="L329">
        <v>6</v>
      </c>
      <c r="M329">
        <v>2</v>
      </c>
      <c r="N329" s="2">
        <v>0.16</v>
      </c>
      <c r="O329" t="str" cm="1">
        <f t="array" ref="O329">_xlfn.IFS(C329 &gt;= 0.66,"High",C329 &gt;= 0.33,"Medium",C329 &gt;= 0,"Low")</f>
        <v>Medium</v>
      </c>
      <c r="P329" t="str" cm="1">
        <f t="array" ref="P329">_xlfn.IFS(N329 &gt;= 0.4,"Very Hot",N329 &gt;= 0.3,"Hot",N329 &gt;= 0.2,"Moderate",N329 &gt;= 0.1,"Cold",N329 &lt; 0.1,"Very Cold")</f>
        <v>Cold</v>
      </c>
      <c r="Q329" t="str" cm="1">
        <f t="array" ref="Q329">_xlfn.IFS(M329 = 1,"Clear",M329 = 2,"Mist",M329 = 3,"Light Rain/Snow",M329 = 4,"Heavy Rain/Snow")</f>
        <v>Mist</v>
      </c>
      <c r="R329" t="str">
        <f t="shared" si="20"/>
        <v>Weekend</v>
      </c>
      <c r="S329" t="str" cm="1">
        <f t="array" ref="S329">_xlfn.IFS(D329&gt;=0.5,"Storm",D329&gt;=0.4,"Gale",D329&gt;=0.3,"Near Gale",D329&gt;=0.2,"Strong Breeze",D329&gt;=0.1,"Moderate Breeze",D329&gt;=0,"Light Breeze")</f>
        <v>Light Breeze</v>
      </c>
      <c r="T329" t="str">
        <f t="shared" si="21"/>
        <v>Registered Dominant</v>
      </c>
      <c r="U329" t="str" cm="1">
        <f t="array" ref="U329">_xlfn.IFS(L329=0,"Sunday",L329=1,"Monday",L329=2,"Tuesday",L329=3,"Wednesday",L329=4,"Thursday",L329=5,"Friday",L329=6,"Saturday")</f>
        <v>Saturday</v>
      </c>
      <c r="V329" s="4">
        <f t="shared" si="22"/>
        <v>1</v>
      </c>
      <c r="W329" s="3">
        <f t="shared" si="23"/>
        <v>2011</v>
      </c>
    </row>
    <row r="330" spans="1:23" x14ac:dyDescent="0.2">
      <c r="A330">
        <v>329</v>
      </c>
      <c r="B330">
        <v>0.2273</v>
      </c>
      <c r="C330">
        <v>0.59</v>
      </c>
      <c r="D330">
        <v>0</v>
      </c>
      <c r="E330">
        <v>0</v>
      </c>
      <c r="F330">
        <v>5</v>
      </c>
      <c r="G330">
        <v>5</v>
      </c>
      <c r="H330" s="1">
        <v>40558</v>
      </c>
      <c r="I330">
        <v>1</v>
      </c>
      <c r="J330">
        <v>4</v>
      </c>
      <c r="K330" t="b">
        <v>0</v>
      </c>
      <c r="L330">
        <v>6</v>
      </c>
      <c r="M330">
        <v>2</v>
      </c>
      <c r="N330" s="2">
        <v>0.16</v>
      </c>
      <c r="O330" t="str" cm="1">
        <f t="array" ref="O330">_xlfn.IFS(C330 &gt;= 0.66,"High",C330 &gt;= 0.33,"Medium",C330 &gt;= 0,"Low")</f>
        <v>Medium</v>
      </c>
      <c r="P330" t="str" cm="1">
        <f t="array" ref="P330">_xlfn.IFS(N330 &gt;= 0.4,"Very Hot",N330 &gt;= 0.3,"Hot",N330 &gt;= 0.2,"Moderate",N330 &gt;= 0.1,"Cold",N330 &lt; 0.1,"Very Cold")</f>
        <v>Cold</v>
      </c>
      <c r="Q330" t="str" cm="1">
        <f t="array" ref="Q330">_xlfn.IFS(M330 = 1,"Clear",M330 = 2,"Mist",M330 = 3,"Light Rain/Snow",M330 = 4,"Heavy Rain/Snow")</f>
        <v>Mist</v>
      </c>
      <c r="R330" t="str">
        <f t="shared" si="20"/>
        <v>Weekend</v>
      </c>
      <c r="S330" t="str" cm="1">
        <f t="array" ref="S330">_xlfn.IFS(D330&gt;=0.5,"Storm",D330&gt;=0.4,"Gale",D330&gt;=0.3,"Near Gale",D330&gt;=0.2,"Strong Breeze",D330&gt;=0.1,"Moderate Breeze",D330&gt;=0,"Light Breeze")</f>
        <v>Light Breeze</v>
      </c>
      <c r="T330" t="str">
        <f t="shared" si="21"/>
        <v>Registered Dominant</v>
      </c>
      <c r="U330" t="str" cm="1">
        <f t="array" ref="U330">_xlfn.IFS(L330=0,"Sunday",L330=1,"Monday",L330=2,"Tuesday",L330=3,"Wednesday",L330=4,"Thursday",L330=5,"Friday",L330=6,"Saturday")</f>
        <v>Saturday</v>
      </c>
      <c r="V330" s="4">
        <f t="shared" si="22"/>
        <v>1</v>
      </c>
      <c r="W330" s="3">
        <f t="shared" si="23"/>
        <v>2011</v>
      </c>
    </row>
    <row r="331" spans="1:23" x14ac:dyDescent="0.2">
      <c r="A331">
        <v>330</v>
      </c>
      <c r="B331">
        <v>0.2273</v>
      </c>
      <c r="C331">
        <v>0.59</v>
      </c>
      <c r="D331">
        <v>0</v>
      </c>
      <c r="E331">
        <v>0</v>
      </c>
      <c r="F331">
        <v>1</v>
      </c>
      <c r="G331">
        <v>1</v>
      </c>
      <c r="H331" s="1">
        <v>40558</v>
      </c>
      <c r="I331">
        <v>1</v>
      </c>
      <c r="J331">
        <v>5</v>
      </c>
      <c r="K331" t="b">
        <v>0</v>
      </c>
      <c r="L331">
        <v>6</v>
      </c>
      <c r="M331">
        <v>1</v>
      </c>
      <c r="N331" s="2">
        <v>0.16</v>
      </c>
      <c r="O331" t="str" cm="1">
        <f t="array" ref="O331">_xlfn.IFS(C331 &gt;= 0.66,"High",C331 &gt;= 0.33,"Medium",C331 &gt;= 0,"Low")</f>
        <v>Medium</v>
      </c>
      <c r="P331" t="str" cm="1">
        <f t="array" ref="P331">_xlfn.IFS(N331 &gt;= 0.4,"Very Hot",N331 &gt;= 0.3,"Hot",N331 &gt;= 0.2,"Moderate",N331 &gt;= 0.1,"Cold",N331 &lt; 0.1,"Very Cold")</f>
        <v>Cold</v>
      </c>
      <c r="Q331" t="str" cm="1">
        <f t="array" ref="Q331">_xlfn.IFS(M331 = 1,"Clear",M331 = 2,"Mist",M331 = 3,"Light Rain/Snow",M331 = 4,"Heavy Rain/Snow")</f>
        <v>Clear</v>
      </c>
      <c r="R331" t="str">
        <f t="shared" si="20"/>
        <v>Weekend</v>
      </c>
      <c r="S331" t="str" cm="1">
        <f t="array" ref="S331">_xlfn.IFS(D331&gt;=0.5,"Storm",D331&gt;=0.4,"Gale",D331&gt;=0.3,"Near Gale",D331&gt;=0.2,"Strong Breeze",D331&gt;=0.1,"Moderate Breeze",D331&gt;=0,"Light Breeze")</f>
        <v>Light Breeze</v>
      </c>
      <c r="T331" t="str">
        <f t="shared" si="21"/>
        <v>Registered Dominant</v>
      </c>
      <c r="U331" t="str" cm="1">
        <f t="array" ref="U331">_xlfn.IFS(L331=0,"Sunday",L331=1,"Monday",L331=2,"Tuesday",L331=3,"Wednesday",L331=4,"Thursday",L331=5,"Friday",L331=6,"Saturday")</f>
        <v>Saturday</v>
      </c>
      <c r="V331" s="4">
        <f t="shared" si="22"/>
        <v>1</v>
      </c>
      <c r="W331" s="3">
        <f t="shared" si="23"/>
        <v>2011</v>
      </c>
    </row>
    <row r="332" spans="1:23" x14ac:dyDescent="0.2">
      <c r="A332">
        <v>331</v>
      </c>
      <c r="B332">
        <v>0.16669999999999999</v>
      </c>
      <c r="C332">
        <v>0.63</v>
      </c>
      <c r="D332">
        <v>0.1045</v>
      </c>
      <c r="E332">
        <v>1</v>
      </c>
      <c r="F332">
        <v>2</v>
      </c>
      <c r="G332">
        <v>3</v>
      </c>
      <c r="H332" s="1">
        <v>40558</v>
      </c>
      <c r="I332">
        <v>1</v>
      </c>
      <c r="J332">
        <v>6</v>
      </c>
      <c r="K332" t="b">
        <v>0</v>
      </c>
      <c r="L332">
        <v>6</v>
      </c>
      <c r="M332">
        <v>1</v>
      </c>
      <c r="N332" s="2">
        <v>0.14000000000000001</v>
      </c>
      <c r="O332" t="str" cm="1">
        <f t="array" ref="O332">_xlfn.IFS(C332 &gt;= 0.66,"High",C332 &gt;= 0.33,"Medium",C332 &gt;= 0,"Low")</f>
        <v>Medium</v>
      </c>
      <c r="P332" t="str" cm="1">
        <f t="array" ref="P332">_xlfn.IFS(N332 &gt;= 0.4,"Very Hot",N332 &gt;= 0.3,"Hot",N332 &gt;= 0.2,"Moderate",N332 &gt;= 0.1,"Cold",N332 &lt; 0.1,"Very Cold")</f>
        <v>Cold</v>
      </c>
      <c r="Q332" t="str" cm="1">
        <f t="array" ref="Q332">_xlfn.IFS(M332 = 1,"Clear",M332 = 2,"Mist",M332 = 3,"Light Rain/Snow",M332 = 4,"Heavy Rain/Snow")</f>
        <v>Clear</v>
      </c>
      <c r="R332" t="str">
        <f t="shared" si="20"/>
        <v>Weekend</v>
      </c>
      <c r="S332" t="str" cm="1">
        <f t="array" ref="S332">_xlfn.IFS(D332&gt;=0.5,"Storm",D332&gt;=0.4,"Gale",D332&gt;=0.3,"Near Gale",D332&gt;=0.2,"Strong Breeze",D332&gt;=0.1,"Moderate Breeze",D332&gt;=0,"Light Breeze")</f>
        <v>Moderate Breeze</v>
      </c>
      <c r="T332" t="str">
        <f t="shared" si="21"/>
        <v>Registered Dominant</v>
      </c>
      <c r="U332" t="str" cm="1">
        <f t="array" ref="U332">_xlfn.IFS(L332=0,"Sunday",L332=1,"Monday",L332=2,"Tuesday",L332=3,"Wednesday",L332=4,"Thursday",L332=5,"Friday",L332=6,"Saturday")</f>
        <v>Saturday</v>
      </c>
      <c r="V332" s="4">
        <f t="shared" si="22"/>
        <v>1</v>
      </c>
      <c r="W332" s="3">
        <f t="shared" si="23"/>
        <v>2011</v>
      </c>
    </row>
    <row r="333" spans="1:23" x14ac:dyDescent="0.2">
      <c r="A333">
        <v>332</v>
      </c>
      <c r="B333">
        <v>0.21210000000000001</v>
      </c>
      <c r="C333">
        <v>0.63</v>
      </c>
      <c r="D333">
        <v>0</v>
      </c>
      <c r="E333">
        <v>1</v>
      </c>
      <c r="F333">
        <v>9</v>
      </c>
      <c r="G333">
        <v>10</v>
      </c>
      <c r="H333" s="1">
        <v>40558</v>
      </c>
      <c r="I333">
        <v>1</v>
      </c>
      <c r="J333">
        <v>7</v>
      </c>
      <c r="K333" t="b">
        <v>0</v>
      </c>
      <c r="L333">
        <v>6</v>
      </c>
      <c r="M333">
        <v>1</v>
      </c>
      <c r="N333" s="2">
        <v>0.14000000000000001</v>
      </c>
      <c r="O333" t="str" cm="1">
        <f t="array" ref="O333">_xlfn.IFS(C333 &gt;= 0.66,"High",C333 &gt;= 0.33,"Medium",C333 &gt;= 0,"Low")</f>
        <v>Medium</v>
      </c>
      <c r="P333" t="str" cm="1">
        <f t="array" ref="P333">_xlfn.IFS(N333 &gt;= 0.4,"Very Hot",N333 &gt;= 0.3,"Hot",N333 &gt;= 0.2,"Moderate",N333 &gt;= 0.1,"Cold",N333 &lt; 0.1,"Very Cold")</f>
        <v>Cold</v>
      </c>
      <c r="Q333" t="str" cm="1">
        <f t="array" ref="Q333">_xlfn.IFS(M333 = 1,"Clear",M333 = 2,"Mist",M333 = 3,"Light Rain/Snow",M333 = 4,"Heavy Rain/Snow")</f>
        <v>Clear</v>
      </c>
      <c r="R333" t="str">
        <f t="shared" si="20"/>
        <v>Weekend</v>
      </c>
      <c r="S333" t="str" cm="1">
        <f t="array" ref="S333">_xlfn.IFS(D333&gt;=0.5,"Storm",D333&gt;=0.4,"Gale",D333&gt;=0.3,"Near Gale",D333&gt;=0.2,"Strong Breeze",D333&gt;=0.1,"Moderate Breeze",D333&gt;=0,"Light Breeze")</f>
        <v>Light Breeze</v>
      </c>
      <c r="T333" t="str">
        <f t="shared" si="21"/>
        <v>Registered Dominant</v>
      </c>
      <c r="U333" t="str" cm="1">
        <f t="array" ref="U333">_xlfn.IFS(L333=0,"Sunday",L333=1,"Monday",L333=2,"Tuesday",L333=3,"Wednesday",L333=4,"Thursday",L333=5,"Friday",L333=6,"Saturday")</f>
        <v>Saturday</v>
      </c>
      <c r="V333" s="4">
        <f t="shared" si="22"/>
        <v>1</v>
      </c>
      <c r="W333" s="3">
        <f t="shared" si="23"/>
        <v>2011</v>
      </c>
    </row>
    <row r="334" spans="1:23" x14ac:dyDescent="0.2">
      <c r="A334">
        <v>333</v>
      </c>
      <c r="B334">
        <v>0.1515</v>
      </c>
      <c r="C334">
        <v>0.63</v>
      </c>
      <c r="D334">
        <v>0.1343</v>
      </c>
      <c r="E334">
        <v>1</v>
      </c>
      <c r="F334">
        <v>22</v>
      </c>
      <c r="G334">
        <v>23</v>
      </c>
      <c r="H334" s="1">
        <v>40558</v>
      </c>
      <c r="I334">
        <v>1</v>
      </c>
      <c r="J334">
        <v>8</v>
      </c>
      <c r="K334" t="b">
        <v>0</v>
      </c>
      <c r="L334">
        <v>6</v>
      </c>
      <c r="M334">
        <v>1</v>
      </c>
      <c r="N334" s="2">
        <v>0.14000000000000001</v>
      </c>
      <c r="O334" t="str" cm="1">
        <f t="array" ref="O334">_xlfn.IFS(C334 &gt;= 0.66,"High",C334 &gt;= 0.33,"Medium",C334 &gt;= 0,"Low")</f>
        <v>Medium</v>
      </c>
      <c r="P334" t="str" cm="1">
        <f t="array" ref="P334">_xlfn.IFS(N334 &gt;= 0.4,"Very Hot",N334 &gt;= 0.3,"Hot",N334 &gt;= 0.2,"Moderate",N334 &gt;= 0.1,"Cold",N334 &lt; 0.1,"Very Cold")</f>
        <v>Cold</v>
      </c>
      <c r="Q334" t="str" cm="1">
        <f t="array" ref="Q334">_xlfn.IFS(M334 = 1,"Clear",M334 = 2,"Mist",M334 = 3,"Light Rain/Snow",M334 = 4,"Heavy Rain/Snow")</f>
        <v>Clear</v>
      </c>
      <c r="R334" t="str">
        <f t="shared" si="20"/>
        <v>Weekend</v>
      </c>
      <c r="S334" t="str" cm="1">
        <f t="array" ref="S334">_xlfn.IFS(D334&gt;=0.5,"Storm",D334&gt;=0.4,"Gale",D334&gt;=0.3,"Near Gale",D334&gt;=0.2,"Strong Breeze",D334&gt;=0.1,"Moderate Breeze",D334&gt;=0,"Light Breeze")</f>
        <v>Moderate Breeze</v>
      </c>
      <c r="T334" t="str">
        <f t="shared" si="21"/>
        <v>Registered Dominant</v>
      </c>
      <c r="U334" t="str" cm="1">
        <f t="array" ref="U334">_xlfn.IFS(L334=0,"Sunday",L334=1,"Monday",L334=2,"Tuesday",L334=3,"Wednesday",L334=4,"Thursday",L334=5,"Friday",L334=6,"Saturday")</f>
        <v>Saturday</v>
      </c>
      <c r="V334" s="4">
        <f t="shared" si="22"/>
        <v>1</v>
      </c>
      <c r="W334" s="3">
        <f t="shared" si="23"/>
        <v>2011</v>
      </c>
    </row>
    <row r="335" spans="1:23" x14ac:dyDescent="0.2">
      <c r="A335">
        <v>334</v>
      </c>
      <c r="B335">
        <v>0.18179999999999999</v>
      </c>
      <c r="C335">
        <v>0.64</v>
      </c>
      <c r="D335">
        <v>0.1343</v>
      </c>
      <c r="E335">
        <v>2</v>
      </c>
      <c r="F335">
        <v>31</v>
      </c>
      <c r="G335">
        <v>33</v>
      </c>
      <c r="H335" s="1">
        <v>40558</v>
      </c>
      <c r="I335">
        <v>1</v>
      </c>
      <c r="J335">
        <v>9</v>
      </c>
      <c r="K335" t="b">
        <v>0</v>
      </c>
      <c r="L335">
        <v>6</v>
      </c>
      <c r="M335">
        <v>1</v>
      </c>
      <c r="N335" s="2">
        <v>0.16</v>
      </c>
      <c r="O335" t="str" cm="1">
        <f t="array" ref="O335">_xlfn.IFS(C335 &gt;= 0.66,"High",C335 &gt;= 0.33,"Medium",C335 &gt;= 0,"Low")</f>
        <v>Medium</v>
      </c>
      <c r="P335" t="str" cm="1">
        <f t="array" ref="P335">_xlfn.IFS(N335 &gt;= 0.4,"Very Hot",N335 &gt;= 0.3,"Hot",N335 &gt;= 0.2,"Moderate",N335 &gt;= 0.1,"Cold",N335 &lt; 0.1,"Very Cold")</f>
        <v>Cold</v>
      </c>
      <c r="Q335" t="str" cm="1">
        <f t="array" ref="Q335">_xlfn.IFS(M335 = 1,"Clear",M335 = 2,"Mist",M335 = 3,"Light Rain/Snow",M335 = 4,"Heavy Rain/Snow")</f>
        <v>Clear</v>
      </c>
      <c r="R335" t="str">
        <f t="shared" si="20"/>
        <v>Weekend</v>
      </c>
      <c r="S335" t="str" cm="1">
        <f t="array" ref="S335">_xlfn.IFS(D335&gt;=0.5,"Storm",D335&gt;=0.4,"Gale",D335&gt;=0.3,"Near Gale",D335&gt;=0.2,"Strong Breeze",D335&gt;=0.1,"Moderate Breeze",D335&gt;=0,"Light Breeze")</f>
        <v>Moderate Breeze</v>
      </c>
      <c r="T335" t="str">
        <f t="shared" si="21"/>
        <v>Registered Dominant</v>
      </c>
      <c r="U335" t="str" cm="1">
        <f t="array" ref="U335">_xlfn.IFS(L335=0,"Sunday",L335=1,"Monday",L335=2,"Tuesday",L335=3,"Wednesday",L335=4,"Thursday",L335=5,"Friday",L335=6,"Saturday")</f>
        <v>Saturday</v>
      </c>
      <c r="V335" s="4">
        <f t="shared" si="22"/>
        <v>1</v>
      </c>
      <c r="W335" s="3">
        <f t="shared" si="23"/>
        <v>2011</v>
      </c>
    </row>
    <row r="336" spans="1:23" x14ac:dyDescent="0.2">
      <c r="A336">
        <v>335</v>
      </c>
      <c r="B336">
        <v>0.19700000000000001</v>
      </c>
      <c r="C336">
        <v>0.59</v>
      </c>
      <c r="D336">
        <v>0.16420000000000001</v>
      </c>
      <c r="E336">
        <v>2</v>
      </c>
      <c r="F336">
        <v>57</v>
      </c>
      <c r="G336">
        <v>59</v>
      </c>
      <c r="H336" s="1">
        <v>40558</v>
      </c>
      <c r="I336">
        <v>1</v>
      </c>
      <c r="J336">
        <v>10</v>
      </c>
      <c r="K336" t="b">
        <v>0</v>
      </c>
      <c r="L336">
        <v>6</v>
      </c>
      <c r="M336">
        <v>1</v>
      </c>
      <c r="N336" s="2">
        <v>0.18</v>
      </c>
      <c r="O336" t="str" cm="1">
        <f t="array" ref="O336">_xlfn.IFS(C336 &gt;= 0.66,"High",C336 &gt;= 0.33,"Medium",C336 &gt;= 0,"Low")</f>
        <v>Medium</v>
      </c>
      <c r="P336" t="str" cm="1">
        <f t="array" ref="P336">_xlfn.IFS(N336 &gt;= 0.4,"Very Hot",N336 &gt;= 0.3,"Hot",N336 &gt;= 0.2,"Moderate",N336 &gt;= 0.1,"Cold",N336 &lt; 0.1,"Very Cold")</f>
        <v>Cold</v>
      </c>
      <c r="Q336" t="str" cm="1">
        <f t="array" ref="Q336">_xlfn.IFS(M336 = 1,"Clear",M336 = 2,"Mist",M336 = 3,"Light Rain/Snow",M336 = 4,"Heavy Rain/Snow")</f>
        <v>Clear</v>
      </c>
      <c r="R336" t="str">
        <f t="shared" si="20"/>
        <v>Weekend</v>
      </c>
      <c r="S336" t="str" cm="1">
        <f t="array" ref="S336">_xlfn.IFS(D336&gt;=0.5,"Storm",D336&gt;=0.4,"Gale",D336&gt;=0.3,"Near Gale",D336&gt;=0.2,"Strong Breeze",D336&gt;=0.1,"Moderate Breeze",D336&gt;=0,"Light Breeze")</f>
        <v>Moderate Breeze</v>
      </c>
      <c r="T336" t="str">
        <f t="shared" si="21"/>
        <v>Registered Dominant</v>
      </c>
      <c r="U336" t="str" cm="1">
        <f t="array" ref="U336">_xlfn.IFS(L336=0,"Sunday",L336=1,"Monday",L336=2,"Tuesday",L336=3,"Wednesday",L336=4,"Thursday",L336=5,"Friday",L336=6,"Saturday")</f>
        <v>Saturday</v>
      </c>
      <c r="V336" s="4">
        <f t="shared" si="22"/>
        <v>1</v>
      </c>
      <c r="W336" s="3">
        <f t="shared" si="23"/>
        <v>2011</v>
      </c>
    </row>
    <row r="337" spans="1:23" x14ac:dyDescent="0.2">
      <c r="A337">
        <v>336</v>
      </c>
      <c r="B337">
        <v>0.19700000000000001</v>
      </c>
      <c r="C337">
        <v>0.55000000000000004</v>
      </c>
      <c r="D337">
        <v>0.22389999999999999</v>
      </c>
      <c r="E337">
        <v>18</v>
      </c>
      <c r="F337">
        <v>54</v>
      </c>
      <c r="G337">
        <v>72</v>
      </c>
      <c r="H337" s="1">
        <v>40558</v>
      </c>
      <c r="I337">
        <v>1</v>
      </c>
      <c r="J337">
        <v>11</v>
      </c>
      <c r="K337" t="b">
        <v>0</v>
      </c>
      <c r="L337">
        <v>6</v>
      </c>
      <c r="M337">
        <v>1</v>
      </c>
      <c r="N337" s="2">
        <v>0.2</v>
      </c>
      <c r="O337" t="str" cm="1">
        <f t="array" ref="O337">_xlfn.IFS(C337 &gt;= 0.66,"High",C337 &gt;= 0.33,"Medium",C337 &gt;= 0,"Low")</f>
        <v>Medium</v>
      </c>
      <c r="P337" t="str" cm="1">
        <f t="array" ref="P337">_xlfn.IFS(N337 &gt;= 0.4,"Very Hot",N337 &gt;= 0.3,"Hot",N337 &gt;= 0.2,"Moderate",N337 &gt;= 0.1,"Cold",N337 &lt; 0.1,"Very Cold")</f>
        <v>Moderate</v>
      </c>
      <c r="Q337" t="str" cm="1">
        <f t="array" ref="Q337">_xlfn.IFS(M337 = 1,"Clear",M337 = 2,"Mist",M337 = 3,"Light Rain/Snow",M337 = 4,"Heavy Rain/Snow")</f>
        <v>Clear</v>
      </c>
      <c r="R337" t="str">
        <f t="shared" si="20"/>
        <v>Weekend</v>
      </c>
      <c r="S337" t="str" cm="1">
        <f t="array" ref="S337">_xlfn.IFS(D337&gt;=0.5,"Storm",D337&gt;=0.4,"Gale",D337&gt;=0.3,"Near Gale",D337&gt;=0.2,"Strong Breeze",D337&gt;=0.1,"Moderate Breeze",D337&gt;=0,"Light Breeze")</f>
        <v>Strong Breeze</v>
      </c>
      <c r="T337" t="str">
        <f t="shared" si="21"/>
        <v>Registered Dominant</v>
      </c>
      <c r="U337" t="str" cm="1">
        <f t="array" ref="U337">_xlfn.IFS(L337=0,"Sunday",L337=1,"Monday",L337=2,"Tuesday",L337=3,"Wednesday",L337=4,"Thursday",L337=5,"Friday",L337=6,"Saturday")</f>
        <v>Saturday</v>
      </c>
      <c r="V337" s="4">
        <f t="shared" si="22"/>
        <v>1</v>
      </c>
      <c r="W337" s="3">
        <f t="shared" si="23"/>
        <v>2011</v>
      </c>
    </row>
    <row r="338" spans="1:23" x14ac:dyDescent="0.2">
      <c r="A338">
        <v>337</v>
      </c>
      <c r="B338">
        <v>0.2273</v>
      </c>
      <c r="C338">
        <v>0.48</v>
      </c>
      <c r="D338">
        <v>0.22389999999999999</v>
      </c>
      <c r="E338">
        <v>15</v>
      </c>
      <c r="F338">
        <v>74</v>
      </c>
      <c r="G338">
        <v>89</v>
      </c>
      <c r="H338" s="1">
        <v>40558</v>
      </c>
      <c r="I338">
        <v>1</v>
      </c>
      <c r="J338">
        <v>12</v>
      </c>
      <c r="K338" t="b">
        <v>0</v>
      </c>
      <c r="L338">
        <v>6</v>
      </c>
      <c r="M338">
        <v>1</v>
      </c>
      <c r="N338" s="2">
        <v>0.24</v>
      </c>
      <c r="O338" t="str" cm="1">
        <f t="array" ref="O338">_xlfn.IFS(C338 &gt;= 0.66,"High",C338 &gt;= 0.33,"Medium",C338 &gt;= 0,"Low")</f>
        <v>Medium</v>
      </c>
      <c r="P338" t="str" cm="1">
        <f t="array" ref="P338">_xlfn.IFS(N338 &gt;= 0.4,"Very Hot",N338 &gt;= 0.3,"Hot",N338 &gt;= 0.2,"Moderate",N338 &gt;= 0.1,"Cold",N338 &lt; 0.1,"Very Cold")</f>
        <v>Moderate</v>
      </c>
      <c r="Q338" t="str" cm="1">
        <f t="array" ref="Q338">_xlfn.IFS(M338 = 1,"Clear",M338 = 2,"Mist",M338 = 3,"Light Rain/Snow",M338 = 4,"Heavy Rain/Snow")</f>
        <v>Clear</v>
      </c>
      <c r="R338" t="str">
        <f t="shared" si="20"/>
        <v>Weekend</v>
      </c>
      <c r="S338" t="str" cm="1">
        <f t="array" ref="S338">_xlfn.IFS(D338&gt;=0.5,"Storm",D338&gt;=0.4,"Gale",D338&gt;=0.3,"Near Gale",D338&gt;=0.2,"Strong Breeze",D338&gt;=0.1,"Moderate Breeze",D338&gt;=0,"Light Breeze")</f>
        <v>Strong Breeze</v>
      </c>
      <c r="T338" t="str">
        <f t="shared" si="21"/>
        <v>Registered Dominant</v>
      </c>
      <c r="U338" t="str" cm="1">
        <f t="array" ref="U338">_xlfn.IFS(L338=0,"Sunday",L338=1,"Monday",L338=2,"Tuesday",L338=3,"Wednesday",L338=4,"Thursday",L338=5,"Friday",L338=6,"Saturday")</f>
        <v>Saturday</v>
      </c>
      <c r="V338" s="4">
        <f t="shared" si="22"/>
        <v>1</v>
      </c>
      <c r="W338" s="3">
        <f t="shared" si="23"/>
        <v>2011</v>
      </c>
    </row>
    <row r="339" spans="1:23" x14ac:dyDescent="0.2">
      <c r="A339">
        <v>338</v>
      </c>
      <c r="B339">
        <v>0.2576</v>
      </c>
      <c r="C339">
        <v>0.38</v>
      </c>
      <c r="D339">
        <v>0.29849999999999999</v>
      </c>
      <c r="E339">
        <v>21</v>
      </c>
      <c r="F339">
        <v>80</v>
      </c>
      <c r="G339">
        <v>101</v>
      </c>
      <c r="H339" s="1">
        <v>40558</v>
      </c>
      <c r="I339">
        <v>1</v>
      </c>
      <c r="J339">
        <v>13</v>
      </c>
      <c r="K339" t="b">
        <v>0</v>
      </c>
      <c r="L339">
        <v>6</v>
      </c>
      <c r="M339">
        <v>1</v>
      </c>
      <c r="N339" s="2">
        <v>0.28000000000000003</v>
      </c>
      <c r="O339" t="str" cm="1">
        <f t="array" ref="O339">_xlfn.IFS(C339 &gt;= 0.66,"High",C339 &gt;= 0.33,"Medium",C339 &gt;= 0,"Low")</f>
        <v>Medium</v>
      </c>
      <c r="P339" t="str" cm="1">
        <f t="array" ref="P339">_xlfn.IFS(N339 &gt;= 0.4,"Very Hot",N339 &gt;= 0.3,"Hot",N339 &gt;= 0.2,"Moderate",N339 &gt;= 0.1,"Cold",N339 &lt; 0.1,"Very Cold")</f>
        <v>Moderate</v>
      </c>
      <c r="Q339" t="str" cm="1">
        <f t="array" ref="Q339">_xlfn.IFS(M339 = 1,"Clear",M339 = 2,"Mist",M339 = 3,"Light Rain/Snow",M339 = 4,"Heavy Rain/Snow")</f>
        <v>Clear</v>
      </c>
      <c r="R339" t="str">
        <f t="shared" si="20"/>
        <v>Weekend</v>
      </c>
      <c r="S339" t="str" cm="1">
        <f t="array" ref="S339">_xlfn.IFS(D339&gt;=0.5,"Storm",D339&gt;=0.4,"Gale",D339&gt;=0.3,"Near Gale",D339&gt;=0.2,"Strong Breeze",D339&gt;=0.1,"Moderate Breeze",D339&gt;=0,"Light Breeze")</f>
        <v>Strong Breeze</v>
      </c>
      <c r="T339" t="str">
        <f t="shared" si="21"/>
        <v>Registered Dominant</v>
      </c>
      <c r="U339" t="str" cm="1">
        <f t="array" ref="U339">_xlfn.IFS(L339=0,"Sunday",L339=1,"Monday",L339=2,"Tuesday",L339=3,"Wednesday",L339=4,"Thursday",L339=5,"Friday",L339=6,"Saturday")</f>
        <v>Saturday</v>
      </c>
      <c r="V339" s="4">
        <f t="shared" si="22"/>
        <v>1</v>
      </c>
      <c r="W339" s="3">
        <f t="shared" si="23"/>
        <v>2011</v>
      </c>
    </row>
    <row r="340" spans="1:23" x14ac:dyDescent="0.2">
      <c r="A340">
        <v>339</v>
      </c>
      <c r="B340">
        <v>0.28789999999999999</v>
      </c>
      <c r="C340">
        <v>0.39</v>
      </c>
      <c r="D340">
        <v>0.28360000000000002</v>
      </c>
      <c r="E340">
        <v>26</v>
      </c>
      <c r="F340">
        <v>92</v>
      </c>
      <c r="G340">
        <v>118</v>
      </c>
      <c r="H340" s="1">
        <v>40558</v>
      </c>
      <c r="I340">
        <v>1</v>
      </c>
      <c r="J340">
        <v>14</v>
      </c>
      <c r="K340" t="b">
        <v>0</v>
      </c>
      <c r="L340">
        <v>6</v>
      </c>
      <c r="M340">
        <v>1</v>
      </c>
      <c r="N340" s="2">
        <v>0.3</v>
      </c>
      <c r="O340" t="str" cm="1">
        <f t="array" ref="O340">_xlfn.IFS(C340 &gt;= 0.66,"High",C340 &gt;= 0.33,"Medium",C340 &gt;= 0,"Low")</f>
        <v>Medium</v>
      </c>
      <c r="P340" t="str" cm="1">
        <f t="array" ref="P340">_xlfn.IFS(N340 &gt;= 0.4,"Very Hot",N340 &gt;= 0.3,"Hot",N340 &gt;= 0.2,"Moderate",N340 &gt;= 0.1,"Cold",N340 &lt; 0.1,"Very Cold")</f>
        <v>Hot</v>
      </c>
      <c r="Q340" t="str" cm="1">
        <f t="array" ref="Q340">_xlfn.IFS(M340 = 1,"Clear",M340 = 2,"Mist",M340 = 3,"Light Rain/Snow",M340 = 4,"Heavy Rain/Snow")</f>
        <v>Clear</v>
      </c>
      <c r="R340" t="str">
        <f t="shared" si="20"/>
        <v>Weekend</v>
      </c>
      <c r="S340" t="str" cm="1">
        <f t="array" ref="S340">_xlfn.IFS(D340&gt;=0.5,"Storm",D340&gt;=0.4,"Gale",D340&gt;=0.3,"Near Gale",D340&gt;=0.2,"Strong Breeze",D340&gt;=0.1,"Moderate Breeze",D340&gt;=0,"Light Breeze")</f>
        <v>Strong Breeze</v>
      </c>
      <c r="T340" t="str">
        <f t="shared" si="21"/>
        <v>Registered Dominant</v>
      </c>
      <c r="U340" t="str" cm="1">
        <f t="array" ref="U340">_xlfn.IFS(L340=0,"Sunday",L340=1,"Monday",L340=2,"Tuesday",L340=3,"Wednesday",L340=4,"Thursday",L340=5,"Friday",L340=6,"Saturday")</f>
        <v>Saturday</v>
      </c>
      <c r="V340" s="4">
        <f t="shared" si="22"/>
        <v>1</v>
      </c>
      <c r="W340" s="3">
        <f t="shared" si="23"/>
        <v>2011</v>
      </c>
    </row>
    <row r="341" spans="1:23" x14ac:dyDescent="0.2">
      <c r="A341">
        <v>340</v>
      </c>
      <c r="B341">
        <v>0.31819999999999998</v>
      </c>
      <c r="C341">
        <v>0.36</v>
      </c>
      <c r="D341">
        <v>0.19400000000000001</v>
      </c>
      <c r="E341">
        <v>21</v>
      </c>
      <c r="F341">
        <v>108</v>
      </c>
      <c r="G341">
        <v>129</v>
      </c>
      <c r="H341" s="1">
        <v>40558</v>
      </c>
      <c r="I341">
        <v>1</v>
      </c>
      <c r="J341">
        <v>15</v>
      </c>
      <c r="K341" t="b">
        <v>0</v>
      </c>
      <c r="L341">
        <v>6</v>
      </c>
      <c r="M341">
        <v>2</v>
      </c>
      <c r="N341" s="2">
        <v>0.32</v>
      </c>
      <c r="O341" t="str" cm="1">
        <f t="array" ref="O341">_xlfn.IFS(C341 &gt;= 0.66,"High",C341 &gt;= 0.33,"Medium",C341 &gt;= 0,"Low")</f>
        <v>Medium</v>
      </c>
      <c r="P341" t="str" cm="1">
        <f t="array" ref="P341">_xlfn.IFS(N341 &gt;= 0.4,"Very Hot",N341 &gt;= 0.3,"Hot",N341 &gt;= 0.2,"Moderate",N341 &gt;= 0.1,"Cold",N341 &lt; 0.1,"Very Cold")</f>
        <v>Hot</v>
      </c>
      <c r="Q341" t="str" cm="1">
        <f t="array" ref="Q341">_xlfn.IFS(M341 = 1,"Clear",M341 = 2,"Mist",M341 = 3,"Light Rain/Snow",M341 = 4,"Heavy Rain/Snow")</f>
        <v>Mist</v>
      </c>
      <c r="R341" t="str">
        <f t="shared" si="20"/>
        <v>Weekend</v>
      </c>
      <c r="S341" t="str" cm="1">
        <f t="array" ref="S341">_xlfn.IFS(D341&gt;=0.5,"Storm",D341&gt;=0.4,"Gale",D341&gt;=0.3,"Near Gale",D341&gt;=0.2,"Strong Breeze",D341&gt;=0.1,"Moderate Breeze",D341&gt;=0,"Light Breeze")</f>
        <v>Moderate Breeze</v>
      </c>
      <c r="T341" t="str">
        <f t="shared" si="21"/>
        <v>Registered Dominant</v>
      </c>
      <c r="U341" t="str" cm="1">
        <f t="array" ref="U341">_xlfn.IFS(L341=0,"Sunday",L341=1,"Monday",L341=2,"Tuesday",L341=3,"Wednesday",L341=4,"Thursday",L341=5,"Friday",L341=6,"Saturday")</f>
        <v>Saturday</v>
      </c>
      <c r="V341" s="4">
        <f t="shared" si="22"/>
        <v>1</v>
      </c>
      <c r="W341" s="3">
        <f t="shared" si="23"/>
        <v>2011</v>
      </c>
    </row>
    <row r="342" spans="1:23" x14ac:dyDescent="0.2">
      <c r="A342">
        <v>341</v>
      </c>
      <c r="B342">
        <v>0.33329999999999999</v>
      </c>
      <c r="C342">
        <v>0.34</v>
      </c>
      <c r="D342">
        <v>0.19400000000000001</v>
      </c>
      <c r="E342">
        <v>33</v>
      </c>
      <c r="F342">
        <v>95</v>
      </c>
      <c r="G342">
        <v>128</v>
      </c>
      <c r="H342" s="1">
        <v>40558</v>
      </c>
      <c r="I342">
        <v>1</v>
      </c>
      <c r="J342">
        <v>16</v>
      </c>
      <c r="K342" t="b">
        <v>0</v>
      </c>
      <c r="L342">
        <v>6</v>
      </c>
      <c r="M342">
        <v>2</v>
      </c>
      <c r="N342" s="2">
        <v>0.34</v>
      </c>
      <c r="O342" t="str" cm="1">
        <f t="array" ref="O342">_xlfn.IFS(C342 &gt;= 0.66,"High",C342 &gt;= 0.33,"Medium",C342 &gt;= 0,"Low")</f>
        <v>Medium</v>
      </c>
      <c r="P342" t="str" cm="1">
        <f t="array" ref="P342">_xlfn.IFS(N342 &gt;= 0.4,"Very Hot",N342 &gt;= 0.3,"Hot",N342 &gt;= 0.2,"Moderate",N342 &gt;= 0.1,"Cold",N342 &lt; 0.1,"Very Cold")</f>
        <v>Hot</v>
      </c>
      <c r="Q342" t="str" cm="1">
        <f t="array" ref="Q342">_xlfn.IFS(M342 = 1,"Clear",M342 = 2,"Mist",M342 = 3,"Light Rain/Snow",M342 = 4,"Heavy Rain/Snow")</f>
        <v>Mist</v>
      </c>
      <c r="R342" t="str">
        <f t="shared" si="20"/>
        <v>Weekend</v>
      </c>
      <c r="S342" t="str" cm="1">
        <f t="array" ref="S342">_xlfn.IFS(D342&gt;=0.5,"Storm",D342&gt;=0.4,"Gale",D342&gt;=0.3,"Near Gale",D342&gt;=0.2,"Strong Breeze",D342&gt;=0.1,"Moderate Breeze",D342&gt;=0,"Light Breeze")</f>
        <v>Moderate Breeze</v>
      </c>
      <c r="T342" t="str">
        <f t="shared" si="21"/>
        <v>Registered Dominant</v>
      </c>
      <c r="U342" t="str" cm="1">
        <f t="array" ref="U342">_xlfn.IFS(L342=0,"Sunday",L342=1,"Monday",L342=2,"Tuesday",L342=3,"Wednesday",L342=4,"Thursday",L342=5,"Friday",L342=6,"Saturday")</f>
        <v>Saturday</v>
      </c>
      <c r="V342" s="4">
        <f t="shared" si="22"/>
        <v>1</v>
      </c>
      <c r="W342" s="3">
        <f t="shared" si="23"/>
        <v>2011</v>
      </c>
    </row>
    <row r="343" spans="1:23" x14ac:dyDescent="0.2">
      <c r="A343">
        <v>342</v>
      </c>
      <c r="B343">
        <v>0.30299999999999999</v>
      </c>
      <c r="C343">
        <v>0.36</v>
      </c>
      <c r="D343">
        <v>0.28360000000000002</v>
      </c>
      <c r="E343">
        <v>29</v>
      </c>
      <c r="F343">
        <v>54</v>
      </c>
      <c r="G343">
        <v>83</v>
      </c>
      <c r="H343" s="1">
        <v>40558</v>
      </c>
      <c r="I343">
        <v>1</v>
      </c>
      <c r="J343">
        <v>17</v>
      </c>
      <c r="K343" t="b">
        <v>0</v>
      </c>
      <c r="L343">
        <v>6</v>
      </c>
      <c r="M343">
        <v>2</v>
      </c>
      <c r="N343" s="2">
        <v>0.32</v>
      </c>
      <c r="O343" t="str" cm="1">
        <f t="array" ref="O343">_xlfn.IFS(C343 &gt;= 0.66,"High",C343 &gt;= 0.33,"Medium",C343 &gt;= 0,"Low")</f>
        <v>Medium</v>
      </c>
      <c r="P343" t="str" cm="1">
        <f t="array" ref="P343">_xlfn.IFS(N343 &gt;= 0.4,"Very Hot",N343 &gt;= 0.3,"Hot",N343 &gt;= 0.2,"Moderate",N343 &gt;= 0.1,"Cold",N343 &lt; 0.1,"Very Cold")</f>
        <v>Hot</v>
      </c>
      <c r="Q343" t="str" cm="1">
        <f t="array" ref="Q343">_xlfn.IFS(M343 = 1,"Clear",M343 = 2,"Mist",M343 = 3,"Light Rain/Snow",M343 = 4,"Heavy Rain/Snow")</f>
        <v>Mist</v>
      </c>
      <c r="R343" t="str">
        <f t="shared" si="20"/>
        <v>Weekend</v>
      </c>
      <c r="S343" t="str" cm="1">
        <f t="array" ref="S343">_xlfn.IFS(D343&gt;=0.5,"Storm",D343&gt;=0.4,"Gale",D343&gt;=0.3,"Near Gale",D343&gt;=0.2,"Strong Breeze",D343&gt;=0.1,"Moderate Breeze",D343&gt;=0,"Light Breeze")</f>
        <v>Strong Breeze</v>
      </c>
      <c r="T343" t="str">
        <f t="shared" si="21"/>
        <v>Registered Dominant</v>
      </c>
      <c r="U343" t="str" cm="1">
        <f t="array" ref="U343">_xlfn.IFS(L343=0,"Sunday",L343=1,"Monday",L343=2,"Tuesday",L343=3,"Wednesday",L343=4,"Thursday",L343=5,"Friday",L343=6,"Saturday")</f>
        <v>Saturday</v>
      </c>
      <c r="V343" s="4">
        <f t="shared" si="22"/>
        <v>1</v>
      </c>
      <c r="W343" s="3">
        <f t="shared" si="23"/>
        <v>2011</v>
      </c>
    </row>
    <row r="344" spans="1:23" x14ac:dyDescent="0.2">
      <c r="A344">
        <v>343</v>
      </c>
      <c r="B344">
        <v>0.28789999999999999</v>
      </c>
      <c r="C344">
        <v>0.45</v>
      </c>
      <c r="D344">
        <v>0.25369999999999998</v>
      </c>
      <c r="E344">
        <v>15</v>
      </c>
      <c r="F344">
        <v>69</v>
      </c>
      <c r="G344">
        <v>84</v>
      </c>
      <c r="H344" s="1">
        <v>40558</v>
      </c>
      <c r="I344">
        <v>1</v>
      </c>
      <c r="J344">
        <v>18</v>
      </c>
      <c r="K344" t="b">
        <v>0</v>
      </c>
      <c r="L344">
        <v>6</v>
      </c>
      <c r="M344">
        <v>2</v>
      </c>
      <c r="N344" s="2">
        <v>0.3</v>
      </c>
      <c r="O344" t="str" cm="1">
        <f t="array" ref="O344">_xlfn.IFS(C344 &gt;= 0.66,"High",C344 &gt;= 0.33,"Medium",C344 &gt;= 0,"Low")</f>
        <v>Medium</v>
      </c>
      <c r="P344" t="str" cm="1">
        <f t="array" ref="P344">_xlfn.IFS(N344 &gt;= 0.4,"Very Hot",N344 &gt;= 0.3,"Hot",N344 &gt;= 0.2,"Moderate",N344 &gt;= 0.1,"Cold",N344 &lt; 0.1,"Very Cold")</f>
        <v>Hot</v>
      </c>
      <c r="Q344" t="str" cm="1">
        <f t="array" ref="Q344">_xlfn.IFS(M344 = 1,"Clear",M344 = 2,"Mist",M344 = 3,"Light Rain/Snow",M344 = 4,"Heavy Rain/Snow")</f>
        <v>Mist</v>
      </c>
      <c r="R344" t="str">
        <f t="shared" si="20"/>
        <v>Weekend</v>
      </c>
      <c r="S344" t="str" cm="1">
        <f t="array" ref="S344">_xlfn.IFS(D344&gt;=0.5,"Storm",D344&gt;=0.4,"Gale",D344&gt;=0.3,"Near Gale",D344&gt;=0.2,"Strong Breeze",D344&gt;=0.1,"Moderate Breeze",D344&gt;=0,"Light Breeze")</f>
        <v>Strong Breeze</v>
      </c>
      <c r="T344" t="str">
        <f t="shared" si="21"/>
        <v>Registered Dominant</v>
      </c>
      <c r="U344" t="str" cm="1">
        <f t="array" ref="U344">_xlfn.IFS(L344=0,"Sunday",L344=1,"Monday",L344=2,"Tuesday",L344=3,"Wednesday",L344=4,"Thursday",L344=5,"Friday",L344=6,"Saturday")</f>
        <v>Saturday</v>
      </c>
      <c r="V344" s="4">
        <f t="shared" si="22"/>
        <v>1</v>
      </c>
      <c r="W344" s="3">
        <f t="shared" si="23"/>
        <v>2011</v>
      </c>
    </row>
    <row r="345" spans="1:23" x14ac:dyDescent="0.2">
      <c r="A345">
        <v>344</v>
      </c>
      <c r="B345">
        <v>0.30299999999999999</v>
      </c>
      <c r="C345">
        <v>0.39</v>
      </c>
      <c r="D345">
        <v>0.25369999999999998</v>
      </c>
      <c r="E345">
        <v>14</v>
      </c>
      <c r="F345">
        <v>60</v>
      </c>
      <c r="G345">
        <v>74</v>
      </c>
      <c r="H345" s="1">
        <v>40558</v>
      </c>
      <c r="I345">
        <v>1</v>
      </c>
      <c r="J345">
        <v>19</v>
      </c>
      <c r="K345" t="b">
        <v>0</v>
      </c>
      <c r="L345">
        <v>6</v>
      </c>
      <c r="M345">
        <v>2</v>
      </c>
      <c r="N345" s="2">
        <v>0.32</v>
      </c>
      <c r="O345" t="str" cm="1">
        <f t="array" ref="O345">_xlfn.IFS(C345 &gt;= 0.66,"High",C345 &gt;= 0.33,"Medium",C345 &gt;= 0,"Low")</f>
        <v>Medium</v>
      </c>
      <c r="P345" t="str" cm="1">
        <f t="array" ref="P345">_xlfn.IFS(N345 &gt;= 0.4,"Very Hot",N345 &gt;= 0.3,"Hot",N345 &gt;= 0.2,"Moderate",N345 &gt;= 0.1,"Cold",N345 &lt; 0.1,"Very Cold")</f>
        <v>Hot</v>
      </c>
      <c r="Q345" t="str" cm="1">
        <f t="array" ref="Q345">_xlfn.IFS(M345 = 1,"Clear",M345 = 2,"Mist",M345 = 3,"Light Rain/Snow",M345 = 4,"Heavy Rain/Snow")</f>
        <v>Mist</v>
      </c>
      <c r="R345" t="str">
        <f t="shared" si="20"/>
        <v>Weekend</v>
      </c>
      <c r="S345" t="str" cm="1">
        <f t="array" ref="S345">_xlfn.IFS(D345&gt;=0.5,"Storm",D345&gt;=0.4,"Gale",D345&gt;=0.3,"Near Gale",D345&gt;=0.2,"Strong Breeze",D345&gt;=0.1,"Moderate Breeze",D345&gt;=0,"Light Breeze")</f>
        <v>Strong Breeze</v>
      </c>
      <c r="T345" t="str">
        <f t="shared" si="21"/>
        <v>Registered Dominant</v>
      </c>
      <c r="U345" t="str" cm="1">
        <f t="array" ref="U345">_xlfn.IFS(L345=0,"Sunday",L345=1,"Monday",L345=2,"Tuesday",L345=3,"Wednesday",L345=4,"Thursday",L345=5,"Friday",L345=6,"Saturday")</f>
        <v>Saturday</v>
      </c>
      <c r="V345" s="4">
        <f t="shared" si="22"/>
        <v>1</v>
      </c>
      <c r="W345" s="3">
        <f t="shared" si="23"/>
        <v>2011</v>
      </c>
    </row>
    <row r="346" spans="1:23" x14ac:dyDescent="0.2">
      <c r="A346">
        <v>345</v>
      </c>
      <c r="B346">
        <v>0.30299999999999999</v>
      </c>
      <c r="C346">
        <v>0.39</v>
      </c>
      <c r="D346">
        <v>0.25369999999999998</v>
      </c>
      <c r="E346">
        <v>6</v>
      </c>
      <c r="F346">
        <v>35</v>
      </c>
      <c r="G346">
        <v>41</v>
      </c>
      <c r="H346" s="1">
        <v>40558</v>
      </c>
      <c r="I346">
        <v>1</v>
      </c>
      <c r="J346">
        <v>20</v>
      </c>
      <c r="K346" t="b">
        <v>0</v>
      </c>
      <c r="L346">
        <v>6</v>
      </c>
      <c r="M346">
        <v>2</v>
      </c>
      <c r="N346" s="2">
        <v>0.32</v>
      </c>
      <c r="O346" t="str" cm="1">
        <f t="array" ref="O346">_xlfn.IFS(C346 &gt;= 0.66,"High",C346 &gt;= 0.33,"Medium",C346 &gt;= 0,"Low")</f>
        <v>Medium</v>
      </c>
      <c r="P346" t="str" cm="1">
        <f t="array" ref="P346">_xlfn.IFS(N346 &gt;= 0.4,"Very Hot",N346 &gt;= 0.3,"Hot",N346 &gt;= 0.2,"Moderate",N346 &gt;= 0.1,"Cold",N346 &lt; 0.1,"Very Cold")</f>
        <v>Hot</v>
      </c>
      <c r="Q346" t="str" cm="1">
        <f t="array" ref="Q346">_xlfn.IFS(M346 = 1,"Clear",M346 = 2,"Mist",M346 = 3,"Light Rain/Snow",M346 = 4,"Heavy Rain/Snow")</f>
        <v>Mist</v>
      </c>
      <c r="R346" t="str">
        <f t="shared" si="20"/>
        <v>Weekend</v>
      </c>
      <c r="S346" t="str" cm="1">
        <f t="array" ref="S346">_xlfn.IFS(D346&gt;=0.5,"Storm",D346&gt;=0.4,"Gale",D346&gt;=0.3,"Near Gale",D346&gt;=0.2,"Strong Breeze",D346&gt;=0.1,"Moderate Breeze",D346&gt;=0,"Light Breeze")</f>
        <v>Strong Breeze</v>
      </c>
      <c r="T346" t="str">
        <f t="shared" si="21"/>
        <v>Registered Dominant</v>
      </c>
      <c r="U346" t="str" cm="1">
        <f t="array" ref="U346">_xlfn.IFS(L346=0,"Sunday",L346=1,"Monday",L346=2,"Tuesday",L346=3,"Wednesday",L346=4,"Thursday",L346=5,"Friday",L346=6,"Saturday")</f>
        <v>Saturday</v>
      </c>
      <c r="V346" s="4">
        <f t="shared" si="22"/>
        <v>1</v>
      </c>
      <c r="W346" s="3">
        <f t="shared" si="23"/>
        <v>2011</v>
      </c>
    </row>
    <row r="347" spans="1:23" x14ac:dyDescent="0.2">
      <c r="A347">
        <v>346</v>
      </c>
      <c r="B347">
        <v>0.30299999999999999</v>
      </c>
      <c r="C347">
        <v>0.39</v>
      </c>
      <c r="D347">
        <v>0.22389999999999999</v>
      </c>
      <c r="E347">
        <v>6</v>
      </c>
      <c r="F347">
        <v>51</v>
      </c>
      <c r="G347">
        <v>57</v>
      </c>
      <c r="H347" s="1">
        <v>40558</v>
      </c>
      <c r="I347">
        <v>1</v>
      </c>
      <c r="J347">
        <v>21</v>
      </c>
      <c r="K347" t="b">
        <v>0</v>
      </c>
      <c r="L347">
        <v>6</v>
      </c>
      <c r="M347">
        <v>2</v>
      </c>
      <c r="N347" s="2">
        <v>0.32</v>
      </c>
      <c r="O347" t="str" cm="1">
        <f t="array" ref="O347">_xlfn.IFS(C347 &gt;= 0.66,"High",C347 &gt;= 0.33,"Medium",C347 &gt;= 0,"Low")</f>
        <v>Medium</v>
      </c>
      <c r="P347" t="str" cm="1">
        <f t="array" ref="P347">_xlfn.IFS(N347 &gt;= 0.4,"Very Hot",N347 &gt;= 0.3,"Hot",N347 &gt;= 0.2,"Moderate",N347 &gt;= 0.1,"Cold",N347 &lt; 0.1,"Very Cold")</f>
        <v>Hot</v>
      </c>
      <c r="Q347" t="str" cm="1">
        <f t="array" ref="Q347">_xlfn.IFS(M347 = 1,"Clear",M347 = 2,"Mist",M347 = 3,"Light Rain/Snow",M347 = 4,"Heavy Rain/Snow")</f>
        <v>Mist</v>
      </c>
      <c r="R347" t="str">
        <f t="shared" si="20"/>
        <v>Weekend</v>
      </c>
      <c r="S347" t="str" cm="1">
        <f t="array" ref="S347">_xlfn.IFS(D347&gt;=0.5,"Storm",D347&gt;=0.4,"Gale",D347&gt;=0.3,"Near Gale",D347&gt;=0.2,"Strong Breeze",D347&gt;=0.1,"Moderate Breeze",D347&gt;=0,"Light Breeze")</f>
        <v>Strong Breeze</v>
      </c>
      <c r="T347" t="str">
        <f t="shared" si="21"/>
        <v>Registered Dominant</v>
      </c>
      <c r="U347" t="str" cm="1">
        <f t="array" ref="U347">_xlfn.IFS(L347=0,"Sunday",L347=1,"Monday",L347=2,"Tuesday",L347=3,"Wednesday",L347=4,"Thursday",L347=5,"Friday",L347=6,"Saturday")</f>
        <v>Saturday</v>
      </c>
      <c r="V347" s="4">
        <f t="shared" si="22"/>
        <v>1</v>
      </c>
      <c r="W347" s="3">
        <f t="shared" si="23"/>
        <v>2011</v>
      </c>
    </row>
    <row r="348" spans="1:23" x14ac:dyDescent="0.2">
      <c r="A348">
        <v>347</v>
      </c>
      <c r="B348">
        <v>0.31819999999999998</v>
      </c>
      <c r="C348">
        <v>0.42</v>
      </c>
      <c r="D348">
        <v>0.1045</v>
      </c>
      <c r="E348">
        <v>0</v>
      </c>
      <c r="F348">
        <v>26</v>
      </c>
      <c r="G348">
        <v>26</v>
      </c>
      <c r="H348" s="1">
        <v>40558</v>
      </c>
      <c r="I348">
        <v>1</v>
      </c>
      <c r="J348">
        <v>22</v>
      </c>
      <c r="K348" t="b">
        <v>0</v>
      </c>
      <c r="L348">
        <v>6</v>
      </c>
      <c r="M348">
        <v>2</v>
      </c>
      <c r="N348" s="2">
        <v>0.3</v>
      </c>
      <c r="O348" t="str" cm="1">
        <f t="array" ref="O348">_xlfn.IFS(C348 &gt;= 0.66,"High",C348 &gt;= 0.33,"Medium",C348 &gt;= 0,"Low")</f>
        <v>Medium</v>
      </c>
      <c r="P348" t="str" cm="1">
        <f t="array" ref="P348">_xlfn.IFS(N348 &gt;= 0.4,"Very Hot",N348 &gt;= 0.3,"Hot",N348 &gt;= 0.2,"Moderate",N348 &gt;= 0.1,"Cold",N348 &lt; 0.1,"Very Cold")</f>
        <v>Hot</v>
      </c>
      <c r="Q348" t="str" cm="1">
        <f t="array" ref="Q348">_xlfn.IFS(M348 = 1,"Clear",M348 = 2,"Mist",M348 = 3,"Light Rain/Snow",M348 = 4,"Heavy Rain/Snow")</f>
        <v>Mist</v>
      </c>
      <c r="R348" t="str">
        <f t="shared" si="20"/>
        <v>Weekend</v>
      </c>
      <c r="S348" t="str" cm="1">
        <f t="array" ref="S348">_xlfn.IFS(D348&gt;=0.5,"Storm",D348&gt;=0.4,"Gale",D348&gt;=0.3,"Near Gale",D348&gt;=0.2,"Strong Breeze",D348&gt;=0.1,"Moderate Breeze",D348&gt;=0,"Light Breeze")</f>
        <v>Moderate Breeze</v>
      </c>
      <c r="T348" t="str">
        <f t="shared" si="21"/>
        <v>Registered Dominant</v>
      </c>
      <c r="U348" t="str" cm="1">
        <f t="array" ref="U348">_xlfn.IFS(L348=0,"Sunday",L348=1,"Monday",L348=2,"Tuesday",L348=3,"Wednesday",L348=4,"Thursday",L348=5,"Friday",L348=6,"Saturday")</f>
        <v>Saturday</v>
      </c>
      <c r="V348" s="4">
        <f t="shared" si="22"/>
        <v>1</v>
      </c>
      <c r="W348" s="3">
        <f t="shared" si="23"/>
        <v>2011</v>
      </c>
    </row>
    <row r="349" spans="1:23" x14ac:dyDescent="0.2">
      <c r="A349">
        <v>348</v>
      </c>
      <c r="B349">
        <v>0.28789999999999999</v>
      </c>
      <c r="C349">
        <v>0.45</v>
      </c>
      <c r="D349">
        <v>0.28360000000000002</v>
      </c>
      <c r="E349">
        <v>5</v>
      </c>
      <c r="F349">
        <v>39</v>
      </c>
      <c r="G349">
        <v>44</v>
      </c>
      <c r="H349" s="1">
        <v>40558</v>
      </c>
      <c r="I349">
        <v>1</v>
      </c>
      <c r="J349">
        <v>23</v>
      </c>
      <c r="K349" t="b">
        <v>0</v>
      </c>
      <c r="L349">
        <v>6</v>
      </c>
      <c r="M349">
        <v>1</v>
      </c>
      <c r="N349" s="2">
        <v>0.3</v>
      </c>
      <c r="O349" t="str" cm="1">
        <f t="array" ref="O349">_xlfn.IFS(C349 &gt;= 0.66,"High",C349 &gt;= 0.33,"Medium",C349 &gt;= 0,"Low")</f>
        <v>Medium</v>
      </c>
      <c r="P349" t="str" cm="1">
        <f t="array" ref="P349">_xlfn.IFS(N349 &gt;= 0.4,"Very Hot",N349 &gt;= 0.3,"Hot",N349 &gt;= 0.2,"Moderate",N349 &gt;= 0.1,"Cold",N349 &lt; 0.1,"Very Cold")</f>
        <v>Hot</v>
      </c>
      <c r="Q349" t="str" cm="1">
        <f t="array" ref="Q349">_xlfn.IFS(M349 = 1,"Clear",M349 = 2,"Mist",M349 = 3,"Light Rain/Snow",M349 = 4,"Heavy Rain/Snow")</f>
        <v>Clear</v>
      </c>
      <c r="R349" t="str">
        <f t="shared" si="20"/>
        <v>Weekend</v>
      </c>
      <c r="S349" t="str" cm="1">
        <f t="array" ref="S349">_xlfn.IFS(D349&gt;=0.5,"Storm",D349&gt;=0.4,"Gale",D349&gt;=0.3,"Near Gale",D349&gt;=0.2,"Strong Breeze",D349&gt;=0.1,"Moderate Breeze",D349&gt;=0,"Light Breeze")</f>
        <v>Strong Breeze</v>
      </c>
      <c r="T349" t="str">
        <f t="shared" si="21"/>
        <v>Registered Dominant</v>
      </c>
      <c r="U349" t="str" cm="1">
        <f t="array" ref="U349">_xlfn.IFS(L349=0,"Sunday",L349=1,"Monday",L349=2,"Tuesday",L349=3,"Wednesday",L349=4,"Thursday",L349=5,"Friday",L349=6,"Saturday")</f>
        <v>Saturday</v>
      </c>
      <c r="V349" s="4">
        <f t="shared" si="22"/>
        <v>1</v>
      </c>
      <c r="W349" s="3">
        <f t="shared" si="23"/>
        <v>2011</v>
      </c>
    </row>
    <row r="350" spans="1:23" x14ac:dyDescent="0.2">
      <c r="A350">
        <v>349</v>
      </c>
      <c r="B350">
        <v>0.30299999999999999</v>
      </c>
      <c r="C350">
        <v>0.56000000000000005</v>
      </c>
      <c r="D350">
        <v>0</v>
      </c>
      <c r="E350">
        <v>6</v>
      </c>
      <c r="F350">
        <v>33</v>
      </c>
      <c r="G350">
        <v>39</v>
      </c>
      <c r="H350" s="1">
        <v>40559</v>
      </c>
      <c r="I350">
        <v>1</v>
      </c>
      <c r="J350">
        <v>0</v>
      </c>
      <c r="K350" t="b">
        <v>0</v>
      </c>
      <c r="L350">
        <v>0</v>
      </c>
      <c r="M350">
        <v>1</v>
      </c>
      <c r="N350" s="2">
        <v>0.26</v>
      </c>
      <c r="O350" t="str" cm="1">
        <f t="array" ref="O350">_xlfn.IFS(C350 &gt;= 0.66,"High",C350 &gt;= 0.33,"Medium",C350 &gt;= 0,"Low")</f>
        <v>Medium</v>
      </c>
      <c r="P350" t="str" cm="1">
        <f t="array" ref="P350">_xlfn.IFS(N350 &gt;= 0.4,"Very Hot",N350 &gt;= 0.3,"Hot",N350 &gt;= 0.2,"Moderate",N350 &gt;= 0.1,"Cold",N350 &lt; 0.1,"Very Cold")</f>
        <v>Moderate</v>
      </c>
      <c r="Q350" t="str" cm="1">
        <f t="array" ref="Q350">_xlfn.IFS(M350 = 1,"Clear",M350 = 2,"Mist",M350 = 3,"Light Rain/Snow",M350 = 4,"Heavy Rain/Snow")</f>
        <v>Clear</v>
      </c>
      <c r="R350" t="str">
        <f t="shared" si="20"/>
        <v>Weekend</v>
      </c>
      <c r="S350" t="str" cm="1">
        <f t="array" ref="S350">_xlfn.IFS(D350&gt;=0.5,"Storm",D350&gt;=0.4,"Gale",D350&gt;=0.3,"Near Gale",D350&gt;=0.2,"Strong Breeze",D350&gt;=0.1,"Moderate Breeze",D350&gt;=0,"Light Breeze")</f>
        <v>Light Breeze</v>
      </c>
      <c r="T350" t="str">
        <f t="shared" si="21"/>
        <v>Registered Dominant</v>
      </c>
      <c r="U350" t="str" cm="1">
        <f t="array" ref="U350">_xlfn.IFS(L350=0,"Sunday",L350=1,"Monday",L350=2,"Tuesday",L350=3,"Wednesday",L350=4,"Thursday",L350=5,"Friday",L350=6,"Saturday")</f>
        <v>Sunday</v>
      </c>
      <c r="V350" s="4">
        <f t="shared" si="22"/>
        <v>1</v>
      </c>
      <c r="W350" s="3">
        <f t="shared" si="23"/>
        <v>2011</v>
      </c>
    </row>
    <row r="351" spans="1:23" x14ac:dyDescent="0.2">
      <c r="A351">
        <v>350</v>
      </c>
      <c r="B351">
        <v>0.2727</v>
      </c>
      <c r="C351">
        <v>0.56000000000000005</v>
      </c>
      <c r="D351">
        <v>0.1343</v>
      </c>
      <c r="E351">
        <v>4</v>
      </c>
      <c r="F351">
        <v>19</v>
      </c>
      <c r="G351">
        <v>23</v>
      </c>
      <c r="H351" s="1">
        <v>40559</v>
      </c>
      <c r="I351">
        <v>1</v>
      </c>
      <c r="J351">
        <v>1</v>
      </c>
      <c r="K351" t="b">
        <v>0</v>
      </c>
      <c r="L351">
        <v>0</v>
      </c>
      <c r="M351">
        <v>1</v>
      </c>
      <c r="N351" s="2">
        <v>0.26</v>
      </c>
      <c r="O351" t="str" cm="1">
        <f t="array" ref="O351">_xlfn.IFS(C351 &gt;= 0.66,"High",C351 &gt;= 0.33,"Medium",C351 &gt;= 0,"Low")</f>
        <v>Medium</v>
      </c>
      <c r="P351" t="str" cm="1">
        <f t="array" ref="P351">_xlfn.IFS(N351 &gt;= 0.4,"Very Hot",N351 &gt;= 0.3,"Hot",N351 &gt;= 0.2,"Moderate",N351 &gt;= 0.1,"Cold",N351 &lt; 0.1,"Very Cold")</f>
        <v>Moderate</v>
      </c>
      <c r="Q351" t="str" cm="1">
        <f t="array" ref="Q351">_xlfn.IFS(M351 = 1,"Clear",M351 = 2,"Mist",M351 = 3,"Light Rain/Snow",M351 = 4,"Heavy Rain/Snow")</f>
        <v>Clear</v>
      </c>
      <c r="R351" t="str">
        <f t="shared" si="20"/>
        <v>Weekend</v>
      </c>
      <c r="S351" t="str" cm="1">
        <f t="array" ref="S351">_xlfn.IFS(D351&gt;=0.5,"Storm",D351&gt;=0.4,"Gale",D351&gt;=0.3,"Near Gale",D351&gt;=0.2,"Strong Breeze",D351&gt;=0.1,"Moderate Breeze",D351&gt;=0,"Light Breeze")</f>
        <v>Moderate Breeze</v>
      </c>
      <c r="T351" t="str">
        <f t="shared" si="21"/>
        <v>Registered Dominant</v>
      </c>
      <c r="U351" t="str" cm="1">
        <f t="array" ref="U351">_xlfn.IFS(L351=0,"Sunday",L351=1,"Monday",L351=2,"Tuesday",L351=3,"Wednesday",L351=4,"Thursday",L351=5,"Friday",L351=6,"Saturday")</f>
        <v>Sunday</v>
      </c>
      <c r="V351" s="4">
        <f t="shared" si="22"/>
        <v>1</v>
      </c>
      <c r="W351" s="3">
        <f t="shared" si="23"/>
        <v>2011</v>
      </c>
    </row>
    <row r="352" spans="1:23" x14ac:dyDescent="0.2">
      <c r="A352">
        <v>351</v>
      </c>
      <c r="B352">
        <v>0.28789999999999999</v>
      </c>
      <c r="C352">
        <v>0.56000000000000005</v>
      </c>
      <c r="D352">
        <v>8.9599999999999999E-2</v>
      </c>
      <c r="E352">
        <v>3</v>
      </c>
      <c r="F352">
        <v>13</v>
      </c>
      <c r="G352">
        <v>16</v>
      </c>
      <c r="H352" s="1">
        <v>40559</v>
      </c>
      <c r="I352">
        <v>1</v>
      </c>
      <c r="J352">
        <v>2</v>
      </c>
      <c r="K352" t="b">
        <v>0</v>
      </c>
      <c r="L352">
        <v>0</v>
      </c>
      <c r="M352">
        <v>1</v>
      </c>
      <c r="N352" s="2">
        <v>0.26</v>
      </c>
      <c r="O352" t="str" cm="1">
        <f t="array" ref="O352">_xlfn.IFS(C352 &gt;= 0.66,"High",C352 &gt;= 0.33,"Medium",C352 &gt;= 0,"Low")</f>
        <v>Medium</v>
      </c>
      <c r="P352" t="str" cm="1">
        <f t="array" ref="P352">_xlfn.IFS(N352 &gt;= 0.4,"Very Hot",N352 &gt;= 0.3,"Hot",N352 &gt;= 0.2,"Moderate",N352 &gt;= 0.1,"Cold",N352 &lt; 0.1,"Very Cold")</f>
        <v>Moderate</v>
      </c>
      <c r="Q352" t="str" cm="1">
        <f t="array" ref="Q352">_xlfn.IFS(M352 = 1,"Clear",M352 = 2,"Mist",M352 = 3,"Light Rain/Snow",M352 = 4,"Heavy Rain/Snow")</f>
        <v>Clear</v>
      </c>
      <c r="R352" t="str">
        <f t="shared" si="20"/>
        <v>Weekend</v>
      </c>
      <c r="S352" t="str" cm="1">
        <f t="array" ref="S352">_xlfn.IFS(D352&gt;=0.5,"Storm",D352&gt;=0.4,"Gale",D352&gt;=0.3,"Near Gale",D352&gt;=0.2,"Strong Breeze",D352&gt;=0.1,"Moderate Breeze",D352&gt;=0,"Light Breeze")</f>
        <v>Light Breeze</v>
      </c>
      <c r="T352" t="str">
        <f t="shared" si="21"/>
        <v>Registered Dominant</v>
      </c>
      <c r="U352" t="str" cm="1">
        <f t="array" ref="U352">_xlfn.IFS(L352=0,"Sunday",L352=1,"Monday",L352=2,"Tuesday",L352=3,"Wednesday",L352=4,"Thursday",L352=5,"Friday",L352=6,"Saturday")</f>
        <v>Sunday</v>
      </c>
      <c r="V352" s="4">
        <f t="shared" si="22"/>
        <v>1</v>
      </c>
      <c r="W352" s="3">
        <f t="shared" si="23"/>
        <v>2011</v>
      </c>
    </row>
    <row r="353" spans="1:23" x14ac:dyDescent="0.2">
      <c r="A353">
        <v>352</v>
      </c>
      <c r="B353">
        <v>0.2727</v>
      </c>
      <c r="C353">
        <v>0.69</v>
      </c>
      <c r="D353">
        <v>0</v>
      </c>
      <c r="E353">
        <v>9</v>
      </c>
      <c r="F353">
        <v>6</v>
      </c>
      <c r="G353">
        <v>15</v>
      </c>
      <c r="H353" s="1">
        <v>40559</v>
      </c>
      <c r="I353">
        <v>1</v>
      </c>
      <c r="J353">
        <v>3</v>
      </c>
      <c r="K353" t="b">
        <v>0</v>
      </c>
      <c r="L353">
        <v>0</v>
      </c>
      <c r="M353">
        <v>1</v>
      </c>
      <c r="N353" s="2">
        <v>0.22</v>
      </c>
      <c r="O353" t="str" cm="1">
        <f t="array" ref="O353">_xlfn.IFS(C353 &gt;= 0.66,"High",C353 &gt;= 0.33,"Medium",C353 &gt;= 0,"Low")</f>
        <v>High</v>
      </c>
      <c r="P353" t="str" cm="1">
        <f t="array" ref="P353">_xlfn.IFS(N353 &gt;= 0.4,"Very Hot",N353 &gt;= 0.3,"Hot",N353 &gt;= 0.2,"Moderate",N353 &gt;= 0.1,"Cold",N353 &lt; 0.1,"Very Cold")</f>
        <v>Moderate</v>
      </c>
      <c r="Q353" t="str" cm="1">
        <f t="array" ref="Q353">_xlfn.IFS(M353 = 1,"Clear",M353 = 2,"Mist",M353 = 3,"Light Rain/Snow",M353 = 4,"Heavy Rain/Snow")</f>
        <v>Clear</v>
      </c>
      <c r="R353" t="str">
        <f t="shared" si="20"/>
        <v>Weekend</v>
      </c>
      <c r="S353" t="str" cm="1">
        <f t="array" ref="S353">_xlfn.IFS(D353&gt;=0.5,"Storm",D353&gt;=0.4,"Gale",D353&gt;=0.3,"Near Gale",D353&gt;=0.2,"Strong Breeze",D353&gt;=0.1,"Moderate Breeze",D353&gt;=0,"Light Breeze")</f>
        <v>Light Breeze</v>
      </c>
      <c r="T353" t="str">
        <f t="shared" si="21"/>
        <v>Casual dominant</v>
      </c>
      <c r="U353" t="str" cm="1">
        <f t="array" ref="U353">_xlfn.IFS(L353=0,"Sunday",L353=1,"Monday",L353=2,"Tuesday",L353=3,"Wednesday",L353=4,"Thursday",L353=5,"Friday",L353=6,"Saturday")</f>
        <v>Sunday</v>
      </c>
      <c r="V353" s="4">
        <f t="shared" si="22"/>
        <v>1</v>
      </c>
      <c r="W353" s="3">
        <f t="shared" si="23"/>
        <v>2011</v>
      </c>
    </row>
    <row r="354" spans="1:23" x14ac:dyDescent="0.2">
      <c r="A354">
        <v>353</v>
      </c>
      <c r="B354">
        <v>0.2576</v>
      </c>
      <c r="C354">
        <v>0.56000000000000005</v>
      </c>
      <c r="D354">
        <v>0.16420000000000001</v>
      </c>
      <c r="E354">
        <v>0</v>
      </c>
      <c r="F354">
        <v>1</v>
      </c>
      <c r="G354">
        <v>1</v>
      </c>
      <c r="H354" s="1">
        <v>40559</v>
      </c>
      <c r="I354">
        <v>1</v>
      </c>
      <c r="J354">
        <v>4</v>
      </c>
      <c r="K354" t="b">
        <v>0</v>
      </c>
      <c r="L354">
        <v>0</v>
      </c>
      <c r="M354">
        <v>1</v>
      </c>
      <c r="N354" s="2">
        <v>0.26</v>
      </c>
      <c r="O354" t="str" cm="1">
        <f t="array" ref="O354">_xlfn.IFS(C354 &gt;= 0.66,"High",C354 &gt;= 0.33,"Medium",C354 &gt;= 0,"Low")</f>
        <v>Medium</v>
      </c>
      <c r="P354" t="str" cm="1">
        <f t="array" ref="P354">_xlfn.IFS(N354 &gt;= 0.4,"Very Hot",N354 &gt;= 0.3,"Hot",N354 &gt;= 0.2,"Moderate",N354 &gt;= 0.1,"Cold",N354 &lt; 0.1,"Very Cold")</f>
        <v>Moderate</v>
      </c>
      <c r="Q354" t="str" cm="1">
        <f t="array" ref="Q354">_xlfn.IFS(M354 = 1,"Clear",M354 = 2,"Mist",M354 = 3,"Light Rain/Snow",M354 = 4,"Heavy Rain/Snow")</f>
        <v>Clear</v>
      </c>
      <c r="R354" t="str">
        <f t="shared" si="20"/>
        <v>Weekend</v>
      </c>
      <c r="S354" t="str" cm="1">
        <f t="array" ref="S354">_xlfn.IFS(D354&gt;=0.5,"Storm",D354&gt;=0.4,"Gale",D354&gt;=0.3,"Near Gale",D354&gt;=0.2,"Strong Breeze",D354&gt;=0.1,"Moderate Breeze",D354&gt;=0,"Light Breeze")</f>
        <v>Moderate Breeze</v>
      </c>
      <c r="T354" t="str">
        <f t="shared" si="21"/>
        <v>Registered Dominant</v>
      </c>
      <c r="U354" t="str" cm="1">
        <f t="array" ref="U354">_xlfn.IFS(L354=0,"Sunday",L354=1,"Monday",L354=2,"Tuesday",L354=3,"Wednesday",L354=4,"Thursday",L354=5,"Friday",L354=6,"Saturday")</f>
        <v>Sunday</v>
      </c>
      <c r="V354" s="4">
        <f t="shared" si="22"/>
        <v>1</v>
      </c>
      <c r="W354" s="3">
        <f t="shared" si="23"/>
        <v>2011</v>
      </c>
    </row>
    <row r="355" spans="1:23" x14ac:dyDescent="0.2">
      <c r="A355">
        <v>354</v>
      </c>
      <c r="B355">
        <v>0.2576</v>
      </c>
      <c r="C355">
        <v>0.56000000000000005</v>
      </c>
      <c r="D355">
        <v>0.16420000000000001</v>
      </c>
      <c r="E355">
        <v>1</v>
      </c>
      <c r="F355">
        <v>1</v>
      </c>
      <c r="G355">
        <v>2</v>
      </c>
      <c r="H355" s="1">
        <v>40559</v>
      </c>
      <c r="I355">
        <v>1</v>
      </c>
      <c r="J355">
        <v>5</v>
      </c>
      <c r="K355" t="b">
        <v>0</v>
      </c>
      <c r="L355">
        <v>0</v>
      </c>
      <c r="M355">
        <v>2</v>
      </c>
      <c r="N355" s="2">
        <v>0.26</v>
      </c>
      <c r="O355" t="str" cm="1">
        <f t="array" ref="O355">_xlfn.IFS(C355 &gt;= 0.66,"High",C355 &gt;= 0.33,"Medium",C355 &gt;= 0,"Low")</f>
        <v>Medium</v>
      </c>
      <c r="P355" t="str" cm="1">
        <f t="array" ref="P355">_xlfn.IFS(N355 &gt;= 0.4,"Very Hot",N355 &gt;= 0.3,"Hot",N355 &gt;= 0.2,"Moderate",N355 &gt;= 0.1,"Cold",N355 &lt; 0.1,"Very Cold")</f>
        <v>Moderate</v>
      </c>
      <c r="Q355" t="str" cm="1">
        <f t="array" ref="Q355">_xlfn.IFS(M355 = 1,"Clear",M355 = 2,"Mist",M355 = 3,"Light Rain/Snow",M355 = 4,"Heavy Rain/Snow")</f>
        <v>Mist</v>
      </c>
      <c r="R355" t="str">
        <f t="shared" si="20"/>
        <v>Weekend</v>
      </c>
      <c r="S355" t="str" cm="1">
        <f t="array" ref="S355">_xlfn.IFS(D355&gt;=0.5,"Storm",D355&gt;=0.4,"Gale",D355&gt;=0.3,"Near Gale",D355&gt;=0.2,"Strong Breeze",D355&gt;=0.1,"Moderate Breeze",D355&gt;=0,"Light Breeze")</f>
        <v>Moderate Breeze</v>
      </c>
      <c r="T355" t="str">
        <f t="shared" si="21"/>
        <v>Registered Dominant</v>
      </c>
      <c r="U355" t="str" cm="1">
        <f t="array" ref="U355">_xlfn.IFS(L355=0,"Sunday",L355=1,"Monday",L355=2,"Tuesday",L355=3,"Wednesday",L355=4,"Thursday",L355=5,"Friday",L355=6,"Saturday")</f>
        <v>Sunday</v>
      </c>
      <c r="V355" s="4">
        <f t="shared" si="22"/>
        <v>1</v>
      </c>
      <c r="W355" s="3">
        <f t="shared" si="23"/>
        <v>2011</v>
      </c>
    </row>
    <row r="356" spans="1:23" x14ac:dyDescent="0.2">
      <c r="A356">
        <v>355</v>
      </c>
      <c r="B356">
        <v>0.2576</v>
      </c>
      <c r="C356">
        <v>0.56000000000000005</v>
      </c>
      <c r="D356">
        <v>0.16420000000000001</v>
      </c>
      <c r="E356">
        <v>0</v>
      </c>
      <c r="F356">
        <v>1</v>
      </c>
      <c r="G356">
        <v>1</v>
      </c>
      <c r="H356" s="1">
        <v>40559</v>
      </c>
      <c r="I356">
        <v>1</v>
      </c>
      <c r="J356">
        <v>6</v>
      </c>
      <c r="K356" t="b">
        <v>0</v>
      </c>
      <c r="L356">
        <v>0</v>
      </c>
      <c r="M356">
        <v>2</v>
      </c>
      <c r="N356" s="2">
        <v>0.26</v>
      </c>
      <c r="O356" t="str" cm="1">
        <f t="array" ref="O356">_xlfn.IFS(C356 &gt;= 0.66,"High",C356 &gt;= 0.33,"Medium",C356 &gt;= 0,"Low")</f>
        <v>Medium</v>
      </c>
      <c r="P356" t="str" cm="1">
        <f t="array" ref="P356">_xlfn.IFS(N356 &gt;= 0.4,"Very Hot",N356 &gt;= 0.3,"Hot",N356 &gt;= 0.2,"Moderate",N356 &gt;= 0.1,"Cold",N356 &lt; 0.1,"Very Cold")</f>
        <v>Moderate</v>
      </c>
      <c r="Q356" t="str" cm="1">
        <f t="array" ref="Q356">_xlfn.IFS(M356 = 1,"Clear",M356 = 2,"Mist",M356 = 3,"Light Rain/Snow",M356 = 4,"Heavy Rain/Snow")</f>
        <v>Mist</v>
      </c>
      <c r="R356" t="str">
        <f t="shared" si="20"/>
        <v>Weekend</v>
      </c>
      <c r="S356" t="str" cm="1">
        <f t="array" ref="S356">_xlfn.IFS(D356&gt;=0.5,"Storm",D356&gt;=0.4,"Gale",D356&gt;=0.3,"Near Gale",D356&gt;=0.2,"Strong Breeze",D356&gt;=0.1,"Moderate Breeze",D356&gt;=0,"Light Breeze")</f>
        <v>Moderate Breeze</v>
      </c>
      <c r="T356" t="str">
        <f t="shared" si="21"/>
        <v>Registered Dominant</v>
      </c>
      <c r="U356" t="str" cm="1">
        <f t="array" ref="U356">_xlfn.IFS(L356=0,"Sunday",L356=1,"Monday",L356=2,"Tuesday",L356=3,"Wednesday",L356=4,"Thursday",L356=5,"Friday",L356=6,"Saturday")</f>
        <v>Sunday</v>
      </c>
      <c r="V356" s="4">
        <f t="shared" si="22"/>
        <v>1</v>
      </c>
      <c r="W356" s="3">
        <f t="shared" si="23"/>
        <v>2011</v>
      </c>
    </row>
    <row r="357" spans="1:23" x14ac:dyDescent="0.2">
      <c r="A357">
        <v>356</v>
      </c>
      <c r="B357">
        <v>0.21210000000000001</v>
      </c>
      <c r="C357">
        <v>0.56000000000000005</v>
      </c>
      <c r="D357">
        <v>0.29849999999999999</v>
      </c>
      <c r="E357">
        <v>0</v>
      </c>
      <c r="F357">
        <v>3</v>
      </c>
      <c r="G357">
        <v>3</v>
      </c>
      <c r="H357" s="1">
        <v>40559</v>
      </c>
      <c r="I357">
        <v>1</v>
      </c>
      <c r="J357">
        <v>7</v>
      </c>
      <c r="K357" t="b">
        <v>0</v>
      </c>
      <c r="L357">
        <v>0</v>
      </c>
      <c r="M357">
        <v>2</v>
      </c>
      <c r="N357" s="2">
        <v>0.24</v>
      </c>
      <c r="O357" t="str" cm="1">
        <f t="array" ref="O357">_xlfn.IFS(C357 &gt;= 0.66,"High",C357 &gt;= 0.33,"Medium",C357 &gt;= 0,"Low")</f>
        <v>Medium</v>
      </c>
      <c r="P357" t="str" cm="1">
        <f t="array" ref="P357">_xlfn.IFS(N357 &gt;= 0.4,"Very Hot",N357 &gt;= 0.3,"Hot",N357 &gt;= 0.2,"Moderate",N357 &gt;= 0.1,"Cold",N357 &lt; 0.1,"Very Cold")</f>
        <v>Moderate</v>
      </c>
      <c r="Q357" t="str" cm="1">
        <f t="array" ref="Q357">_xlfn.IFS(M357 = 1,"Clear",M357 = 2,"Mist",M357 = 3,"Light Rain/Snow",M357 = 4,"Heavy Rain/Snow")</f>
        <v>Mist</v>
      </c>
      <c r="R357" t="str">
        <f t="shared" si="20"/>
        <v>Weekend</v>
      </c>
      <c r="S357" t="str" cm="1">
        <f t="array" ref="S357">_xlfn.IFS(D357&gt;=0.5,"Storm",D357&gt;=0.4,"Gale",D357&gt;=0.3,"Near Gale",D357&gt;=0.2,"Strong Breeze",D357&gt;=0.1,"Moderate Breeze",D357&gt;=0,"Light Breeze")</f>
        <v>Strong Breeze</v>
      </c>
      <c r="T357" t="str">
        <f t="shared" si="21"/>
        <v>Registered Dominant</v>
      </c>
      <c r="U357" t="str" cm="1">
        <f t="array" ref="U357">_xlfn.IFS(L357=0,"Sunday",L357=1,"Monday",L357=2,"Tuesday",L357=3,"Wednesday",L357=4,"Thursday",L357=5,"Friday",L357=6,"Saturday")</f>
        <v>Sunday</v>
      </c>
      <c r="V357" s="4">
        <f t="shared" si="22"/>
        <v>1</v>
      </c>
      <c r="W357" s="3">
        <f t="shared" si="23"/>
        <v>2011</v>
      </c>
    </row>
    <row r="358" spans="1:23" x14ac:dyDescent="0.2">
      <c r="A358">
        <v>357</v>
      </c>
      <c r="B358">
        <v>0.21210000000000001</v>
      </c>
      <c r="C358">
        <v>0.55000000000000004</v>
      </c>
      <c r="D358">
        <v>0.28360000000000002</v>
      </c>
      <c r="E358">
        <v>0</v>
      </c>
      <c r="F358">
        <v>18</v>
      </c>
      <c r="G358">
        <v>18</v>
      </c>
      <c r="H358" s="1">
        <v>40559</v>
      </c>
      <c r="I358">
        <v>1</v>
      </c>
      <c r="J358">
        <v>8</v>
      </c>
      <c r="K358" t="b">
        <v>0</v>
      </c>
      <c r="L358">
        <v>0</v>
      </c>
      <c r="M358">
        <v>1</v>
      </c>
      <c r="N358" s="2">
        <v>0.22</v>
      </c>
      <c r="O358" t="str" cm="1">
        <f t="array" ref="O358">_xlfn.IFS(C358 &gt;= 0.66,"High",C358 &gt;= 0.33,"Medium",C358 &gt;= 0,"Low")</f>
        <v>Medium</v>
      </c>
      <c r="P358" t="str" cm="1">
        <f t="array" ref="P358">_xlfn.IFS(N358 &gt;= 0.4,"Very Hot",N358 &gt;= 0.3,"Hot",N358 &gt;= 0.2,"Moderate",N358 &gt;= 0.1,"Cold",N358 &lt; 0.1,"Very Cold")</f>
        <v>Moderate</v>
      </c>
      <c r="Q358" t="str" cm="1">
        <f t="array" ref="Q358">_xlfn.IFS(M358 = 1,"Clear",M358 = 2,"Mist",M358 = 3,"Light Rain/Snow",M358 = 4,"Heavy Rain/Snow")</f>
        <v>Clear</v>
      </c>
      <c r="R358" t="str">
        <f t="shared" si="20"/>
        <v>Weekend</v>
      </c>
      <c r="S358" t="str" cm="1">
        <f t="array" ref="S358">_xlfn.IFS(D358&gt;=0.5,"Storm",D358&gt;=0.4,"Gale",D358&gt;=0.3,"Near Gale",D358&gt;=0.2,"Strong Breeze",D358&gt;=0.1,"Moderate Breeze",D358&gt;=0,"Light Breeze")</f>
        <v>Strong Breeze</v>
      </c>
      <c r="T358" t="str">
        <f t="shared" si="21"/>
        <v>Registered Dominant</v>
      </c>
      <c r="U358" t="str" cm="1">
        <f t="array" ref="U358">_xlfn.IFS(L358=0,"Sunday",L358=1,"Monday",L358=2,"Tuesday",L358=3,"Wednesday",L358=4,"Thursday",L358=5,"Friday",L358=6,"Saturday")</f>
        <v>Sunday</v>
      </c>
      <c r="V358" s="4">
        <f t="shared" si="22"/>
        <v>1</v>
      </c>
      <c r="W358" s="3">
        <f t="shared" si="23"/>
        <v>2011</v>
      </c>
    </row>
    <row r="359" spans="1:23" x14ac:dyDescent="0.2">
      <c r="A359">
        <v>358</v>
      </c>
      <c r="B359">
        <v>0.21210000000000001</v>
      </c>
      <c r="C359">
        <v>0.51</v>
      </c>
      <c r="D359">
        <v>0.25369999999999998</v>
      </c>
      <c r="E359">
        <v>3</v>
      </c>
      <c r="F359">
        <v>29</v>
      </c>
      <c r="G359">
        <v>32</v>
      </c>
      <c r="H359" s="1">
        <v>40559</v>
      </c>
      <c r="I359">
        <v>1</v>
      </c>
      <c r="J359">
        <v>9</v>
      </c>
      <c r="K359" t="b">
        <v>0</v>
      </c>
      <c r="L359">
        <v>0</v>
      </c>
      <c r="M359">
        <v>1</v>
      </c>
      <c r="N359" s="2">
        <v>0.22</v>
      </c>
      <c r="O359" t="str" cm="1">
        <f t="array" ref="O359">_xlfn.IFS(C359 &gt;= 0.66,"High",C359 &gt;= 0.33,"Medium",C359 &gt;= 0,"Low")</f>
        <v>Medium</v>
      </c>
      <c r="P359" t="str" cm="1">
        <f t="array" ref="P359">_xlfn.IFS(N359 &gt;= 0.4,"Very Hot",N359 &gt;= 0.3,"Hot",N359 &gt;= 0.2,"Moderate",N359 &gt;= 0.1,"Cold",N359 &lt; 0.1,"Very Cold")</f>
        <v>Moderate</v>
      </c>
      <c r="Q359" t="str" cm="1">
        <f t="array" ref="Q359">_xlfn.IFS(M359 = 1,"Clear",M359 = 2,"Mist",M359 = 3,"Light Rain/Snow",M359 = 4,"Heavy Rain/Snow")</f>
        <v>Clear</v>
      </c>
      <c r="R359" t="str">
        <f t="shared" si="20"/>
        <v>Weekend</v>
      </c>
      <c r="S359" t="str" cm="1">
        <f t="array" ref="S359">_xlfn.IFS(D359&gt;=0.5,"Storm",D359&gt;=0.4,"Gale",D359&gt;=0.3,"Near Gale",D359&gt;=0.2,"Strong Breeze",D359&gt;=0.1,"Moderate Breeze",D359&gt;=0,"Light Breeze")</f>
        <v>Strong Breeze</v>
      </c>
      <c r="T359" t="str">
        <f t="shared" si="21"/>
        <v>Registered Dominant</v>
      </c>
      <c r="U359" t="str" cm="1">
        <f t="array" ref="U359">_xlfn.IFS(L359=0,"Sunday",L359=1,"Monday",L359=2,"Tuesday",L359=3,"Wednesday",L359=4,"Thursday",L359=5,"Friday",L359=6,"Saturday")</f>
        <v>Sunday</v>
      </c>
      <c r="V359" s="4">
        <f t="shared" si="22"/>
        <v>1</v>
      </c>
      <c r="W359" s="3">
        <f t="shared" si="23"/>
        <v>2011</v>
      </c>
    </row>
    <row r="360" spans="1:23" x14ac:dyDescent="0.2">
      <c r="A360">
        <v>359</v>
      </c>
      <c r="B360">
        <v>0.21210000000000001</v>
      </c>
      <c r="C360">
        <v>0.51</v>
      </c>
      <c r="D360">
        <v>0.28360000000000002</v>
      </c>
      <c r="E360">
        <v>8</v>
      </c>
      <c r="F360">
        <v>71</v>
      </c>
      <c r="G360">
        <v>79</v>
      </c>
      <c r="H360" s="1">
        <v>40559</v>
      </c>
      <c r="I360">
        <v>1</v>
      </c>
      <c r="J360">
        <v>10</v>
      </c>
      <c r="K360" t="b">
        <v>0</v>
      </c>
      <c r="L360">
        <v>0</v>
      </c>
      <c r="M360">
        <v>1</v>
      </c>
      <c r="N360" s="2">
        <v>0.22</v>
      </c>
      <c r="O360" t="str" cm="1">
        <f t="array" ref="O360">_xlfn.IFS(C360 &gt;= 0.66,"High",C360 &gt;= 0.33,"Medium",C360 &gt;= 0,"Low")</f>
        <v>Medium</v>
      </c>
      <c r="P360" t="str" cm="1">
        <f t="array" ref="P360">_xlfn.IFS(N360 &gt;= 0.4,"Very Hot",N360 &gt;= 0.3,"Hot",N360 &gt;= 0.2,"Moderate",N360 &gt;= 0.1,"Cold",N360 &lt; 0.1,"Very Cold")</f>
        <v>Moderate</v>
      </c>
      <c r="Q360" t="str" cm="1">
        <f t="array" ref="Q360">_xlfn.IFS(M360 = 1,"Clear",M360 = 2,"Mist",M360 = 3,"Light Rain/Snow",M360 = 4,"Heavy Rain/Snow")</f>
        <v>Clear</v>
      </c>
      <c r="R360" t="str">
        <f t="shared" si="20"/>
        <v>Weekend</v>
      </c>
      <c r="S360" t="str" cm="1">
        <f t="array" ref="S360">_xlfn.IFS(D360&gt;=0.5,"Storm",D360&gt;=0.4,"Gale",D360&gt;=0.3,"Near Gale",D360&gt;=0.2,"Strong Breeze",D360&gt;=0.1,"Moderate Breeze",D360&gt;=0,"Light Breeze")</f>
        <v>Strong Breeze</v>
      </c>
      <c r="T360" t="str">
        <f t="shared" si="21"/>
        <v>Registered Dominant</v>
      </c>
      <c r="U360" t="str" cm="1">
        <f t="array" ref="U360">_xlfn.IFS(L360=0,"Sunday",L360=1,"Monday",L360=2,"Tuesday",L360=3,"Wednesday",L360=4,"Thursday",L360=5,"Friday",L360=6,"Saturday")</f>
        <v>Sunday</v>
      </c>
      <c r="V360" s="4">
        <f t="shared" si="22"/>
        <v>1</v>
      </c>
      <c r="W360" s="3">
        <f t="shared" si="23"/>
        <v>2011</v>
      </c>
    </row>
    <row r="361" spans="1:23" x14ac:dyDescent="0.2">
      <c r="A361">
        <v>360</v>
      </c>
      <c r="B361">
        <v>0.2273</v>
      </c>
      <c r="C361">
        <v>0.44</v>
      </c>
      <c r="D361">
        <v>0.25369999999999998</v>
      </c>
      <c r="E361">
        <v>23</v>
      </c>
      <c r="F361">
        <v>70</v>
      </c>
      <c r="G361">
        <v>93</v>
      </c>
      <c r="H361" s="1">
        <v>40559</v>
      </c>
      <c r="I361">
        <v>1</v>
      </c>
      <c r="J361">
        <v>11</v>
      </c>
      <c r="K361" t="b">
        <v>0</v>
      </c>
      <c r="L361">
        <v>0</v>
      </c>
      <c r="M361">
        <v>1</v>
      </c>
      <c r="N361" s="2">
        <v>0.24</v>
      </c>
      <c r="O361" t="str" cm="1">
        <f t="array" ref="O361">_xlfn.IFS(C361 &gt;= 0.66,"High",C361 &gt;= 0.33,"Medium",C361 &gt;= 0,"Low")</f>
        <v>Medium</v>
      </c>
      <c r="P361" t="str" cm="1">
        <f t="array" ref="P361">_xlfn.IFS(N361 &gt;= 0.4,"Very Hot",N361 &gt;= 0.3,"Hot",N361 &gt;= 0.2,"Moderate",N361 &gt;= 0.1,"Cold",N361 &lt; 0.1,"Very Cold")</f>
        <v>Moderate</v>
      </c>
      <c r="Q361" t="str" cm="1">
        <f t="array" ref="Q361">_xlfn.IFS(M361 = 1,"Clear",M361 = 2,"Mist",M361 = 3,"Light Rain/Snow",M361 = 4,"Heavy Rain/Snow")</f>
        <v>Clear</v>
      </c>
      <c r="R361" t="str">
        <f t="shared" si="20"/>
        <v>Weekend</v>
      </c>
      <c r="S361" t="str" cm="1">
        <f t="array" ref="S361">_xlfn.IFS(D361&gt;=0.5,"Storm",D361&gt;=0.4,"Gale",D361&gt;=0.3,"Near Gale",D361&gt;=0.2,"Strong Breeze",D361&gt;=0.1,"Moderate Breeze",D361&gt;=0,"Light Breeze")</f>
        <v>Strong Breeze</v>
      </c>
      <c r="T361" t="str">
        <f t="shared" si="21"/>
        <v>Registered Dominant</v>
      </c>
      <c r="U361" t="str" cm="1">
        <f t="array" ref="U361">_xlfn.IFS(L361=0,"Sunday",L361=1,"Monday",L361=2,"Tuesday",L361=3,"Wednesday",L361=4,"Thursday",L361=5,"Friday",L361=6,"Saturday")</f>
        <v>Sunday</v>
      </c>
      <c r="V361" s="4">
        <f t="shared" si="22"/>
        <v>1</v>
      </c>
      <c r="W361" s="3">
        <f t="shared" si="23"/>
        <v>2011</v>
      </c>
    </row>
    <row r="362" spans="1:23" x14ac:dyDescent="0.2">
      <c r="A362">
        <v>361</v>
      </c>
      <c r="B362">
        <v>0.21210000000000001</v>
      </c>
      <c r="C362">
        <v>0.41</v>
      </c>
      <c r="D362">
        <v>0.28360000000000002</v>
      </c>
      <c r="E362">
        <v>29</v>
      </c>
      <c r="F362">
        <v>75</v>
      </c>
      <c r="G362">
        <v>104</v>
      </c>
      <c r="H362" s="1">
        <v>40559</v>
      </c>
      <c r="I362">
        <v>1</v>
      </c>
      <c r="J362">
        <v>12</v>
      </c>
      <c r="K362" t="b">
        <v>0</v>
      </c>
      <c r="L362">
        <v>0</v>
      </c>
      <c r="M362">
        <v>1</v>
      </c>
      <c r="N362" s="2">
        <v>0.24</v>
      </c>
      <c r="O362" t="str" cm="1">
        <f t="array" ref="O362">_xlfn.IFS(C362 &gt;= 0.66,"High",C362 &gt;= 0.33,"Medium",C362 &gt;= 0,"Low")</f>
        <v>Medium</v>
      </c>
      <c r="P362" t="str" cm="1">
        <f t="array" ref="P362">_xlfn.IFS(N362 &gt;= 0.4,"Very Hot",N362 &gt;= 0.3,"Hot",N362 &gt;= 0.2,"Moderate",N362 &gt;= 0.1,"Cold",N362 &lt; 0.1,"Very Cold")</f>
        <v>Moderate</v>
      </c>
      <c r="Q362" t="str" cm="1">
        <f t="array" ref="Q362">_xlfn.IFS(M362 = 1,"Clear",M362 = 2,"Mist",M362 = 3,"Light Rain/Snow",M362 = 4,"Heavy Rain/Snow")</f>
        <v>Clear</v>
      </c>
      <c r="R362" t="str">
        <f t="shared" si="20"/>
        <v>Weekend</v>
      </c>
      <c r="S362" t="str" cm="1">
        <f t="array" ref="S362">_xlfn.IFS(D362&gt;=0.5,"Storm",D362&gt;=0.4,"Gale",D362&gt;=0.3,"Near Gale",D362&gt;=0.2,"Strong Breeze",D362&gt;=0.1,"Moderate Breeze",D362&gt;=0,"Light Breeze")</f>
        <v>Strong Breeze</v>
      </c>
      <c r="T362" t="str">
        <f t="shared" si="21"/>
        <v>Registered Dominant</v>
      </c>
      <c r="U362" t="str" cm="1">
        <f t="array" ref="U362">_xlfn.IFS(L362=0,"Sunday",L362=1,"Monday",L362=2,"Tuesday",L362=3,"Wednesday",L362=4,"Thursday",L362=5,"Friday",L362=6,"Saturday")</f>
        <v>Sunday</v>
      </c>
      <c r="V362" s="4">
        <f t="shared" si="22"/>
        <v>1</v>
      </c>
      <c r="W362" s="3">
        <f t="shared" si="23"/>
        <v>2011</v>
      </c>
    </row>
    <row r="363" spans="1:23" x14ac:dyDescent="0.2">
      <c r="A363">
        <v>362</v>
      </c>
      <c r="B363">
        <v>0.2273</v>
      </c>
      <c r="C363">
        <v>0.35</v>
      </c>
      <c r="D363">
        <v>0.29849999999999999</v>
      </c>
      <c r="E363">
        <v>23</v>
      </c>
      <c r="F363">
        <v>95</v>
      </c>
      <c r="G363">
        <v>118</v>
      </c>
      <c r="H363" s="1">
        <v>40559</v>
      </c>
      <c r="I363">
        <v>1</v>
      </c>
      <c r="J363">
        <v>13</v>
      </c>
      <c r="K363" t="b">
        <v>0</v>
      </c>
      <c r="L363">
        <v>0</v>
      </c>
      <c r="M363">
        <v>1</v>
      </c>
      <c r="N363" s="2">
        <v>0.26</v>
      </c>
      <c r="O363" t="str" cm="1">
        <f t="array" ref="O363">_xlfn.IFS(C363 &gt;= 0.66,"High",C363 &gt;= 0.33,"Medium",C363 &gt;= 0,"Low")</f>
        <v>Medium</v>
      </c>
      <c r="P363" t="str" cm="1">
        <f t="array" ref="P363">_xlfn.IFS(N363 &gt;= 0.4,"Very Hot",N363 &gt;= 0.3,"Hot",N363 &gt;= 0.2,"Moderate",N363 &gt;= 0.1,"Cold",N363 &lt; 0.1,"Very Cold")</f>
        <v>Moderate</v>
      </c>
      <c r="Q363" t="str" cm="1">
        <f t="array" ref="Q363">_xlfn.IFS(M363 = 1,"Clear",M363 = 2,"Mist",M363 = 3,"Light Rain/Snow",M363 = 4,"Heavy Rain/Snow")</f>
        <v>Clear</v>
      </c>
      <c r="R363" t="str">
        <f t="shared" si="20"/>
        <v>Weekend</v>
      </c>
      <c r="S363" t="str" cm="1">
        <f t="array" ref="S363">_xlfn.IFS(D363&gt;=0.5,"Storm",D363&gt;=0.4,"Gale",D363&gt;=0.3,"Near Gale",D363&gt;=0.2,"Strong Breeze",D363&gt;=0.1,"Moderate Breeze",D363&gt;=0,"Light Breeze")</f>
        <v>Strong Breeze</v>
      </c>
      <c r="T363" t="str">
        <f t="shared" si="21"/>
        <v>Registered Dominant</v>
      </c>
      <c r="U363" t="str" cm="1">
        <f t="array" ref="U363">_xlfn.IFS(L363=0,"Sunday",L363=1,"Monday",L363=2,"Tuesday",L363=3,"Wednesday",L363=4,"Thursday",L363=5,"Friday",L363=6,"Saturday")</f>
        <v>Sunday</v>
      </c>
      <c r="V363" s="4">
        <f t="shared" si="22"/>
        <v>1</v>
      </c>
      <c r="W363" s="3">
        <f t="shared" si="23"/>
        <v>2011</v>
      </c>
    </row>
    <row r="364" spans="1:23" x14ac:dyDescent="0.2">
      <c r="A364">
        <v>363</v>
      </c>
      <c r="B364">
        <v>0.2727</v>
      </c>
      <c r="C364">
        <v>0.36</v>
      </c>
      <c r="D364">
        <v>0.25369999999999998</v>
      </c>
      <c r="E364">
        <v>22</v>
      </c>
      <c r="F364">
        <v>69</v>
      </c>
      <c r="G364">
        <v>91</v>
      </c>
      <c r="H364" s="1">
        <v>40559</v>
      </c>
      <c r="I364">
        <v>1</v>
      </c>
      <c r="J364">
        <v>14</v>
      </c>
      <c r="K364" t="b">
        <v>0</v>
      </c>
      <c r="L364">
        <v>0</v>
      </c>
      <c r="M364">
        <v>1</v>
      </c>
      <c r="N364" s="2">
        <v>0.28000000000000003</v>
      </c>
      <c r="O364" t="str" cm="1">
        <f t="array" ref="O364">_xlfn.IFS(C364 &gt;= 0.66,"High",C364 &gt;= 0.33,"Medium",C364 &gt;= 0,"Low")</f>
        <v>Medium</v>
      </c>
      <c r="P364" t="str" cm="1">
        <f t="array" ref="P364">_xlfn.IFS(N364 &gt;= 0.4,"Very Hot",N364 &gt;= 0.3,"Hot",N364 &gt;= 0.2,"Moderate",N364 &gt;= 0.1,"Cold",N364 &lt; 0.1,"Very Cold")</f>
        <v>Moderate</v>
      </c>
      <c r="Q364" t="str" cm="1">
        <f t="array" ref="Q364">_xlfn.IFS(M364 = 1,"Clear",M364 = 2,"Mist",M364 = 3,"Light Rain/Snow",M364 = 4,"Heavy Rain/Snow")</f>
        <v>Clear</v>
      </c>
      <c r="R364" t="str">
        <f t="shared" si="20"/>
        <v>Weekend</v>
      </c>
      <c r="S364" t="str" cm="1">
        <f t="array" ref="S364">_xlfn.IFS(D364&gt;=0.5,"Storm",D364&gt;=0.4,"Gale",D364&gt;=0.3,"Near Gale",D364&gt;=0.2,"Strong Breeze",D364&gt;=0.1,"Moderate Breeze",D364&gt;=0,"Light Breeze")</f>
        <v>Strong Breeze</v>
      </c>
      <c r="T364" t="str">
        <f t="shared" si="21"/>
        <v>Registered Dominant</v>
      </c>
      <c r="U364" t="str" cm="1">
        <f t="array" ref="U364">_xlfn.IFS(L364=0,"Sunday",L364=1,"Monday",L364=2,"Tuesday",L364=3,"Wednesday",L364=4,"Thursday",L364=5,"Friday",L364=6,"Saturday")</f>
        <v>Sunday</v>
      </c>
      <c r="V364" s="4">
        <f t="shared" si="22"/>
        <v>1</v>
      </c>
      <c r="W364" s="3">
        <f t="shared" si="23"/>
        <v>2011</v>
      </c>
    </row>
    <row r="365" spans="1:23" x14ac:dyDescent="0.2">
      <c r="A365">
        <v>364</v>
      </c>
      <c r="B365">
        <v>0.2424</v>
      </c>
      <c r="C365">
        <v>0.38</v>
      </c>
      <c r="D365">
        <v>0.25369999999999998</v>
      </c>
      <c r="E365">
        <v>35</v>
      </c>
      <c r="F365">
        <v>78</v>
      </c>
      <c r="G365">
        <v>113</v>
      </c>
      <c r="H365" s="1">
        <v>40559</v>
      </c>
      <c r="I365">
        <v>1</v>
      </c>
      <c r="J365">
        <v>15</v>
      </c>
      <c r="K365" t="b">
        <v>0</v>
      </c>
      <c r="L365">
        <v>0</v>
      </c>
      <c r="M365">
        <v>1</v>
      </c>
      <c r="N365" s="2">
        <v>0.26</v>
      </c>
      <c r="O365" t="str" cm="1">
        <f t="array" ref="O365">_xlfn.IFS(C365 &gt;= 0.66,"High",C365 &gt;= 0.33,"Medium",C365 &gt;= 0,"Low")</f>
        <v>Medium</v>
      </c>
      <c r="P365" t="str" cm="1">
        <f t="array" ref="P365">_xlfn.IFS(N365 &gt;= 0.4,"Very Hot",N365 &gt;= 0.3,"Hot",N365 &gt;= 0.2,"Moderate",N365 &gt;= 0.1,"Cold",N365 &lt; 0.1,"Very Cold")</f>
        <v>Moderate</v>
      </c>
      <c r="Q365" t="str" cm="1">
        <f t="array" ref="Q365">_xlfn.IFS(M365 = 1,"Clear",M365 = 2,"Mist",M365 = 3,"Light Rain/Snow",M365 = 4,"Heavy Rain/Snow")</f>
        <v>Clear</v>
      </c>
      <c r="R365" t="str">
        <f t="shared" si="20"/>
        <v>Weekend</v>
      </c>
      <c r="S365" t="str" cm="1">
        <f t="array" ref="S365">_xlfn.IFS(D365&gt;=0.5,"Storm",D365&gt;=0.4,"Gale",D365&gt;=0.3,"Near Gale",D365&gt;=0.2,"Strong Breeze",D365&gt;=0.1,"Moderate Breeze",D365&gt;=0,"Light Breeze")</f>
        <v>Strong Breeze</v>
      </c>
      <c r="T365" t="str">
        <f t="shared" si="21"/>
        <v>Registered Dominant</v>
      </c>
      <c r="U365" t="str" cm="1">
        <f t="array" ref="U365">_xlfn.IFS(L365=0,"Sunday",L365=1,"Monday",L365=2,"Tuesday",L365=3,"Wednesday",L365=4,"Thursday",L365=5,"Friday",L365=6,"Saturday")</f>
        <v>Sunday</v>
      </c>
      <c r="V365" s="4">
        <f t="shared" si="22"/>
        <v>1</v>
      </c>
      <c r="W365" s="3">
        <f t="shared" si="23"/>
        <v>2011</v>
      </c>
    </row>
    <row r="366" spans="1:23" x14ac:dyDescent="0.2">
      <c r="A366">
        <v>365</v>
      </c>
      <c r="B366">
        <v>0.2273</v>
      </c>
      <c r="C366">
        <v>0.38</v>
      </c>
      <c r="D366">
        <v>0.22389999999999999</v>
      </c>
      <c r="E366">
        <v>22</v>
      </c>
      <c r="F366">
        <v>77</v>
      </c>
      <c r="G366">
        <v>99</v>
      </c>
      <c r="H366" s="1">
        <v>40559</v>
      </c>
      <c r="I366">
        <v>1</v>
      </c>
      <c r="J366">
        <v>16</v>
      </c>
      <c r="K366" t="b">
        <v>0</v>
      </c>
      <c r="L366">
        <v>0</v>
      </c>
      <c r="M366">
        <v>1</v>
      </c>
      <c r="N366" s="2">
        <v>0.24</v>
      </c>
      <c r="O366" t="str" cm="1">
        <f t="array" ref="O366">_xlfn.IFS(C366 &gt;= 0.66,"High",C366 &gt;= 0.33,"Medium",C366 &gt;= 0,"Low")</f>
        <v>Medium</v>
      </c>
      <c r="P366" t="str" cm="1">
        <f t="array" ref="P366">_xlfn.IFS(N366 &gt;= 0.4,"Very Hot",N366 &gt;= 0.3,"Hot",N366 &gt;= 0.2,"Moderate",N366 &gt;= 0.1,"Cold",N366 &lt; 0.1,"Very Cold")</f>
        <v>Moderate</v>
      </c>
      <c r="Q366" t="str" cm="1">
        <f t="array" ref="Q366">_xlfn.IFS(M366 = 1,"Clear",M366 = 2,"Mist",M366 = 3,"Light Rain/Snow",M366 = 4,"Heavy Rain/Snow")</f>
        <v>Clear</v>
      </c>
      <c r="R366" t="str">
        <f t="shared" si="20"/>
        <v>Weekend</v>
      </c>
      <c r="S366" t="str" cm="1">
        <f t="array" ref="S366">_xlfn.IFS(D366&gt;=0.5,"Storm",D366&gt;=0.4,"Gale",D366&gt;=0.3,"Near Gale",D366&gt;=0.2,"Strong Breeze",D366&gt;=0.1,"Moderate Breeze",D366&gt;=0,"Light Breeze")</f>
        <v>Strong Breeze</v>
      </c>
      <c r="T366" t="str">
        <f t="shared" si="21"/>
        <v>Registered Dominant</v>
      </c>
      <c r="U366" t="str" cm="1">
        <f t="array" ref="U366">_xlfn.IFS(L366=0,"Sunday",L366=1,"Monday",L366=2,"Tuesday",L366=3,"Wednesday",L366=4,"Thursday",L366=5,"Friday",L366=6,"Saturday")</f>
        <v>Sunday</v>
      </c>
      <c r="V366" s="4">
        <f t="shared" si="22"/>
        <v>1</v>
      </c>
      <c r="W366" s="3">
        <f t="shared" si="23"/>
        <v>2011</v>
      </c>
    </row>
    <row r="367" spans="1:23" x14ac:dyDescent="0.2">
      <c r="A367">
        <v>366</v>
      </c>
      <c r="B367">
        <v>0.21210000000000001</v>
      </c>
      <c r="C367">
        <v>0.37</v>
      </c>
      <c r="D367">
        <v>0.25369999999999998</v>
      </c>
      <c r="E367">
        <v>23</v>
      </c>
      <c r="F367">
        <v>82</v>
      </c>
      <c r="G367">
        <v>105</v>
      </c>
      <c r="H367" s="1">
        <v>40559</v>
      </c>
      <c r="I367">
        <v>1</v>
      </c>
      <c r="J367">
        <v>17</v>
      </c>
      <c r="K367" t="b">
        <v>0</v>
      </c>
      <c r="L367">
        <v>0</v>
      </c>
      <c r="M367">
        <v>1</v>
      </c>
      <c r="N367" s="2">
        <v>0.22</v>
      </c>
      <c r="O367" t="str" cm="1">
        <f t="array" ref="O367">_xlfn.IFS(C367 &gt;= 0.66,"High",C367 &gt;= 0.33,"Medium",C367 &gt;= 0,"Low")</f>
        <v>Medium</v>
      </c>
      <c r="P367" t="str" cm="1">
        <f t="array" ref="P367">_xlfn.IFS(N367 &gt;= 0.4,"Very Hot",N367 &gt;= 0.3,"Hot",N367 &gt;= 0.2,"Moderate",N367 &gt;= 0.1,"Cold",N367 &lt; 0.1,"Very Cold")</f>
        <v>Moderate</v>
      </c>
      <c r="Q367" t="str" cm="1">
        <f t="array" ref="Q367">_xlfn.IFS(M367 = 1,"Clear",M367 = 2,"Mist",M367 = 3,"Light Rain/Snow",M367 = 4,"Heavy Rain/Snow")</f>
        <v>Clear</v>
      </c>
      <c r="R367" t="str">
        <f t="shared" si="20"/>
        <v>Weekend</v>
      </c>
      <c r="S367" t="str" cm="1">
        <f t="array" ref="S367">_xlfn.IFS(D367&gt;=0.5,"Storm",D367&gt;=0.4,"Gale",D367&gt;=0.3,"Near Gale",D367&gt;=0.2,"Strong Breeze",D367&gt;=0.1,"Moderate Breeze",D367&gt;=0,"Light Breeze")</f>
        <v>Strong Breeze</v>
      </c>
      <c r="T367" t="str">
        <f t="shared" si="21"/>
        <v>Registered Dominant</v>
      </c>
      <c r="U367" t="str" cm="1">
        <f t="array" ref="U367">_xlfn.IFS(L367=0,"Sunday",L367=1,"Monday",L367=2,"Tuesday",L367=3,"Wednesday",L367=4,"Thursday",L367=5,"Friday",L367=6,"Saturday")</f>
        <v>Sunday</v>
      </c>
      <c r="V367" s="4">
        <f t="shared" si="22"/>
        <v>1</v>
      </c>
      <c r="W367" s="3">
        <f t="shared" si="23"/>
        <v>2011</v>
      </c>
    </row>
    <row r="368" spans="1:23" x14ac:dyDescent="0.2">
      <c r="A368">
        <v>367</v>
      </c>
      <c r="B368">
        <v>0.21210000000000001</v>
      </c>
      <c r="C368">
        <v>0.4</v>
      </c>
      <c r="D368">
        <v>0.16420000000000001</v>
      </c>
      <c r="E368">
        <v>11</v>
      </c>
      <c r="F368">
        <v>56</v>
      </c>
      <c r="G368">
        <v>67</v>
      </c>
      <c r="H368" s="1">
        <v>40559</v>
      </c>
      <c r="I368">
        <v>1</v>
      </c>
      <c r="J368">
        <v>18</v>
      </c>
      <c r="K368" t="b">
        <v>0</v>
      </c>
      <c r="L368">
        <v>0</v>
      </c>
      <c r="M368">
        <v>1</v>
      </c>
      <c r="N368" s="2">
        <v>0.2</v>
      </c>
      <c r="O368" t="str" cm="1">
        <f t="array" ref="O368">_xlfn.IFS(C368 &gt;= 0.66,"High",C368 &gt;= 0.33,"Medium",C368 &gt;= 0,"Low")</f>
        <v>Medium</v>
      </c>
      <c r="P368" t="str" cm="1">
        <f t="array" ref="P368">_xlfn.IFS(N368 &gt;= 0.4,"Very Hot",N368 &gt;= 0.3,"Hot",N368 &gt;= 0.2,"Moderate",N368 &gt;= 0.1,"Cold",N368 &lt; 0.1,"Very Cold")</f>
        <v>Moderate</v>
      </c>
      <c r="Q368" t="str" cm="1">
        <f t="array" ref="Q368">_xlfn.IFS(M368 = 1,"Clear",M368 = 2,"Mist",M368 = 3,"Light Rain/Snow",M368 = 4,"Heavy Rain/Snow")</f>
        <v>Clear</v>
      </c>
      <c r="R368" t="str">
        <f t="shared" si="20"/>
        <v>Weekend</v>
      </c>
      <c r="S368" t="str" cm="1">
        <f t="array" ref="S368">_xlfn.IFS(D368&gt;=0.5,"Storm",D368&gt;=0.4,"Gale",D368&gt;=0.3,"Near Gale",D368&gt;=0.2,"Strong Breeze",D368&gt;=0.1,"Moderate Breeze",D368&gt;=0,"Light Breeze")</f>
        <v>Moderate Breeze</v>
      </c>
      <c r="T368" t="str">
        <f t="shared" si="21"/>
        <v>Registered Dominant</v>
      </c>
      <c r="U368" t="str" cm="1">
        <f t="array" ref="U368">_xlfn.IFS(L368=0,"Sunday",L368=1,"Monday",L368=2,"Tuesday",L368=3,"Wednesday",L368=4,"Thursday",L368=5,"Friday",L368=6,"Saturday")</f>
        <v>Sunday</v>
      </c>
      <c r="V368" s="4">
        <f t="shared" si="22"/>
        <v>1</v>
      </c>
      <c r="W368" s="3">
        <f t="shared" si="23"/>
        <v>2011</v>
      </c>
    </row>
    <row r="369" spans="1:23" x14ac:dyDescent="0.2">
      <c r="A369">
        <v>368</v>
      </c>
      <c r="B369">
        <v>0.19700000000000001</v>
      </c>
      <c r="C369">
        <v>0.47</v>
      </c>
      <c r="D369">
        <v>0.1343</v>
      </c>
      <c r="E369">
        <v>14</v>
      </c>
      <c r="F369">
        <v>47</v>
      </c>
      <c r="G369">
        <v>61</v>
      </c>
      <c r="H369" s="1">
        <v>40559</v>
      </c>
      <c r="I369">
        <v>1</v>
      </c>
      <c r="J369">
        <v>19</v>
      </c>
      <c r="K369" t="b">
        <v>0</v>
      </c>
      <c r="L369">
        <v>0</v>
      </c>
      <c r="M369">
        <v>1</v>
      </c>
      <c r="N369" s="2">
        <v>0.18</v>
      </c>
      <c r="O369" t="str" cm="1">
        <f t="array" ref="O369">_xlfn.IFS(C369 &gt;= 0.66,"High",C369 &gt;= 0.33,"Medium",C369 &gt;= 0,"Low")</f>
        <v>Medium</v>
      </c>
      <c r="P369" t="str" cm="1">
        <f t="array" ref="P369">_xlfn.IFS(N369 &gt;= 0.4,"Very Hot",N369 &gt;= 0.3,"Hot",N369 &gt;= 0.2,"Moderate",N369 &gt;= 0.1,"Cold",N369 &lt; 0.1,"Very Cold")</f>
        <v>Cold</v>
      </c>
      <c r="Q369" t="str" cm="1">
        <f t="array" ref="Q369">_xlfn.IFS(M369 = 1,"Clear",M369 = 2,"Mist",M369 = 3,"Light Rain/Snow",M369 = 4,"Heavy Rain/Snow")</f>
        <v>Clear</v>
      </c>
      <c r="R369" t="str">
        <f t="shared" si="20"/>
        <v>Weekend</v>
      </c>
      <c r="S369" t="str" cm="1">
        <f t="array" ref="S369">_xlfn.IFS(D369&gt;=0.5,"Storm",D369&gt;=0.4,"Gale",D369&gt;=0.3,"Near Gale",D369&gt;=0.2,"Strong Breeze",D369&gt;=0.1,"Moderate Breeze",D369&gt;=0,"Light Breeze")</f>
        <v>Moderate Breeze</v>
      </c>
      <c r="T369" t="str">
        <f t="shared" si="21"/>
        <v>Registered Dominant</v>
      </c>
      <c r="U369" t="str" cm="1">
        <f t="array" ref="U369">_xlfn.IFS(L369=0,"Sunday",L369=1,"Monday",L369=2,"Tuesday",L369=3,"Wednesday",L369=4,"Thursday",L369=5,"Friday",L369=6,"Saturday")</f>
        <v>Sunday</v>
      </c>
      <c r="V369" s="4">
        <f t="shared" si="22"/>
        <v>1</v>
      </c>
      <c r="W369" s="3">
        <f t="shared" si="23"/>
        <v>2011</v>
      </c>
    </row>
    <row r="370" spans="1:23" x14ac:dyDescent="0.2">
      <c r="A370">
        <v>369</v>
      </c>
      <c r="B370">
        <v>0.19700000000000001</v>
      </c>
      <c r="C370">
        <v>0.47</v>
      </c>
      <c r="D370">
        <v>0.16420000000000001</v>
      </c>
      <c r="E370">
        <v>7</v>
      </c>
      <c r="F370">
        <v>50</v>
      </c>
      <c r="G370">
        <v>57</v>
      </c>
      <c r="H370" s="1">
        <v>40559</v>
      </c>
      <c r="I370">
        <v>1</v>
      </c>
      <c r="J370">
        <v>20</v>
      </c>
      <c r="K370" t="b">
        <v>0</v>
      </c>
      <c r="L370">
        <v>0</v>
      </c>
      <c r="M370">
        <v>1</v>
      </c>
      <c r="N370" s="2">
        <v>0.18</v>
      </c>
      <c r="O370" t="str" cm="1">
        <f t="array" ref="O370">_xlfn.IFS(C370 &gt;= 0.66,"High",C370 &gt;= 0.33,"Medium",C370 &gt;= 0,"Low")</f>
        <v>Medium</v>
      </c>
      <c r="P370" t="str" cm="1">
        <f t="array" ref="P370">_xlfn.IFS(N370 &gt;= 0.4,"Very Hot",N370 &gt;= 0.3,"Hot",N370 &gt;= 0.2,"Moderate",N370 &gt;= 0.1,"Cold",N370 &lt; 0.1,"Very Cold")</f>
        <v>Cold</v>
      </c>
      <c r="Q370" t="str" cm="1">
        <f t="array" ref="Q370">_xlfn.IFS(M370 = 1,"Clear",M370 = 2,"Mist",M370 = 3,"Light Rain/Snow",M370 = 4,"Heavy Rain/Snow")</f>
        <v>Clear</v>
      </c>
      <c r="R370" t="str">
        <f t="shared" si="20"/>
        <v>Weekend</v>
      </c>
      <c r="S370" t="str" cm="1">
        <f t="array" ref="S370">_xlfn.IFS(D370&gt;=0.5,"Storm",D370&gt;=0.4,"Gale",D370&gt;=0.3,"Near Gale",D370&gt;=0.2,"Strong Breeze",D370&gt;=0.1,"Moderate Breeze",D370&gt;=0,"Light Breeze")</f>
        <v>Moderate Breeze</v>
      </c>
      <c r="T370" t="str">
        <f t="shared" si="21"/>
        <v>Registered Dominant</v>
      </c>
      <c r="U370" t="str" cm="1">
        <f t="array" ref="U370">_xlfn.IFS(L370=0,"Sunday",L370=1,"Monday",L370=2,"Tuesday",L370=3,"Wednesday",L370=4,"Thursday",L370=5,"Friday",L370=6,"Saturday")</f>
        <v>Sunday</v>
      </c>
      <c r="V370" s="4">
        <f t="shared" si="22"/>
        <v>1</v>
      </c>
      <c r="W370" s="3">
        <f t="shared" si="23"/>
        <v>2011</v>
      </c>
    </row>
    <row r="371" spans="1:23" x14ac:dyDescent="0.2">
      <c r="A371">
        <v>370</v>
      </c>
      <c r="B371">
        <v>0.19700000000000001</v>
      </c>
      <c r="C371">
        <v>0.51</v>
      </c>
      <c r="D371">
        <v>0.16420000000000001</v>
      </c>
      <c r="E371">
        <v>6</v>
      </c>
      <c r="F371">
        <v>22</v>
      </c>
      <c r="G371">
        <v>28</v>
      </c>
      <c r="H371" s="1">
        <v>40559</v>
      </c>
      <c r="I371">
        <v>1</v>
      </c>
      <c r="J371">
        <v>21</v>
      </c>
      <c r="K371" t="b">
        <v>0</v>
      </c>
      <c r="L371">
        <v>0</v>
      </c>
      <c r="M371">
        <v>1</v>
      </c>
      <c r="N371" s="2">
        <v>0.18</v>
      </c>
      <c r="O371" t="str" cm="1">
        <f t="array" ref="O371">_xlfn.IFS(C371 &gt;= 0.66,"High",C371 &gt;= 0.33,"Medium",C371 &gt;= 0,"Low")</f>
        <v>Medium</v>
      </c>
      <c r="P371" t="str" cm="1">
        <f t="array" ref="P371">_xlfn.IFS(N371 &gt;= 0.4,"Very Hot",N371 &gt;= 0.3,"Hot",N371 &gt;= 0.2,"Moderate",N371 &gt;= 0.1,"Cold",N371 &lt; 0.1,"Very Cold")</f>
        <v>Cold</v>
      </c>
      <c r="Q371" t="str" cm="1">
        <f t="array" ref="Q371">_xlfn.IFS(M371 = 1,"Clear",M371 = 2,"Mist",M371 = 3,"Light Rain/Snow",M371 = 4,"Heavy Rain/Snow")</f>
        <v>Clear</v>
      </c>
      <c r="R371" t="str">
        <f t="shared" si="20"/>
        <v>Weekend</v>
      </c>
      <c r="S371" t="str" cm="1">
        <f t="array" ref="S371">_xlfn.IFS(D371&gt;=0.5,"Storm",D371&gt;=0.4,"Gale",D371&gt;=0.3,"Near Gale",D371&gt;=0.2,"Strong Breeze",D371&gt;=0.1,"Moderate Breeze",D371&gt;=0,"Light Breeze")</f>
        <v>Moderate Breeze</v>
      </c>
      <c r="T371" t="str">
        <f t="shared" si="21"/>
        <v>Registered Dominant</v>
      </c>
      <c r="U371" t="str" cm="1">
        <f t="array" ref="U371">_xlfn.IFS(L371=0,"Sunday",L371=1,"Monday",L371=2,"Tuesday",L371=3,"Wednesday",L371=4,"Thursday",L371=5,"Friday",L371=6,"Saturday")</f>
        <v>Sunday</v>
      </c>
      <c r="V371" s="4">
        <f t="shared" si="22"/>
        <v>1</v>
      </c>
      <c r="W371" s="3">
        <f t="shared" si="23"/>
        <v>2011</v>
      </c>
    </row>
    <row r="372" spans="1:23" x14ac:dyDescent="0.2">
      <c r="A372">
        <v>371</v>
      </c>
      <c r="B372">
        <v>0.21210000000000001</v>
      </c>
      <c r="C372">
        <v>0.49</v>
      </c>
      <c r="D372">
        <v>0.1343</v>
      </c>
      <c r="E372">
        <v>2</v>
      </c>
      <c r="F372">
        <v>19</v>
      </c>
      <c r="G372">
        <v>21</v>
      </c>
      <c r="H372" s="1">
        <v>40559</v>
      </c>
      <c r="I372">
        <v>1</v>
      </c>
      <c r="J372">
        <v>22</v>
      </c>
      <c r="K372" t="b">
        <v>0</v>
      </c>
      <c r="L372">
        <v>0</v>
      </c>
      <c r="M372">
        <v>2</v>
      </c>
      <c r="N372" s="2">
        <v>0.2</v>
      </c>
      <c r="O372" t="str" cm="1">
        <f t="array" ref="O372">_xlfn.IFS(C372 &gt;= 0.66,"High",C372 &gt;= 0.33,"Medium",C372 &gt;= 0,"Low")</f>
        <v>Medium</v>
      </c>
      <c r="P372" t="str" cm="1">
        <f t="array" ref="P372">_xlfn.IFS(N372 &gt;= 0.4,"Very Hot",N372 &gt;= 0.3,"Hot",N372 &gt;= 0.2,"Moderate",N372 &gt;= 0.1,"Cold",N372 &lt; 0.1,"Very Cold")</f>
        <v>Moderate</v>
      </c>
      <c r="Q372" t="str" cm="1">
        <f t="array" ref="Q372">_xlfn.IFS(M372 = 1,"Clear",M372 = 2,"Mist",M372 = 3,"Light Rain/Snow",M372 = 4,"Heavy Rain/Snow")</f>
        <v>Mist</v>
      </c>
      <c r="R372" t="str">
        <f t="shared" si="20"/>
        <v>Weekend</v>
      </c>
      <c r="S372" t="str" cm="1">
        <f t="array" ref="S372">_xlfn.IFS(D372&gt;=0.5,"Storm",D372&gt;=0.4,"Gale",D372&gt;=0.3,"Near Gale",D372&gt;=0.2,"Strong Breeze",D372&gt;=0.1,"Moderate Breeze",D372&gt;=0,"Light Breeze")</f>
        <v>Moderate Breeze</v>
      </c>
      <c r="T372" t="str">
        <f t="shared" si="21"/>
        <v>Registered Dominant</v>
      </c>
      <c r="U372" t="str" cm="1">
        <f t="array" ref="U372">_xlfn.IFS(L372=0,"Sunday",L372=1,"Monday",L372=2,"Tuesday",L372=3,"Wednesday",L372=4,"Thursday",L372=5,"Friday",L372=6,"Saturday")</f>
        <v>Sunday</v>
      </c>
      <c r="V372" s="4">
        <f t="shared" si="22"/>
        <v>1</v>
      </c>
      <c r="W372" s="3">
        <f t="shared" si="23"/>
        <v>2011</v>
      </c>
    </row>
    <row r="373" spans="1:23" x14ac:dyDescent="0.2">
      <c r="A373">
        <v>372</v>
      </c>
      <c r="B373">
        <v>0.2273</v>
      </c>
      <c r="C373">
        <v>0.4</v>
      </c>
      <c r="D373">
        <v>0.1045</v>
      </c>
      <c r="E373">
        <v>0</v>
      </c>
      <c r="F373">
        <v>18</v>
      </c>
      <c r="G373">
        <v>18</v>
      </c>
      <c r="H373" s="1">
        <v>40559</v>
      </c>
      <c r="I373">
        <v>1</v>
      </c>
      <c r="J373">
        <v>23</v>
      </c>
      <c r="K373" t="b">
        <v>0</v>
      </c>
      <c r="L373">
        <v>0</v>
      </c>
      <c r="M373">
        <v>2</v>
      </c>
      <c r="N373" s="2">
        <v>0.2</v>
      </c>
      <c r="O373" t="str" cm="1">
        <f t="array" ref="O373">_xlfn.IFS(C373 &gt;= 0.66,"High",C373 &gt;= 0.33,"Medium",C373 &gt;= 0,"Low")</f>
        <v>Medium</v>
      </c>
      <c r="P373" t="str" cm="1">
        <f t="array" ref="P373">_xlfn.IFS(N373 &gt;= 0.4,"Very Hot",N373 &gt;= 0.3,"Hot",N373 &gt;= 0.2,"Moderate",N373 &gt;= 0.1,"Cold",N373 &lt; 0.1,"Very Cold")</f>
        <v>Moderate</v>
      </c>
      <c r="Q373" t="str" cm="1">
        <f t="array" ref="Q373">_xlfn.IFS(M373 = 1,"Clear",M373 = 2,"Mist",M373 = 3,"Light Rain/Snow",M373 = 4,"Heavy Rain/Snow")</f>
        <v>Mist</v>
      </c>
      <c r="R373" t="str">
        <f t="shared" si="20"/>
        <v>Weekend</v>
      </c>
      <c r="S373" t="str" cm="1">
        <f t="array" ref="S373">_xlfn.IFS(D373&gt;=0.5,"Storm",D373&gt;=0.4,"Gale",D373&gt;=0.3,"Near Gale",D373&gt;=0.2,"Strong Breeze",D373&gt;=0.1,"Moderate Breeze",D373&gt;=0,"Light Breeze")</f>
        <v>Moderate Breeze</v>
      </c>
      <c r="T373" t="str">
        <f t="shared" si="21"/>
        <v>Registered Dominant</v>
      </c>
      <c r="U373" t="str" cm="1">
        <f t="array" ref="U373">_xlfn.IFS(L373=0,"Sunday",L373=1,"Monday",L373=2,"Tuesday",L373=3,"Wednesday",L373=4,"Thursday",L373=5,"Friday",L373=6,"Saturday")</f>
        <v>Sunday</v>
      </c>
      <c r="V373" s="4">
        <f t="shared" si="22"/>
        <v>1</v>
      </c>
      <c r="W373" s="3">
        <f t="shared" si="23"/>
        <v>2011</v>
      </c>
    </row>
    <row r="374" spans="1:23" x14ac:dyDescent="0.2">
      <c r="A374">
        <v>373</v>
      </c>
      <c r="B374">
        <v>0.19700000000000001</v>
      </c>
      <c r="C374">
        <v>0.47</v>
      </c>
      <c r="D374">
        <v>0.22389999999999999</v>
      </c>
      <c r="E374">
        <v>1</v>
      </c>
      <c r="F374">
        <v>16</v>
      </c>
      <c r="G374">
        <v>17</v>
      </c>
      <c r="H374" s="1">
        <v>40560</v>
      </c>
      <c r="I374">
        <v>1</v>
      </c>
      <c r="J374">
        <v>0</v>
      </c>
      <c r="K374" t="b">
        <v>1</v>
      </c>
      <c r="L374">
        <v>1</v>
      </c>
      <c r="M374">
        <v>2</v>
      </c>
      <c r="N374" s="2">
        <v>0.2</v>
      </c>
      <c r="O374" t="str" cm="1">
        <f t="array" ref="O374">_xlfn.IFS(C374 &gt;= 0.66,"High",C374 &gt;= 0.33,"Medium",C374 &gt;= 0,"Low")</f>
        <v>Medium</v>
      </c>
      <c r="P374" t="str" cm="1">
        <f t="array" ref="P374">_xlfn.IFS(N374 &gt;= 0.4,"Very Hot",N374 &gt;= 0.3,"Hot",N374 &gt;= 0.2,"Moderate",N374 &gt;= 0.1,"Cold",N374 &lt; 0.1,"Very Cold")</f>
        <v>Moderate</v>
      </c>
      <c r="Q374" t="str" cm="1">
        <f t="array" ref="Q374">_xlfn.IFS(M374 = 1,"Clear",M374 = 2,"Mist",M374 = 3,"Light Rain/Snow",M374 = 4,"Heavy Rain/Snow")</f>
        <v>Mist</v>
      </c>
      <c r="R374" t="str">
        <f t="shared" si="20"/>
        <v>Weeakday</v>
      </c>
      <c r="S374" t="str" cm="1">
        <f t="array" ref="S374">_xlfn.IFS(D374&gt;=0.5,"Storm",D374&gt;=0.4,"Gale",D374&gt;=0.3,"Near Gale",D374&gt;=0.2,"Strong Breeze",D374&gt;=0.1,"Moderate Breeze",D374&gt;=0,"Light Breeze")</f>
        <v>Strong Breeze</v>
      </c>
      <c r="T374" t="str">
        <f t="shared" si="21"/>
        <v>Registered Dominant</v>
      </c>
      <c r="U374" t="str" cm="1">
        <f t="array" ref="U374">_xlfn.IFS(L374=0,"Sunday",L374=1,"Monday",L374=2,"Tuesday",L374=3,"Wednesday",L374=4,"Thursday",L374=5,"Friday",L374=6,"Saturday")</f>
        <v>Monday</v>
      </c>
      <c r="V374" s="4">
        <f t="shared" si="22"/>
        <v>1</v>
      </c>
      <c r="W374" s="3">
        <f t="shared" si="23"/>
        <v>2011</v>
      </c>
    </row>
    <row r="375" spans="1:23" x14ac:dyDescent="0.2">
      <c r="A375">
        <v>374</v>
      </c>
      <c r="B375">
        <v>0.19700000000000001</v>
      </c>
      <c r="C375">
        <v>0.44</v>
      </c>
      <c r="D375">
        <v>0.19400000000000001</v>
      </c>
      <c r="E375">
        <v>1</v>
      </c>
      <c r="F375">
        <v>15</v>
      </c>
      <c r="G375">
        <v>16</v>
      </c>
      <c r="H375" s="1">
        <v>40560</v>
      </c>
      <c r="I375">
        <v>1</v>
      </c>
      <c r="J375">
        <v>1</v>
      </c>
      <c r="K375" t="b">
        <v>1</v>
      </c>
      <c r="L375">
        <v>1</v>
      </c>
      <c r="M375">
        <v>2</v>
      </c>
      <c r="N375" s="2">
        <v>0.2</v>
      </c>
      <c r="O375" t="str" cm="1">
        <f t="array" ref="O375">_xlfn.IFS(C375 &gt;= 0.66,"High",C375 &gt;= 0.33,"Medium",C375 &gt;= 0,"Low")</f>
        <v>Medium</v>
      </c>
      <c r="P375" t="str" cm="1">
        <f t="array" ref="P375">_xlfn.IFS(N375 &gt;= 0.4,"Very Hot",N375 &gt;= 0.3,"Hot",N375 &gt;= 0.2,"Moderate",N375 &gt;= 0.1,"Cold",N375 &lt; 0.1,"Very Cold")</f>
        <v>Moderate</v>
      </c>
      <c r="Q375" t="str" cm="1">
        <f t="array" ref="Q375">_xlfn.IFS(M375 = 1,"Clear",M375 = 2,"Mist",M375 = 3,"Light Rain/Snow",M375 = 4,"Heavy Rain/Snow")</f>
        <v>Mist</v>
      </c>
      <c r="R375" t="str">
        <f t="shared" si="20"/>
        <v>Weeakday</v>
      </c>
      <c r="S375" t="str" cm="1">
        <f t="array" ref="S375">_xlfn.IFS(D375&gt;=0.5,"Storm",D375&gt;=0.4,"Gale",D375&gt;=0.3,"Near Gale",D375&gt;=0.2,"Strong Breeze",D375&gt;=0.1,"Moderate Breeze",D375&gt;=0,"Light Breeze")</f>
        <v>Moderate Breeze</v>
      </c>
      <c r="T375" t="str">
        <f t="shared" si="21"/>
        <v>Registered Dominant</v>
      </c>
      <c r="U375" t="str" cm="1">
        <f t="array" ref="U375">_xlfn.IFS(L375=0,"Sunday",L375=1,"Monday",L375=2,"Tuesday",L375=3,"Wednesday",L375=4,"Thursday",L375=5,"Friday",L375=6,"Saturday")</f>
        <v>Monday</v>
      </c>
      <c r="V375" s="4">
        <f t="shared" si="22"/>
        <v>1</v>
      </c>
      <c r="W375" s="3">
        <f t="shared" si="23"/>
        <v>2011</v>
      </c>
    </row>
    <row r="376" spans="1:23" x14ac:dyDescent="0.2">
      <c r="A376">
        <v>375</v>
      </c>
      <c r="B376">
        <v>0.16669999999999999</v>
      </c>
      <c r="C376">
        <v>0.43</v>
      </c>
      <c r="D376">
        <v>0.25369999999999998</v>
      </c>
      <c r="E376">
        <v>0</v>
      </c>
      <c r="F376">
        <v>8</v>
      </c>
      <c r="G376">
        <v>8</v>
      </c>
      <c r="H376" s="1">
        <v>40560</v>
      </c>
      <c r="I376">
        <v>1</v>
      </c>
      <c r="J376">
        <v>2</v>
      </c>
      <c r="K376" t="b">
        <v>1</v>
      </c>
      <c r="L376">
        <v>1</v>
      </c>
      <c r="M376">
        <v>2</v>
      </c>
      <c r="N376" s="2">
        <v>0.18</v>
      </c>
      <c r="O376" t="str" cm="1">
        <f t="array" ref="O376">_xlfn.IFS(C376 &gt;= 0.66,"High",C376 &gt;= 0.33,"Medium",C376 &gt;= 0,"Low")</f>
        <v>Medium</v>
      </c>
      <c r="P376" t="str" cm="1">
        <f t="array" ref="P376">_xlfn.IFS(N376 &gt;= 0.4,"Very Hot",N376 &gt;= 0.3,"Hot",N376 &gt;= 0.2,"Moderate",N376 &gt;= 0.1,"Cold",N376 &lt; 0.1,"Very Cold")</f>
        <v>Cold</v>
      </c>
      <c r="Q376" t="str" cm="1">
        <f t="array" ref="Q376">_xlfn.IFS(M376 = 1,"Clear",M376 = 2,"Mist",M376 = 3,"Light Rain/Snow",M376 = 4,"Heavy Rain/Snow")</f>
        <v>Mist</v>
      </c>
      <c r="R376" t="str">
        <f t="shared" si="20"/>
        <v>Weeakday</v>
      </c>
      <c r="S376" t="str" cm="1">
        <f t="array" ref="S376">_xlfn.IFS(D376&gt;=0.5,"Storm",D376&gt;=0.4,"Gale",D376&gt;=0.3,"Near Gale",D376&gt;=0.2,"Strong Breeze",D376&gt;=0.1,"Moderate Breeze",D376&gt;=0,"Light Breeze")</f>
        <v>Strong Breeze</v>
      </c>
      <c r="T376" t="str">
        <f t="shared" si="21"/>
        <v>Registered Dominant</v>
      </c>
      <c r="U376" t="str" cm="1">
        <f t="array" ref="U376">_xlfn.IFS(L376=0,"Sunday",L376=1,"Monday",L376=2,"Tuesday",L376=3,"Wednesday",L376=4,"Thursday",L376=5,"Friday",L376=6,"Saturday")</f>
        <v>Monday</v>
      </c>
      <c r="V376" s="4">
        <f t="shared" si="22"/>
        <v>1</v>
      </c>
      <c r="W376" s="3">
        <f t="shared" si="23"/>
        <v>2011</v>
      </c>
    </row>
    <row r="377" spans="1:23" x14ac:dyDescent="0.2">
      <c r="A377">
        <v>376</v>
      </c>
      <c r="B377">
        <v>0.18179999999999999</v>
      </c>
      <c r="C377">
        <v>0.43</v>
      </c>
      <c r="D377">
        <v>0.19400000000000001</v>
      </c>
      <c r="E377">
        <v>0</v>
      </c>
      <c r="F377">
        <v>2</v>
      </c>
      <c r="G377">
        <v>2</v>
      </c>
      <c r="H377" s="1">
        <v>40560</v>
      </c>
      <c r="I377">
        <v>1</v>
      </c>
      <c r="J377">
        <v>3</v>
      </c>
      <c r="K377" t="b">
        <v>1</v>
      </c>
      <c r="L377">
        <v>1</v>
      </c>
      <c r="M377">
        <v>2</v>
      </c>
      <c r="N377" s="2">
        <v>0.18</v>
      </c>
      <c r="O377" t="str" cm="1">
        <f t="array" ref="O377">_xlfn.IFS(C377 &gt;= 0.66,"High",C377 &gt;= 0.33,"Medium",C377 &gt;= 0,"Low")</f>
        <v>Medium</v>
      </c>
      <c r="P377" t="str" cm="1">
        <f t="array" ref="P377">_xlfn.IFS(N377 &gt;= 0.4,"Very Hot",N377 &gt;= 0.3,"Hot",N377 &gt;= 0.2,"Moderate",N377 &gt;= 0.1,"Cold",N377 &lt; 0.1,"Very Cold")</f>
        <v>Cold</v>
      </c>
      <c r="Q377" t="str" cm="1">
        <f t="array" ref="Q377">_xlfn.IFS(M377 = 1,"Clear",M377 = 2,"Mist",M377 = 3,"Light Rain/Snow",M377 = 4,"Heavy Rain/Snow")</f>
        <v>Mist</v>
      </c>
      <c r="R377" t="str">
        <f t="shared" si="20"/>
        <v>Weeakday</v>
      </c>
      <c r="S377" t="str" cm="1">
        <f t="array" ref="S377">_xlfn.IFS(D377&gt;=0.5,"Storm",D377&gt;=0.4,"Gale",D377&gt;=0.3,"Near Gale",D377&gt;=0.2,"Strong Breeze",D377&gt;=0.1,"Moderate Breeze",D377&gt;=0,"Light Breeze")</f>
        <v>Moderate Breeze</v>
      </c>
      <c r="T377" t="str">
        <f t="shared" si="21"/>
        <v>Registered Dominant</v>
      </c>
      <c r="U377" t="str" cm="1">
        <f t="array" ref="U377">_xlfn.IFS(L377=0,"Sunday",L377=1,"Monday",L377=2,"Tuesday",L377=3,"Wednesday",L377=4,"Thursday",L377=5,"Friday",L377=6,"Saturday")</f>
        <v>Monday</v>
      </c>
      <c r="V377" s="4">
        <f t="shared" si="22"/>
        <v>1</v>
      </c>
      <c r="W377" s="3">
        <f t="shared" si="23"/>
        <v>2011</v>
      </c>
    </row>
    <row r="378" spans="1:23" x14ac:dyDescent="0.2">
      <c r="A378">
        <v>377</v>
      </c>
      <c r="B378">
        <v>0.19700000000000001</v>
      </c>
      <c r="C378">
        <v>0.43</v>
      </c>
      <c r="D378">
        <v>0.1343</v>
      </c>
      <c r="E378">
        <v>1</v>
      </c>
      <c r="F378">
        <v>2</v>
      </c>
      <c r="G378">
        <v>3</v>
      </c>
      <c r="H378" s="1">
        <v>40560</v>
      </c>
      <c r="I378">
        <v>1</v>
      </c>
      <c r="J378">
        <v>4</v>
      </c>
      <c r="K378" t="b">
        <v>1</v>
      </c>
      <c r="L378">
        <v>1</v>
      </c>
      <c r="M378">
        <v>2</v>
      </c>
      <c r="N378" s="2">
        <v>0.18</v>
      </c>
      <c r="O378" t="str" cm="1">
        <f t="array" ref="O378">_xlfn.IFS(C378 &gt;= 0.66,"High",C378 &gt;= 0.33,"Medium",C378 &gt;= 0,"Low")</f>
        <v>Medium</v>
      </c>
      <c r="P378" t="str" cm="1">
        <f t="array" ref="P378">_xlfn.IFS(N378 &gt;= 0.4,"Very Hot",N378 &gt;= 0.3,"Hot",N378 &gt;= 0.2,"Moderate",N378 &gt;= 0.1,"Cold",N378 &lt; 0.1,"Very Cold")</f>
        <v>Cold</v>
      </c>
      <c r="Q378" t="str" cm="1">
        <f t="array" ref="Q378">_xlfn.IFS(M378 = 1,"Clear",M378 = 2,"Mist",M378 = 3,"Light Rain/Snow",M378 = 4,"Heavy Rain/Snow")</f>
        <v>Mist</v>
      </c>
      <c r="R378" t="str">
        <f t="shared" si="20"/>
        <v>Weeakday</v>
      </c>
      <c r="S378" t="str" cm="1">
        <f t="array" ref="S378">_xlfn.IFS(D378&gt;=0.5,"Storm",D378&gt;=0.4,"Gale",D378&gt;=0.3,"Near Gale",D378&gt;=0.2,"Strong Breeze",D378&gt;=0.1,"Moderate Breeze",D378&gt;=0,"Light Breeze")</f>
        <v>Moderate Breeze</v>
      </c>
      <c r="T378" t="str">
        <f t="shared" si="21"/>
        <v>Registered Dominant</v>
      </c>
      <c r="U378" t="str" cm="1">
        <f t="array" ref="U378">_xlfn.IFS(L378=0,"Sunday",L378=1,"Monday",L378=2,"Tuesday",L378=3,"Wednesday",L378=4,"Thursday",L378=5,"Friday",L378=6,"Saturday")</f>
        <v>Monday</v>
      </c>
      <c r="V378" s="4">
        <f t="shared" si="22"/>
        <v>1</v>
      </c>
      <c r="W378" s="3">
        <f t="shared" si="23"/>
        <v>2011</v>
      </c>
    </row>
    <row r="379" spans="1:23" x14ac:dyDescent="0.2">
      <c r="A379">
        <v>378</v>
      </c>
      <c r="B379">
        <v>0.19700000000000001</v>
      </c>
      <c r="C379">
        <v>0.43</v>
      </c>
      <c r="D379">
        <v>0.16420000000000001</v>
      </c>
      <c r="E379">
        <v>0</v>
      </c>
      <c r="F379">
        <v>1</v>
      </c>
      <c r="G379">
        <v>1</v>
      </c>
      <c r="H379" s="1">
        <v>40560</v>
      </c>
      <c r="I379">
        <v>1</v>
      </c>
      <c r="J379">
        <v>5</v>
      </c>
      <c r="K379" t="b">
        <v>1</v>
      </c>
      <c r="L379">
        <v>1</v>
      </c>
      <c r="M379">
        <v>2</v>
      </c>
      <c r="N379" s="2">
        <v>0.18</v>
      </c>
      <c r="O379" t="str" cm="1">
        <f t="array" ref="O379">_xlfn.IFS(C379 &gt;= 0.66,"High",C379 &gt;= 0.33,"Medium",C379 &gt;= 0,"Low")</f>
        <v>Medium</v>
      </c>
      <c r="P379" t="str" cm="1">
        <f t="array" ref="P379">_xlfn.IFS(N379 &gt;= 0.4,"Very Hot",N379 &gt;= 0.3,"Hot",N379 &gt;= 0.2,"Moderate",N379 &gt;= 0.1,"Cold",N379 &lt; 0.1,"Very Cold")</f>
        <v>Cold</v>
      </c>
      <c r="Q379" t="str" cm="1">
        <f t="array" ref="Q379">_xlfn.IFS(M379 = 1,"Clear",M379 = 2,"Mist",M379 = 3,"Light Rain/Snow",M379 = 4,"Heavy Rain/Snow")</f>
        <v>Mist</v>
      </c>
      <c r="R379" t="str">
        <f t="shared" si="20"/>
        <v>Weeakday</v>
      </c>
      <c r="S379" t="str" cm="1">
        <f t="array" ref="S379">_xlfn.IFS(D379&gt;=0.5,"Storm",D379&gt;=0.4,"Gale",D379&gt;=0.3,"Near Gale",D379&gt;=0.2,"Strong Breeze",D379&gt;=0.1,"Moderate Breeze",D379&gt;=0,"Light Breeze")</f>
        <v>Moderate Breeze</v>
      </c>
      <c r="T379" t="str">
        <f t="shared" si="21"/>
        <v>Registered Dominant</v>
      </c>
      <c r="U379" t="str" cm="1">
        <f t="array" ref="U379">_xlfn.IFS(L379=0,"Sunday",L379=1,"Monday",L379=2,"Tuesday",L379=3,"Wednesday",L379=4,"Thursday",L379=5,"Friday",L379=6,"Saturday")</f>
        <v>Monday</v>
      </c>
      <c r="V379" s="4">
        <f t="shared" si="22"/>
        <v>1</v>
      </c>
      <c r="W379" s="3">
        <f t="shared" si="23"/>
        <v>2011</v>
      </c>
    </row>
    <row r="380" spans="1:23" x14ac:dyDescent="0.2">
      <c r="A380">
        <v>379</v>
      </c>
      <c r="B380">
        <v>0.18179999999999999</v>
      </c>
      <c r="C380">
        <v>0.43</v>
      </c>
      <c r="D380">
        <v>0.19400000000000001</v>
      </c>
      <c r="E380">
        <v>0</v>
      </c>
      <c r="F380">
        <v>5</v>
      </c>
      <c r="G380">
        <v>5</v>
      </c>
      <c r="H380" s="1">
        <v>40560</v>
      </c>
      <c r="I380">
        <v>1</v>
      </c>
      <c r="J380">
        <v>6</v>
      </c>
      <c r="K380" t="b">
        <v>1</v>
      </c>
      <c r="L380">
        <v>1</v>
      </c>
      <c r="M380">
        <v>2</v>
      </c>
      <c r="N380" s="2">
        <v>0.18</v>
      </c>
      <c r="O380" t="str" cm="1">
        <f t="array" ref="O380">_xlfn.IFS(C380 &gt;= 0.66,"High",C380 &gt;= 0.33,"Medium",C380 &gt;= 0,"Low")</f>
        <v>Medium</v>
      </c>
      <c r="P380" t="str" cm="1">
        <f t="array" ref="P380">_xlfn.IFS(N380 &gt;= 0.4,"Very Hot",N380 &gt;= 0.3,"Hot",N380 &gt;= 0.2,"Moderate",N380 &gt;= 0.1,"Cold",N380 &lt; 0.1,"Very Cold")</f>
        <v>Cold</v>
      </c>
      <c r="Q380" t="str" cm="1">
        <f t="array" ref="Q380">_xlfn.IFS(M380 = 1,"Clear",M380 = 2,"Mist",M380 = 3,"Light Rain/Snow",M380 = 4,"Heavy Rain/Snow")</f>
        <v>Mist</v>
      </c>
      <c r="R380" t="str">
        <f t="shared" si="20"/>
        <v>Weeakday</v>
      </c>
      <c r="S380" t="str" cm="1">
        <f t="array" ref="S380">_xlfn.IFS(D380&gt;=0.5,"Storm",D380&gt;=0.4,"Gale",D380&gt;=0.3,"Near Gale",D380&gt;=0.2,"Strong Breeze",D380&gt;=0.1,"Moderate Breeze",D380&gt;=0,"Light Breeze")</f>
        <v>Moderate Breeze</v>
      </c>
      <c r="T380" t="str">
        <f t="shared" si="21"/>
        <v>Registered Dominant</v>
      </c>
      <c r="U380" t="str" cm="1">
        <f t="array" ref="U380">_xlfn.IFS(L380=0,"Sunday",L380=1,"Monday",L380=2,"Tuesday",L380=3,"Wednesday",L380=4,"Thursday",L380=5,"Friday",L380=6,"Saturday")</f>
        <v>Monday</v>
      </c>
      <c r="V380" s="4">
        <f t="shared" si="22"/>
        <v>1</v>
      </c>
      <c r="W380" s="3">
        <f t="shared" si="23"/>
        <v>2011</v>
      </c>
    </row>
    <row r="381" spans="1:23" x14ac:dyDescent="0.2">
      <c r="A381">
        <v>380</v>
      </c>
      <c r="B381">
        <v>0.18179999999999999</v>
      </c>
      <c r="C381">
        <v>0.5</v>
      </c>
      <c r="D381">
        <v>0.1343</v>
      </c>
      <c r="E381">
        <v>4</v>
      </c>
      <c r="F381">
        <v>9</v>
      </c>
      <c r="G381">
        <v>13</v>
      </c>
      <c r="H381" s="1">
        <v>40560</v>
      </c>
      <c r="I381">
        <v>1</v>
      </c>
      <c r="J381">
        <v>7</v>
      </c>
      <c r="K381" t="b">
        <v>1</v>
      </c>
      <c r="L381">
        <v>1</v>
      </c>
      <c r="M381">
        <v>2</v>
      </c>
      <c r="N381" s="2">
        <v>0.16</v>
      </c>
      <c r="O381" t="str" cm="1">
        <f t="array" ref="O381">_xlfn.IFS(C381 &gt;= 0.66,"High",C381 &gt;= 0.33,"Medium",C381 &gt;= 0,"Low")</f>
        <v>Medium</v>
      </c>
      <c r="P381" t="str" cm="1">
        <f t="array" ref="P381">_xlfn.IFS(N381 &gt;= 0.4,"Very Hot",N381 &gt;= 0.3,"Hot",N381 &gt;= 0.2,"Moderate",N381 &gt;= 0.1,"Cold",N381 &lt; 0.1,"Very Cold")</f>
        <v>Cold</v>
      </c>
      <c r="Q381" t="str" cm="1">
        <f t="array" ref="Q381">_xlfn.IFS(M381 = 1,"Clear",M381 = 2,"Mist",M381 = 3,"Light Rain/Snow",M381 = 4,"Heavy Rain/Snow")</f>
        <v>Mist</v>
      </c>
      <c r="R381" t="str">
        <f t="shared" si="20"/>
        <v>Weeakday</v>
      </c>
      <c r="S381" t="str" cm="1">
        <f t="array" ref="S381">_xlfn.IFS(D381&gt;=0.5,"Storm",D381&gt;=0.4,"Gale",D381&gt;=0.3,"Near Gale",D381&gt;=0.2,"Strong Breeze",D381&gt;=0.1,"Moderate Breeze",D381&gt;=0,"Light Breeze")</f>
        <v>Moderate Breeze</v>
      </c>
      <c r="T381" t="str">
        <f t="shared" si="21"/>
        <v>Registered Dominant</v>
      </c>
      <c r="U381" t="str" cm="1">
        <f t="array" ref="U381">_xlfn.IFS(L381=0,"Sunday",L381=1,"Monday",L381=2,"Tuesday",L381=3,"Wednesday",L381=4,"Thursday",L381=5,"Friday",L381=6,"Saturday")</f>
        <v>Monday</v>
      </c>
      <c r="V381" s="4">
        <f t="shared" si="22"/>
        <v>1</v>
      </c>
      <c r="W381" s="3">
        <f t="shared" si="23"/>
        <v>2011</v>
      </c>
    </row>
    <row r="382" spans="1:23" x14ac:dyDescent="0.2">
      <c r="A382">
        <v>381</v>
      </c>
      <c r="B382">
        <v>0.1515</v>
      </c>
      <c r="C382">
        <v>0.47</v>
      </c>
      <c r="D382">
        <v>0.22389999999999999</v>
      </c>
      <c r="E382">
        <v>3</v>
      </c>
      <c r="F382">
        <v>30</v>
      </c>
      <c r="G382">
        <v>33</v>
      </c>
      <c r="H382" s="1">
        <v>40560</v>
      </c>
      <c r="I382">
        <v>1</v>
      </c>
      <c r="J382">
        <v>8</v>
      </c>
      <c r="K382" t="b">
        <v>1</v>
      </c>
      <c r="L382">
        <v>1</v>
      </c>
      <c r="M382">
        <v>2</v>
      </c>
      <c r="N382" s="2">
        <v>0.16</v>
      </c>
      <c r="O382" t="str" cm="1">
        <f t="array" ref="O382">_xlfn.IFS(C382 &gt;= 0.66,"High",C382 &gt;= 0.33,"Medium",C382 &gt;= 0,"Low")</f>
        <v>Medium</v>
      </c>
      <c r="P382" t="str" cm="1">
        <f t="array" ref="P382">_xlfn.IFS(N382 &gt;= 0.4,"Very Hot",N382 &gt;= 0.3,"Hot",N382 &gt;= 0.2,"Moderate",N382 &gt;= 0.1,"Cold",N382 &lt; 0.1,"Very Cold")</f>
        <v>Cold</v>
      </c>
      <c r="Q382" t="str" cm="1">
        <f t="array" ref="Q382">_xlfn.IFS(M382 = 1,"Clear",M382 = 2,"Mist",M382 = 3,"Light Rain/Snow",M382 = 4,"Heavy Rain/Snow")</f>
        <v>Mist</v>
      </c>
      <c r="R382" t="str">
        <f t="shared" si="20"/>
        <v>Weeakday</v>
      </c>
      <c r="S382" t="str" cm="1">
        <f t="array" ref="S382">_xlfn.IFS(D382&gt;=0.5,"Storm",D382&gt;=0.4,"Gale",D382&gt;=0.3,"Near Gale",D382&gt;=0.2,"Strong Breeze",D382&gt;=0.1,"Moderate Breeze",D382&gt;=0,"Light Breeze")</f>
        <v>Strong Breeze</v>
      </c>
      <c r="T382" t="str">
        <f t="shared" si="21"/>
        <v>Registered Dominant</v>
      </c>
      <c r="U382" t="str" cm="1">
        <f t="array" ref="U382">_xlfn.IFS(L382=0,"Sunday",L382=1,"Monday",L382=2,"Tuesday",L382=3,"Wednesday",L382=4,"Thursday",L382=5,"Friday",L382=6,"Saturday")</f>
        <v>Monday</v>
      </c>
      <c r="V382" s="4">
        <f t="shared" si="22"/>
        <v>1</v>
      </c>
      <c r="W382" s="3">
        <f t="shared" si="23"/>
        <v>2011</v>
      </c>
    </row>
    <row r="383" spans="1:23" x14ac:dyDescent="0.2">
      <c r="A383">
        <v>382</v>
      </c>
      <c r="B383">
        <v>0.1515</v>
      </c>
      <c r="C383">
        <v>0.47</v>
      </c>
      <c r="D383">
        <v>0.22389999999999999</v>
      </c>
      <c r="E383">
        <v>8</v>
      </c>
      <c r="F383">
        <v>39</v>
      </c>
      <c r="G383">
        <v>47</v>
      </c>
      <c r="H383" s="1">
        <v>40560</v>
      </c>
      <c r="I383">
        <v>1</v>
      </c>
      <c r="J383">
        <v>9</v>
      </c>
      <c r="K383" t="b">
        <v>1</v>
      </c>
      <c r="L383">
        <v>1</v>
      </c>
      <c r="M383">
        <v>2</v>
      </c>
      <c r="N383" s="2">
        <v>0.16</v>
      </c>
      <c r="O383" t="str" cm="1">
        <f t="array" ref="O383">_xlfn.IFS(C383 &gt;= 0.66,"High",C383 &gt;= 0.33,"Medium",C383 &gt;= 0,"Low")</f>
        <v>Medium</v>
      </c>
      <c r="P383" t="str" cm="1">
        <f t="array" ref="P383">_xlfn.IFS(N383 &gt;= 0.4,"Very Hot",N383 &gt;= 0.3,"Hot",N383 &gt;= 0.2,"Moderate",N383 &gt;= 0.1,"Cold",N383 &lt; 0.1,"Very Cold")</f>
        <v>Cold</v>
      </c>
      <c r="Q383" t="str" cm="1">
        <f t="array" ref="Q383">_xlfn.IFS(M383 = 1,"Clear",M383 = 2,"Mist",M383 = 3,"Light Rain/Snow",M383 = 4,"Heavy Rain/Snow")</f>
        <v>Mist</v>
      </c>
      <c r="R383" t="str">
        <f t="shared" si="20"/>
        <v>Weeakday</v>
      </c>
      <c r="S383" t="str" cm="1">
        <f t="array" ref="S383">_xlfn.IFS(D383&gt;=0.5,"Storm",D383&gt;=0.4,"Gale",D383&gt;=0.3,"Near Gale",D383&gt;=0.2,"Strong Breeze",D383&gt;=0.1,"Moderate Breeze",D383&gt;=0,"Light Breeze")</f>
        <v>Strong Breeze</v>
      </c>
      <c r="T383" t="str">
        <f t="shared" si="21"/>
        <v>Registered Dominant</v>
      </c>
      <c r="U383" t="str" cm="1">
        <f t="array" ref="U383">_xlfn.IFS(L383=0,"Sunday",L383=1,"Monday",L383=2,"Tuesday",L383=3,"Wednesday",L383=4,"Thursday",L383=5,"Friday",L383=6,"Saturday")</f>
        <v>Monday</v>
      </c>
      <c r="V383" s="4">
        <f t="shared" si="22"/>
        <v>1</v>
      </c>
      <c r="W383" s="3">
        <f t="shared" si="23"/>
        <v>2011</v>
      </c>
    </row>
    <row r="384" spans="1:23" x14ac:dyDescent="0.2">
      <c r="A384">
        <v>383</v>
      </c>
      <c r="B384">
        <v>0.1515</v>
      </c>
      <c r="C384">
        <v>0.5</v>
      </c>
      <c r="D384">
        <v>0.25369999999999998</v>
      </c>
      <c r="E384">
        <v>7</v>
      </c>
      <c r="F384">
        <v>50</v>
      </c>
      <c r="G384">
        <v>57</v>
      </c>
      <c r="H384" s="1">
        <v>40560</v>
      </c>
      <c r="I384">
        <v>1</v>
      </c>
      <c r="J384">
        <v>10</v>
      </c>
      <c r="K384" t="b">
        <v>1</v>
      </c>
      <c r="L384">
        <v>1</v>
      </c>
      <c r="M384">
        <v>2</v>
      </c>
      <c r="N384" s="2">
        <v>0.16</v>
      </c>
      <c r="O384" t="str" cm="1">
        <f t="array" ref="O384">_xlfn.IFS(C384 &gt;= 0.66,"High",C384 &gt;= 0.33,"Medium",C384 &gt;= 0,"Low")</f>
        <v>Medium</v>
      </c>
      <c r="P384" t="str" cm="1">
        <f t="array" ref="P384">_xlfn.IFS(N384 &gt;= 0.4,"Very Hot",N384 &gt;= 0.3,"Hot",N384 &gt;= 0.2,"Moderate",N384 &gt;= 0.1,"Cold",N384 &lt; 0.1,"Very Cold")</f>
        <v>Cold</v>
      </c>
      <c r="Q384" t="str" cm="1">
        <f t="array" ref="Q384">_xlfn.IFS(M384 = 1,"Clear",M384 = 2,"Mist",M384 = 3,"Light Rain/Snow",M384 = 4,"Heavy Rain/Snow")</f>
        <v>Mist</v>
      </c>
      <c r="R384" t="str">
        <f t="shared" si="20"/>
        <v>Weeakday</v>
      </c>
      <c r="S384" t="str" cm="1">
        <f t="array" ref="S384">_xlfn.IFS(D384&gt;=0.5,"Storm",D384&gt;=0.4,"Gale",D384&gt;=0.3,"Near Gale",D384&gt;=0.2,"Strong Breeze",D384&gt;=0.1,"Moderate Breeze",D384&gt;=0,"Light Breeze")</f>
        <v>Strong Breeze</v>
      </c>
      <c r="T384" t="str">
        <f t="shared" si="21"/>
        <v>Registered Dominant</v>
      </c>
      <c r="U384" t="str" cm="1">
        <f t="array" ref="U384">_xlfn.IFS(L384=0,"Sunday",L384=1,"Monday",L384=2,"Tuesday",L384=3,"Wednesday",L384=4,"Thursday",L384=5,"Friday",L384=6,"Saturday")</f>
        <v>Monday</v>
      </c>
      <c r="V384" s="4">
        <f t="shared" si="22"/>
        <v>1</v>
      </c>
      <c r="W384" s="3">
        <f t="shared" si="23"/>
        <v>2011</v>
      </c>
    </row>
    <row r="385" spans="1:23" x14ac:dyDescent="0.2">
      <c r="A385">
        <v>384</v>
      </c>
      <c r="B385">
        <v>0.1515</v>
      </c>
      <c r="C385">
        <v>0.55000000000000004</v>
      </c>
      <c r="D385">
        <v>0.19400000000000001</v>
      </c>
      <c r="E385">
        <v>9</v>
      </c>
      <c r="F385">
        <v>55</v>
      </c>
      <c r="G385">
        <v>64</v>
      </c>
      <c r="H385" s="1">
        <v>40560</v>
      </c>
      <c r="I385">
        <v>1</v>
      </c>
      <c r="J385">
        <v>11</v>
      </c>
      <c r="K385" t="b">
        <v>1</v>
      </c>
      <c r="L385">
        <v>1</v>
      </c>
      <c r="M385">
        <v>2</v>
      </c>
      <c r="N385" s="2">
        <v>0.16</v>
      </c>
      <c r="O385" t="str" cm="1">
        <f t="array" ref="O385">_xlfn.IFS(C385 &gt;= 0.66,"High",C385 &gt;= 0.33,"Medium",C385 &gt;= 0,"Low")</f>
        <v>Medium</v>
      </c>
      <c r="P385" t="str" cm="1">
        <f t="array" ref="P385">_xlfn.IFS(N385 &gt;= 0.4,"Very Hot",N385 &gt;= 0.3,"Hot",N385 &gt;= 0.2,"Moderate",N385 &gt;= 0.1,"Cold",N385 &lt; 0.1,"Very Cold")</f>
        <v>Cold</v>
      </c>
      <c r="Q385" t="str" cm="1">
        <f t="array" ref="Q385">_xlfn.IFS(M385 = 1,"Clear",M385 = 2,"Mist",M385 = 3,"Light Rain/Snow",M385 = 4,"Heavy Rain/Snow")</f>
        <v>Mist</v>
      </c>
      <c r="R385" t="str">
        <f t="shared" si="20"/>
        <v>Weeakday</v>
      </c>
      <c r="S385" t="str" cm="1">
        <f t="array" ref="S385">_xlfn.IFS(D385&gt;=0.5,"Storm",D385&gt;=0.4,"Gale",D385&gt;=0.3,"Near Gale",D385&gt;=0.2,"Strong Breeze",D385&gt;=0.1,"Moderate Breeze",D385&gt;=0,"Light Breeze")</f>
        <v>Moderate Breeze</v>
      </c>
      <c r="T385" t="str">
        <f t="shared" si="21"/>
        <v>Registered Dominant</v>
      </c>
      <c r="U385" t="str" cm="1">
        <f t="array" ref="U385">_xlfn.IFS(L385=0,"Sunday",L385=1,"Monday",L385=2,"Tuesday",L385=3,"Wednesday",L385=4,"Thursday",L385=5,"Friday",L385=6,"Saturday")</f>
        <v>Monday</v>
      </c>
      <c r="V385" s="4">
        <f t="shared" si="22"/>
        <v>1</v>
      </c>
      <c r="W385" s="3">
        <f t="shared" si="23"/>
        <v>2011</v>
      </c>
    </row>
    <row r="386" spans="1:23" x14ac:dyDescent="0.2">
      <c r="A386">
        <v>385</v>
      </c>
      <c r="B386">
        <v>0.19700000000000001</v>
      </c>
      <c r="C386">
        <v>0.47</v>
      </c>
      <c r="D386">
        <v>0.1343</v>
      </c>
      <c r="E386">
        <v>10</v>
      </c>
      <c r="F386">
        <v>70</v>
      </c>
      <c r="G386">
        <v>80</v>
      </c>
      <c r="H386" s="1">
        <v>40560</v>
      </c>
      <c r="I386">
        <v>1</v>
      </c>
      <c r="J386">
        <v>12</v>
      </c>
      <c r="K386" t="b">
        <v>1</v>
      </c>
      <c r="L386">
        <v>1</v>
      </c>
      <c r="M386">
        <v>2</v>
      </c>
      <c r="N386" s="2">
        <v>0.18</v>
      </c>
      <c r="O386" t="str" cm="1">
        <f t="array" ref="O386">_xlfn.IFS(C386 &gt;= 0.66,"High",C386 &gt;= 0.33,"Medium",C386 &gt;= 0,"Low")</f>
        <v>Medium</v>
      </c>
      <c r="P386" t="str" cm="1">
        <f t="array" ref="P386">_xlfn.IFS(N386 &gt;= 0.4,"Very Hot",N386 &gt;= 0.3,"Hot",N386 &gt;= 0.2,"Moderate",N386 &gt;= 0.1,"Cold",N386 &lt; 0.1,"Very Cold")</f>
        <v>Cold</v>
      </c>
      <c r="Q386" t="str" cm="1">
        <f t="array" ref="Q386">_xlfn.IFS(M386 = 1,"Clear",M386 = 2,"Mist",M386 = 3,"Light Rain/Snow",M386 = 4,"Heavy Rain/Snow")</f>
        <v>Mist</v>
      </c>
      <c r="R386" t="str">
        <f t="shared" ref="R386:R449" si="24">IF(OR(L386=0,L386=6),"Weekend","Weeakday")</f>
        <v>Weeakday</v>
      </c>
      <c r="S386" t="str" cm="1">
        <f t="array" ref="S386">_xlfn.IFS(D386&gt;=0.5,"Storm",D386&gt;=0.4,"Gale",D386&gt;=0.3,"Near Gale",D386&gt;=0.2,"Strong Breeze",D386&gt;=0.1,"Moderate Breeze",D386&gt;=0,"Light Breeze")</f>
        <v>Moderate Breeze</v>
      </c>
      <c r="T386" t="str">
        <f t="shared" ref="T386:T449" si="25">IF(E386&gt;F386,"Casual dominant","Registered Dominant")</f>
        <v>Registered Dominant</v>
      </c>
      <c r="U386" t="str" cm="1">
        <f t="array" ref="U386">_xlfn.IFS(L386=0,"Sunday",L386=1,"Monday",L386=2,"Tuesday",L386=3,"Wednesday",L386=4,"Thursday",L386=5,"Friday",L386=6,"Saturday")</f>
        <v>Monday</v>
      </c>
      <c r="V386" s="4">
        <f t="shared" ref="V386:V449" si="26">MONTH(H:H)</f>
        <v>1</v>
      </c>
      <c r="W386" s="3">
        <f t="shared" ref="W386:W449" si="27">YEAR(H:H)</f>
        <v>2011</v>
      </c>
    </row>
    <row r="387" spans="1:23" x14ac:dyDescent="0.2">
      <c r="A387">
        <v>386</v>
      </c>
      <c r="B387">
        <v>0.19700000000000001</v>
      </c>
      <c r="C387">
        <v>0.47</v>
      </c>
      <c r="D387">
        <v>0.1343</v>
      </c>
      <c r="E387">
        <v>13</v>
      </c>
      <c r="F387">
        <v>80</v>
      </c>
      <c r="G387">
        <v>93</v>
      </c>
      <c r="H387" s="1">
        <v>40560</v>
      </c>
      <c r="I387">
        <v>1</v>
      </c>
      <c r="J387">
        <v>13</v>
      </c>
      <c r="K387" t="b">
        <v>1</v>
      </c>
      <c r="L387">
        <v>1</v>
      </c>
      <c r="M387">
        <v>2</v>
      </c>
      <c r="N387" s="2">
        <v>0.18</v>
      </c>
      <c r="O387" t="str" cm="1">
        <f t="array" ref="O387">_xlfn.IFS(C387 &gt;= 0.66,"High",C387 &gt;= 0.33,"Medium",C387 &gt;= 0,"Low")</f>
        <v>Medium</v>
      </c>
      <c r="P387" t="str" cm="1">
        <f t="array" ref="P387">_xlfn.IFS(N387 &gt;= 0.4,"Very Hot",N387 &gt;= 0.3,"Hot",N387 &gt;= 0.2,"Moderate",N387 &gt;= 0.1,"Cold",N387 &lt; 0.1,"Very Cold")</f>
        <v>Cold</v>
      </c>
      <c r="Q387" t="str" cm="1">
        <f t="array" ref="Q387">_xlfn.IFS(M387 = 1,"Clear",M387 = 2,"Mist",M387 = 3,"Light Rain/Snow",M387 = 4,"Heavy Rain/Snow")</f>
        <v>Mist</v>
      </c>
      <c r="R387" t="str">
        <f t="shared" si="24"/>
        <v>Weeakday</v>
      </c>
      <c r="S387" t="str" cm="1">
        <f t="array" ref="S387">_xlfn.IFS(D387&gt;=0.5,"Storm",D387&gt;=0.4,"Gale",D387&gt;=0.3,"Near Gale",D387&gt;=0.2,"Strong Breeze",D387&gt;=0.1,"Moderate Breeze",D387&gt;=0,"Light Breeze")</f>
        <v>Moderate Breeze</v>
      </c>
      <c r="T387" t="str">
        <f t="shared" si="25"/>
        <v>Registered Dominant</v>
      </c>
      <c r="U387" t="str" cm="1">
        <f t="array" ref="U387">_xlfn.IFS(L387=0,"Sunday",L387=1,"Monday",L387=2,"Tuesday",L387=3,"Wednesday",L387=4,"Thursday",L387=5,"Friday",L387=6,"Saturday")</f>
        <v>Monday</v>
      </c>
      <c r="V387" s="4">
        <f t="shared" si="26"/>
        <v>1</v>
      </c>
      <c r="W387" s="3">
        <f t="shared" si="27"/>
        <v>2011</v>
      </c>
    </row>
    <row r="388" spans="1:23" x14ac:dyDescent="0.2">
      <c r="A388">
        <v>387</v>
      </c>
      <c r="B388">
        <v>0.21210000000000001</v>
      </c>
      <c r="C388">
        <v>0.43</v>
      </c>
      <c r="D388">
        <v>0.1045</v>
      </c>
      <c r="E388">
        <v>12</v>
      </c>
      <c r="F388">
        <v>74</v>
      </c>
      <c r="G388">
        <v>86</v>
      </c>
      <c r="H388" s="1">
        <v>40560</v>
      </c>
      <c r="I388">
        <v>1</v>
      </c>
      <c r="J388">
        <v>14</v>
      </c>
      <c r="K388" t="b">
        <v>1</v>
      </c>
      <c r="L388">
        <v>1</v>
      </c>
      <c r="M388">
        <v>2</v>
      </c>
      <c r="N388" s="2">
        <v>0.18</v>
      </c>
      <c r="O388" t="str" cm="1">
        <f t="array" ref="O388">_xlfn.IFS(C388 &gt;= 0.66,"High",C388 &gt;= 0.33,"Medium",C388 &gt;= 0,"Low")</f>
        <v>Medium</v>
      </c>
      <c r="P388" t="str" cm="1">
        <f t="array" ref="P388">_xlfn.IFS(N388 &gt;= 0.4,"Very Hot",N388 &gt;= 0.3,"Hot",N388 &gt;= 0.2,"Moderate",N388 &gt;= 0.1,"Cold",N388 &lt; 0.1,"Very Cold")</f>
        <v>Cold</v>
      </c>
      <c r="Q388" t="str" cm="1">
        <f t="array" ref="Q388">_xlfn.IFS(M388 = 1,"Clear",M388 = 2,"Mist",M388 = 3,"Light Rain/Snow",M388 = 4,"Heavy Rain/Snow")</f>
        <v>Mist</v>
      </c>
      <c r="R388" t="str">
        <f t="shared" si="24"/>
        <v>Weeakday</v>
      </c>
      <c r="S388" t="str" cm="1">
        <f t="array" ref="S388">_xlfn.IFS(D388&gt;=0.5,"Storm",D388&gt;=0.4,"Gale",D388&gt;=0.3,"Near Gale",D388&gt;=0.2,"Strong Breeze",D388&gt;=0.1,"Moderate Breeze",D388&gt;=0,"Light Breeze")</f>
        <v>Moderate Breeze</v>
      </c>
      <c r="T388" t="str">
        <f t="shared" si="25"/>
        <v>Registered Dominant</v>
      </c>
      <c r="U388" t="str" cm="1">
        <f t="array" ref="U388">_xlfn.IFS(L388=0,"Sunday",L388=1,"Monday",L388=2,"Tuesday",L388=3,"Wednesday",L388=4,"Thursday",L388=5,"Friday",L388=6,"Saturday")</f>
        <v>Monday</v>
      </c>
      <c r="V388" s="4">
        <f t="shared" si="26"/>
        <v>1</v>
      </c>
      <c r="W388" s="3">
        <f t="shared" si="27"/>
        <v>2011</v>
      </c>
    </row>
    <row r="389" spans="1:23" x14ac:dyDescent="0.2">
      <c r="A389">
        <v>388</v>
      </c>
      <c r="B389">
        <v>0.21210000000000001</v>
      </c>
      <c r="C389">
        <v>0.47</v>
      </c>
      <c r="D389">
        <v>0.16420000000000001</v>
      </c>
      <c r="E389">
        <v>21</v>
      </c>
      <c r="F389">
        <v>72</v>
      </c>
      <c r="G389">
        <v>93</v>
      </c>
      <c r="H389" s="1">
        <v>40560</v>
      </c>
      <c r="I389">
        <v>1</v>
      </c>
      <c r="J389">
        <v>15</v>
      </c>
      <c r="K389" t="b">
        <v>1</v>
      </c>
      <c r="L389">
        <v>1</v>
      </c>
      <c r="M389">
        <v>2</v>
      </c>
      <c r="N389" s="2">
        <v>0.2</v>
      </c>
      <c r="O389" t="str" cm="1">
        <f t="array" ref="O389">_xlfn.IFS(C389 &gt;= 0.66,"High",C389 &gt;= 0.33,"Medium",C389 &gt;= 0,"Low")</f>
        <v>Medium</v>
      </c>
      <c r="P389" t="str" cm="1">
        <f t="array" ref="P389">_xlfn.IFS(N389 &gt;= 0.4,"Very Hot",N389 &gt;= 0.3,"Hot",N389 &gt;= 0.2,"Moderate",N389 &gt;= 0.1,"Cold",N389 &lt; 0.1,"Very Cold")</f>
        <v>Moderate</v>
      </c>
      <c r="Q389" t="str" cm="1">
        <f t="array" ref="Q389">_xlfn.IFS(M389 = 1,"Clear",M389 = 2,"Mist",M389 = 3,"Light Rain/Snow",M389 = 4,"Heavy Rain/Snow")</f>
        <v>Mist</v>
      </c>
      <c r="R389" t="str">
        <f t="shared" si="24"/>
        <v>Weeakday</v>
      </c>
      <c r="S389" t="str" cm="1">
        <f t="array" ref="S389">_xlfn.IFS(D389&gt;=0.5,"Storm",D389&gt;=0.4,"Gale",D389&gt;=0.3,"Near Gale",D389&gt;=0.2,"Strong Breeze",D389&gt;=0.1,"Moderate Breeze",D389&gt;=0,"Light Breeze")</f>
        <v>Moderate Breeze</v>
      </c>
      <c r="T389" t="str">
        <f t="shared" si="25"/>
        <v>Registered Dominant</v>
      </c>
      <c r="U389" t="str" cm="1">
        <f t="array" ref="U389">_xlfn.IFS(L389=0,"Sunday",L389=1,"Monday",L389=2,"Tuesday",L389=3,"Wednesday",L389=4,"Thursday",L389=5,"Friday",L389=6,"Saturday")</f>
        <v>Monday</v>
      </c>
      <c r="V389" s="4">
        <f t="shared" si="26"/>
        <v>1</v>
      </c>
      <c r="W389" s="3">
        <f t="shared" si="27"/>
        <v>2011</v>
      </c>
    </row>
    <row r="390" spans="1:23" x14ac:dyDescent="0.2">
      <c r="A390">
        <v>389</v>
      </c>
      <c r="B390">
        <v>0.21210000000000001</v>
      </c>
      <c r="C390">
        <v>0.47</v>
      </c>
      <c r="D390">
        <v>0.16420000000000001</v>
      </c>
      <c r="E390">
        <v>6</v>
      </c>
      <c r="F390">
        <v>76</v>
      </c>
      <c r="G390">
        <v>82</v>
      </c>
      <c r="H390" s="1">
        <v>40560</v>
      </c>
      <c r="I390">
        <v>1</v>
      </c>
      <c r="J390">
        <v>16</v>
      </c>
      <c r="K390" t="b">
        <v>1</v>
      </c>
      <c r="L390">
        <v>1</v>
      </c>
      <c r="M390">
        <v>2</v>
      </c>
      <c r="N390" s="2">
        <v>0.2</v>
      </c>
      <c r="O390" t="str" cm="1">
        <f t="array" ref="O390">_xlfn.IFS(C390 &gt;= 0.66,"High",C390 &gt;= 0.33,"Medium",C390 &gt;= 0,"Low")</f>
        <v>Medium</v>
      </c>
      <c r="P390" t="str" cm="1">
        <f t="array" ref="P390">_xlfn.IFS(N390 &gt;= 0.4,"Very Hot",N390 &gt;= 0.3,"Hot",N390 &gt;= 0.2,"Moderate",N390 &gt;= 0.1,"Cold",N390 &lt; 0.1,"Very Cold")</f>
        <v>Moderate</v>
      </c>
      <c r="Q390" t="str" cm="1">
        <f t="array" ref="Q390">_xlfn.IFS(M390 = 1,"Clear",M390 = 2,"Mist",M390 = 3,"Light Rain/Snow",M390 = 4,"Heavy Rain/Snow")</f>
        <v>Mist</v>
      </c>
      <c r="R390" t="str">
        <f t="shared" si="24"/>
        <v>Weeakday</v>
      </c>
      <c r="S390" t="str" cm="1">
        <f t="array" ref="S390">_xlfn.IFS(D390&gt;=0.5,"Storm",D390&gt;=0.4,"Gale",D390&gt;=0.3,"Near Gale",D390&gt;=0.2,"Strong Breeze",D390&gt;=0.1,"Moderate Breeze",D390&gt;=0,"Light Breeze")</f>
        <v>Moderate Breeze</v>
      </c>
      <c r="T390" t="str">
        <f t="shared" si="25"/>
        <v>Registered Dominant</v>
      </c>
      <c r="U390" t="str" cm="1">
        <f t="array" ref="U390">_xlfn.IFS(L390=0,"Sunday",L390=1,"Monday",L390=2,"Tuesday",L390=3,"Wednesday",L390=4,"Thursday",L390=5,"Friday",L390=6,"Saturday")</f>
        <v>Monday</v>
      </c>
      <c r="V390" s="4">
        <f t="shared" si="26"/>
        <v>1</v>
      </c>
      <c r="W390" s="3">
        <f t="shared" si="27"/>
        <v>2011</v>
      </c>
    </row>
    <row r="391" spans="1:23" x14ac:dyDescent="0.2">
      <c r="A391">
        <v>390</v>
      </c>
      <c r="B391">
        <v>0.19700000000000001</v>
      </c>
      <c r="C391">
        <v>0.51</v>
      </c>
      <c r="D391">
        <v>0.19400000000000001</v>
      </c>
      <c r="E391">
        <v>4</v>
      </c>
      <c r="F391">
        <v>67</v>
      </c>
      <c r="G391">
        <v>71</v>
      </c>
      <c r="H391" s="1">
        <v>40560</v>
      </c>
      <c r="I391">
        <v>1</v>
      </c>
      <c r="J391">
        <v>17</v>
      </c>
      <c r="K391" t="b">
        <v>1</v>
      </c>
      <c r="L391">
        <v>1</v>
      </c>
      <c r="M391">
        <v>1</v>
      </c>
      <c r="N391" s="2">
        <v>0.2</v>
      </c>
      <c r="O391" t="str" cm="1">
        <f t="array" ref="O391">_xlfn.IFS(C391 &gt;= 0.66,"High",C391 &gt;= 0.33,"Medium",C391 &gt;= 0,"Low")</f>
        <v>Medium</v>
      </c>
      <c r="P391" t="str" cm="1">
        <f t="array" ref="P391">_xlfn.IFS(N391 &gt;= 0.4,"Very Hot",N391 &gt;= 0.3,"Hot",N391 &gt;= 0.2,"Moderate",N391 &gt;= 0.1,"Cold",N391 &lt; 0.1,"Very Cold")</f>
        <v>Moderate</v>
      </c>
      <c r="Q391" t="str" cm="1">
        <f t="array" ref="Q391">_xlfn.IFS(M391 = 1,"Clear",M391 = 2,"Mist",M391 = 3,"Light Rain/Snow",M391 = 4,"Heavy Rain/Snow")</f>
        <v>Clear</v>
      </c>
      <c r="R391" t="str">
        <f t="shared" si="24"/>
        <v>Weeakday</v>
      </c>
      <c r="S391" t="str" cm="1">
        <f t="array" ref="S391">_xlfn.IFS(D391&gt;=0.5,"Storm",D391&gt;=0.4,"Gale",D391&gt;=0.3,"Near Gale",D391&gt;=0.2,"Strong Breeze",D391&gt;=0.1,"Moderate Breeze",D391&gt;=0,"Light Breeze")</f>
        <v>Moderate Breeze</v>
      </c>
      <c r="T391" t="str">
        <f t="shared" si="25"/>
        <v>Registered Dominant</v>
      </c>
      <c r="U391" t="str" cm="1">
        <f t="array" ref="U391">_xlfn.IFS(L391=0,"Sunday",L391=1,"Monday",L391=2,"Tuesday",L391=3,"Wednesday",L391=4,"Thursday",L391=5,"Friday",L391=6,"Saturday")</f>
        <v>Monday</v>
      </c>
      <c r="V391" s="4">
        <f t="shared" si="26"/>
        <v>1</v>
      </c>
      <c r="W391" s="3">
        <f t="shared" si="27"/>
        <v>2011</v>
      </c>
    </row>
    <row r="392" spans="1:23" x14ac:dyDescent="0.2">
      <c r="A392">
        <v>391</v>
      </c>
      <c r="B392">
        <v>0.16669999999999999</v>
      </c>
      <c r="C392">
        <v>0.55000000000000004</v>
      </c>
      <c r="D392">
        <v>0.25369999999999998</v>
      </c>
      <c r="E392">
        <v>7</v>
      </c>
      <c r="F392">
        <v>85</v>
      </c>
      <c r="G392">
        <v>92</v>
      </c>
      <c r="H392" s="1">
        <v>40560</v>
      </c>
      <c r="I392">
        <v>1</v>
      </c>
      <c r="J392">
        <v>18</v>
      </c>
      <c r="K392" t="b">
        <v>1</v>
      </c>
      <c r="L392">
        <v>1</v>
      </c>
      <c r="M392">
        <v>2</v>
      </c>
      <c r="N392" s="2">
        <v>0.18</v>
      </c>
      <c r="O392" t="str" cm="1">
        <f t="array" ref="O392">_xlfn.IFS(C392 &gt;= 0.66,"High",C392 &gt;= 0.33,"Medium",C392 &gt;= 0,"Low")</f>
        <v>Medium</v>
      </c>
      <c r="P392" t="str" cm="1">
        <f t="array" ref="P392">_xlfn.IFS(N392 &gt;= 0.4,"Very Hot",N392 &gt;= 0.3,"Hot",N392 &gt;= 0.2,"Moderate",N392 &gt;= 0.1,"Cold",N392 &lt; 0.1,"Very Cold")</f>
        <v>Cold</v>
      </c>
      <c r="Q392" t="str" cm="1">
        <f t="array" ref="Q392">_xlfn.IFS(M392 = 1,"Clear",M392 = 2,"Mist",M392 = 3,"Light Rain/Snow",M392 = 4,"Heavy Rain/Snow")</f>
        <v>Mist</v>
      </c>
      <c r="R392" t="str">
        <f t="shared" si="24"/>
        <v>Weeakday</v>
      </c>
      <c r="S392" t="str" cm="1">
        <f t="array" ref="S392">_xlfn.IFS(D392&gt;=0.5,"Storm",D392&gt;=0.4,"Gale",D392&gt;=0.3,"Near Gale",D392&gt;=0.2,"Strong Breeze",D392&gt;=0.1,"Moderate Breeze",D392&gt;=0,"Light Breeze")</f>
        <v>Strong Breeze</v>
      </c>
      <c r="T392" t="str">
        <f t="shared" si="25"/>
        <v>Registered Dominant</v>
      </c>
      <c r="U392" t="str" cm="1">
        <f t="array" ref="U392">_xlfn.IFS(L392=0,"Sunday",L392=1,"Monday",L392=2,"Tuesday",L392=3,"Wednesday",L392=4,"Thursday",L392=5,"Friday",L392=6,"Saturday")</f>
        <v>Monday</v>
      </c>
      <c r="V392" s="4">
        <f t="shared" si="26"/>
        <v>1</v>
      </c>
      <c r="W392" s="3">
        <f t="shared" si="27"/>
        <v>2011</v>
      </c>
    </row>
    <row r="393" spans="1:23" x14ac:dyDescent="0.2">
      <c r="A393">
        <v>392</v>
      </c>
      <c r="B393">
        <v>0.18179999999999999</v>
      </c>
      <c r="C393">
        <v>0.59</v>
      </c>
      <c r="D393">
        <v>0.19400000000000001</v>
      </c>
      <c r="E393">
        <v>2</v>
      </c>
      <c r="F393">
        <v>58</v>
      </c>
      <c r="G393">
        <v>60</v>
      </c>
      <c r="H393" s="1">
        <v>40560</v>
      </c>
      <c r="I393">
        <v>1</v>
      </c>
      <c r="J393">
        <v>19</v>
      </c>
      <c r="K393" t="b">
        <v>1</v>
      </c>
      <c r="L393">
        <v>1</v>
      </c>
      <c r="M393">
        <v>3</v>
      </c>
      <c r="N393" s="2">
        <v>0.18</v>
      </c>
      <c r="O393" t="str" cm="1">
        <f t="array" ref="O393">_xlfn.IFS(C393 &gt;= 0.66,"High",C393 &gt;= 0.33,"Medium",C393 &gt;= 0,"Low")</f>
        <v>Medium</v>
      </c>
      <c r="P393" t="str" cm="1">
        <f t="array" ref="P393">_xlfn.IFS(N393 &gt;= 0.4,"Very Hot",N393 &gt;= 0.3,"Hot",N393 &gt;= 0.2,"Moderate",N393 &gt;= 0.1,"Cold",N393 &lt; 0.1,"Very Cold")</f>
        <v>Cold</v>
      </c>
      <c r="Q393" t="str" cm="1">
        <f t="array" ref="Q393">_xlfn.IFS(M393 = 1,"Clear",M393 = 2,"Mist",M393 = 3,"Light Rain/Snow",M393 = 4,"Heavy Rain/Snow")</f>
        <v>Light Rain/Snow</v>
      </c>
      <c r="R393" t="str">
        <f t="shared" si="24"/>
        <v>Weeakday</v>
      </c>
      <c r="S393" t="str" cm="1">
        <f t="array" ref="S393">_xlfn.IFS(D393&gt;=0.5,"Storm",D393&gt;=0.4,"Gale",D393&gt;=0.3,"Near Gale",D393&gt;=0.2,"Strong Breeze",D393&gt;=0.1,"Moderate Breeze",D393&gt;=0,"Light Breeze")</f>
        <v>Moderate Breeze</v>
      </c>
      <c r="T393" t="str">
        <f t="shared" si="25"/>
        <v>Registered Dominant</v>
      </c>
      <c r="U393" t="str" cm="1">
        <f t="array" ref="U393">_xlfn.IFS(L393=0,"Sunday",L393=1,"Monday",L393=2,"Tuesday",L393=3,"Wednesday",L393=4,"Thursday",L393=5,"Friday",L393=6,"Saturday")</f>
        <v>Monday</v>
      </c>
      <c r="V393" s="4">
        <f t="shared" si="26"/>
        <v>1</v>
      </c>
      <c r="W393" s="3">
        <f t="shared" si="27"/>
        <v>2011</v>
      </c>
    </row>
    <row r="394" spans="1:23" x14ac:dyDescent="0.2">
      <c r="A394">
        <v>393</v>
      </c>
      <c r="B394">
        <v>0.1515</v>
      </c>
      <c r="C394">
        <v>0.8</v>
      </c>
      <c r="D394">
        <v>0.19400000000000001</v>
      </c>
      <c r="E394">
        <v>4</v>
      </c>
      <c r="F394">
        <v>29</v>
      </c>
      <c r="G394">
        <v>33</v>
      </c>
      <c r="H394" s="1">
        <v>40560</v>
      </c>
      <c r="I394">
        <v>1</v>
      </c>
      <c r="J394">
        <v>20</v>
      </c>
      <c r="K394" t="b">
        <v>1</v>
      </c>
      <c r="L394">
        <v>1</v>
      </c>
      <c r="M394">
        <v>3</v>
      </c>
      <c r="N394" s="2">
        <v>0.16</v>
      </c>
      <c r="O394" t="str" cm="1">
        <f t="array" ref="O394">_xlfn.IFS(C394 &gt;= 0.66,"High",C394 &gt;= 0.33,"Medium",C394 &gt;= 0,"Low")</f>
        <v>High</v>
      </c>
      <c r="P394" t="str" cm="1">
        <f t="array" ref="P394">_xlfn.IFS(N394 &gt;= 0.4,"Very Hot",N394 &gt;= 0.3,"Hot",N394 &gt;= 0.2,"Moderate",N394 &gt;= 0.1,"Cold",N394 &lt; 0.1,"Very Cold")</f>
        <v>Cold</v>
      </c>
      <c r="Q394" t="str" cm="1">
        <f t="array" ref="Q394">_xlfn.IFS(M394 = 1,"Clear",M394 = 2,"Mist",M394 = 3,"Light Rain/Snow",M394 = 4,"Heavy Rain/Snow")</f>
        <v>Light Rain/Snow</v>
      </c>
      <c r="R394" t="str">
        <f t="shared" si="24"/>
        <v>Weeakday</v>
      </c>
      <c r="S394" t="str" cm="1">
        <f t="array" ref="S394">_xlfn.IFS(D394&gt;=0.5,"Storm",D394&gt;=0.4,"Gale",D394&gt;=0.3,"Near Gale",D394&gt;=0.2,"Strong Breeze",D394&gt;=0.1,"Moderate Breeze",D394&gt;=0,"Light Breeze")</f>
        <v>Moderate Breeze</v>
      </c>
      <c r="T394" t="str">
        <f t="shared" si="25"/>
        <v>Registered Dominant</v>
      </c>
      <c r="U394" t="str" cm="1">
        <f t="array" ref="U394">_xlfn.IFS(L394=0,"Sunday",L394=1,"Monday",L394=2,"Tuesday",L394=3,"Wednesday",L394=4,"Thursday",L394=5,"Friday",L394=6,"Saturday")</f>
        <v>Monday</v>
      </c>
      <c r="V394" s="4">
        <f t="shared" si="26"/>
        <v>1</v>
      </c>
      <c r="W394" s="3">
        <f t="shared" si="27"/>
        <v>2011</v>
      </c>
    </row>
    <row r="395" spans="1:23" x14ac:dyDescent="0.2">
      <c r="A395">
        <v>394</v>
      </c>
      <c r="B395">
        <v>0.1515</v>
      </c>
      <c r="C395">
        <v>0.8</v>
      </c>
      <c r="D395">
        <v>0.19400000000000001</v>
      </c>
      <c r="E395">
        <v>3</v>
      </c>
      <c r="F395">
        <v>24</v>
      </c>
      <c r="G395">
        <v>27</v>
      </c>
      <c r="H395" s="1">
        <v>40560</v>
      </c>
      <c r="I395">
        <v>1</v>
      </c>
      <c r="J395">
        <v>21</v>
      </c>
      <c r="K395" t="b">
        <v>1</v>
      </c>
      <c r="L395">
        <v>1</v>
      </c>
      <c r="M395">
        <v>3</v>
      </c>
      <c r="N395" s="2">
        <v>0.16</v>
      </c>
      <c r="O395" t="str" cm="1">
        <f t="array" ref="O395">_xlfn.IFS(C395 &gt;= 0.66,"High",C395 &gt;= 0.33,"Medium",C395 &gt;= 0,"Low")</f>
        <v>High</v>
      </c>
      <c r="P395" t="str" cm="1">
        <f t="array" ref="P395">_xlfn.IFS(N395 &gt;= 0.4,"Very Hot",N395 &gt;= 0.3,"Hot",N395 &gt;= 0.2,"Moderate",N395 &gt;= 0.1,"Cold",N395 &lt; 0.1,"Very Cold")</f>
        <v>Cold</v>
      </c>
      <c r="Q395" t="str" cm="1">
        <f t="array" ref="Q395">_xlfn.IFS(M395 = 1,"Clear",M395 = 2,"Mist",M395 = 3,"Light Rain/Snow",M395 = 4,"Heavy Rain/Snow")</f>
        <v>Light Rain/Snow</v>
      </c>
      <c r="R395" t="str">
        <f t="shared" si="24"/>
        <v>Weeakday</v>
      </c>
      <c r="S395" t="str" cm="1">
        <f t="array" ref="S395">_xlfn.IFS(D395&gt;=0.5,"Storm",D395&gt;=0.4,"Gale",D395&gt;=0.3,"Near Gale",D395&gt;=0.2,"Strong Breeze",D395&gt;=0.1,"Moderate Breeze",D395&gt;=0,"Light Breeze")</f>
        <v>Moderate Breeze</v>
      </c>
      <c r="T395" t="str">
        <f t="shared" si="25"/>
        <v>Registered Dominant</v>
      </c>
      <c r="U395" t="str" cm="1">
        <f t="array" ref="U395">_xlfn.IFS(L395=0,"Sunday",L395=1,"Monday",L395=2,"Tuesday",L395=3,"Wednesday",L395=4,"Thursday",L395=5,"Friday",L395=6,"Saturday")</f>
        <v>Monday</v>
      </c>
      <c r="V395" s="4">
        <f t="shared" si="26"/>
        <v>1</v>
      </c>
      <c r="W395" s="3">
        <f t="shared" si="27"/>
        <v>2011</v>
      </c>
    </row>
    <row r="396" spans="1:23" x14ac:dyDescent="0.2">
      <c r="A396">
        <v>395</v>
      </c>
      <c r="B396">
        <v>0.1212</v>
      </c>
      <c r="C396">
        <v>0.93</v>
      </c>
      <c r="D396">
        <v>0.25369999999999998</v>
      </c>
      <c r="E396">
        <v>0</v>
      </c>
      <c r="F396">
        <v>13</v>
      </c>
      <c r="G396">
        <v>13</v>
      </c>
      <c r="H396" s="1">
        <v>40560</v>
      </c>
      <c r="I396">
        <v>1</v>
      </c>
      <c r="J396">
        <v>22</v>
      </c>
      <c r="K396" t="b">
        <v>1</v>
      </c>
      <c r="L396">
        <v>1</v>
      </c>
      <c r="M396">
        <v>3</v>
      </c>
      <c r="N396" s="2">
        <v>0.14000000000000001</v>
      </c>
      <c r="O396" t="str" cm="1">
        <f t="array" ref="O396">_xlfn.IFS(C396 &gt;= 0.66,"High",C396 &gt;= 0.33,"Medium",C396 &gt;= 0,"Low")</f>
        <v>High</v>
      </c>
      <c r="P396" t="str" cm="1">
        <f t="array" ref="P396">_xlfn.IFS(N396 &gt;= 0.4,"Very Hot",N396 &gt;= 0.3,"Hot",N396 &gt;= 0.2,"Moderate",N396 &gt;= 0.1,"Cold",N396 &lt; 0.1,"Very Cold")</f>
        <v>Cold</v>
      </c>
      <c r="Q396" t="str" cm="1">
        <f t="array" ref="Q396">_xlfn.IFS(M396 = 1,"Clear",M396 = 2,"Mist",M396 = 3,"Light Rain/Snow",M396 = 4,"Heavy Rain/Snow")</f>
        <v>Light Rain/Snow</v>
      </c>
      <c r="R396" t="str">
        <f t="shared" si="24"/>
        <v>Weeakday</v>
      </c>
      <c r="S396" t="str" cm="1">
        <f t="array" ref="S396">_xlfn.IFS(D396&gt;=0.5,"Storm",D396&gt;=0.4,"Gale",D396&gt;=0.3,"Near Gale",D396&gt;=0.2,"Strong Breeze",D396&gt;=0.1,"Moderate Breeze",D396&gt;=0,"Light Breeze")</f>
        <v>Strong Breeze</v>
      </c>
      <c r="T396" t="str">
        <f t="shared" si="25"/>
        <v>Registered Dominant</v>
      </c>
      <c r="U396" t="str" cm="1">
        <f t="array" ref="U396">_xlfn.IFS(L396=0,"Sunday",L396=1,"Monday",L396=2,"Tuesday",L396=3,"Wednesday",L396=4,"Thursday",L396=5,"Friday",L396=6,"Saturday")</f>
        <v>Monday</v>
      </c>
      <c r="V396" s="4">
        <f t="shared" si="26"/>
        <v>1</v>
      </c>
      <c r="W396" s="3">
        <f t="shared" si="27"/>
        <v>2011</v>
      </c>
    </row>
    <row r="397" spans="1:23" x14ac:dyDescent="0.2">
      <c r="A397">
        <v>396</v>
      </c>
      <c r="B397">
        <v>0.13639999999999999</v>
      </c>
      <c r="C397">
        <v>0.86</v>
      </c>
      <c r="D397">
        <v>0.28360000000000002</v>
      </c>
      <c r="E397">
        <v>1</v>
      </c>
      <c r="F397">
        <v>3</v>
      </c>
      <c r="G397">
        <v>4</v>
      </c>
      <c r="H397" s="1">
        <v>40560</v>
      </c>
      <c r="I397">
        <v>1</v>
      </c>
      <c r="J397">
        <v>23</v>
      </c>
      <c r="K397" t="b">
        <v>1</v>
      </c>
      <c r="L397">
        <v>1</v>
      </c>
      <c r="M397">
        <v>3</v>
      </c>
      <c r="N397" s="2">
        <v>0.16</v>
      </c>
      <c r="O397" t="str" cm="1">
        <f t="array" ref="O397">_xlfn.IFS(C397 &gt;= 0.66,"High",C397 &gt;= 0.33,"Medium",C397 &gt;= 0,"Low")</f>
        <v>High</v>
      </c>
      <c r="P397" t="str" cm="1">
        <f t="array" ref="P397">_xlfn.IFS(N397 &gt;= 0.4,"Very Hot",N397 &gt;= 0.3,"Hot",N397 &gt;= 0.2,"Moderate",N397 &gt;= 0.1,"Cold",N397 &lt; 0.1,"Very Cold")</f>
        <v>Cold</v>
      </c>
      <c r="Q397" t="str" cm="1">
        <f t="array" ref="Q397">_xlfn.IFS(M397 = 1,"Clear",M397 = 2,"Mist",M397 = 3,"Light Rain/Snow",M397 = 4,"Heavy Rain/Snow")</f>
        <v>Light Rain/Snow</v>
      </c>
      <c r="R397" t="str">
        <f t="shared" si="24"/>
        <v>Weeakday</v>
      </c>
      <c r="S397" t="str" cm="1">
        <f t="array" ref="S397">_xlfn.IFS(D397&gt;=0.5,"Storm",D397&gt;=0.4,"Gale",D397&gt;=0.3,"Near Gale",D397&gt;=0.2,"Strong Breeze",D397&gt;=0.1,"Moderate Breeze",D397&gt;=0,"Light Breeze")</f>
        <v>Strong Breeze</v>
      </c>
      <c r="T397" t="str">
        <f t="shared" si="25"/>
        <v>Registered Dominant</v>
      </c>
      <c r="U397" t="str" cm="1">
        <f t="array" ref="U397">_xlfn.IFS(L397=0,"Sunday",L397=1,"Monday",L397=2,"Tuesday",L397=3,"Wednesday",L397=4,"Thursday",L397=5,"Friday",L397=6,"Saturday")</f>
        <v>Monday</v>
      </c>
      <c r="V397" s="4">
        <f t="shared" si="26"/>
        <v>1</v>
      </c>
      <c r="W397" s="3">
        <f t="shared" si="27"/>
        <v>2011</v>
      </c>
    </row>
    <row r="398" spans="1:23" x14ac:dyDescent="0.2">
      <c r="A398">
        <v>397</v>
      </c>
      <c r="B398">
        <v>0.18179999999999999</v>
      </c>
      <c r="C398">
        <v>0.86</v>
      </c>
      <c r="D398">
        <v>0.32840000000000003</v>
      </c>
      <c r="E398">
        <v>0</v>
      </c>
      <c r="F398">
        <v>3</v>
      </c>
      <c r="G398">
        <v>3</v>
      </c>
      <c r="H398" s="1">
        <v>40561</v>
      </c>
      <c r="I398">
        <v>1</v>
      </c>
      <c r="J398">
        <v>12</v>
      </c>
      <c r="K398" t="b">
        <v>0</v>
      </c>
      <c r="L398">
        <v>2</v>
      </c>
      <c r="M398">
        <v>2</v>
      </c>
      <c r="N398" s="2">
        <v>0.2</v>
      </c>
      <c r="O398" t="str" cm="1">
        <f t="array" ref="O398">_xlfn.IFS(C398 &gt;= 0.66,"High",C398 &gt;= 0.33,"Medium",C398 &gt;= 0,"Low")</f>
        <v>High</v>
      </c>
      <c r="P398" t="str" cm="1">
        <f t="array" ref="P398">_xlfn.IFS(N398 &gt;= 0.4,"Very Hot",N398 &gt;= 0.3,"Hot",N398 &gt;= 0.2,"Moderate",N398 &gt;= 0.1,"Cold",N398 &lt; 0.1,"Very Cold")</f>
        <v>Moderate</v>
      </c>
      <c r="Q398" t="str" cm="1">
        <f t="array" ref="Q398">_xlfn.IFS(M398 = 1,"Clear",M398 = 2,"Mist",M398 = 3,"Light Rain/Snow",M398 = 4,"Heavy Rain/Snow")</f>
        <v>Mist</v>
      </c>
      <c r="R398" t="str">
        <f t="shared" si="24"/>
        <v>Weeakday</v>
      </c>
      <c r="S398" t="str" cm="1">
        <f t="array" ref="S398">_xlfn.IFS(D398&gt;=0.5,"Storm",D398&gt;=0.4,"Gale",D398&gt;=0.3,"Near Gale",D398&gt;=0.2,"Strong Breeze",D398&gt;=0.1,"Moderate Breeze",D398&gt;=0,"Light Breeze")</f>
        <v>Near Gale</v>
      </c>
      <c r="T398" t="str">
        <f t="shared" si="25"/>
        <v>Registered Dominant</v>
      </c>
      <c r="U398" t="str" cm="1">
        <f t="array" ref="U398">_xlfn.IFS(L398=0,"Sunday",L398=1,"Monday",L398=2,"Tuesday",L398=3,"Wednesday",L398=4,"Thursday",L398=5,"Friday",L398=6,"Saturday")</f>
        <v>Tuesday</v>
      </c>
      <c r="V398" s="4">
        <f t="shared" si="26"/>
        <v>1</v>
      </c>
      <c r="W398" s="3">
        <f t="shared" si="27"/>
        <v>2011</v>
      </c>
    </row>
    <row r="399" spans="1:23" x14ac:dyDescent="0.2">
      <c r="A399">
        <v>398</v>
      </c>
      <c r="B399">
        <v>0.19700000000000001</v>
      </c>
      <c r="C399">
        <v>0.86</v>
      </c>
      <c r="D399">
        <v>0.22389999999999999</v>
      </c>
      <c r="E399">
        <v>0</v>
      </c>
      <c r="F399">
        <v>22</v>
      </c>
      <c r="G399">
        <v>22</v>
      </c>
      <c r="H399" s="1">
        <v>40561</v>
      </c>
      <c r="I399">
        <v>1</v>
      </c>
      <c r="J399">
        <v>13</v>
      </c>
      <c r="K399" t="b">
        <v>0</v>
      </c>
      <c r="L399">
        <v>2</v>
      </c>
      <c r="M399">
        <v>2</v>
      </c>
      <c r="N399" s="2">
        <v>0.2</v>
      </c>
      <c r="O399" t="str" cm="1">
        <f t="array" ref="O399">_xlfn.IFS(C399 &gt;= 0.66,"High",C399 &gt;= 0.33,"Medium",C399 &gt;= 0,"Low")</f>
        <v>High</v>
      </c>
      <c r="P399" t="str" cm="1">
        <f t="array" ref="P399">_xlfn.IFS(N399 &gt;= 0.4,"Very Hot",N399 &gt;= 0.3,"Hot",N399 &gt;= 0.2,"Moderate",N399 &gt;= 0.1,"Cold",N399 &lt; 0.1,"Very Cold")</f>
        <v>Moderate</v>
      </c>
      <c r="Q399" t="str" cm="1">
        <f t="array" ref="Q399">_xlfn.IFS(M399 = 1,"Clear",M399 = 2,"Mist",M399 = 3,"Light Rain/Snow",M399 = 4,"Heavy Rain/Snow")</f>
        <v>Mist</v>
      </c>
      <c r="R399" t="str">
        <f t="shared" si="24"/>
        <v>Weeakday</v>
      </c>
      <c r="S399" t="str" cm="1">
        <f t="array" ref="S399">_xlfn.IFS(D399&gt;=0.5,"Storm",D399&gt;=0.4,"Gale",D399&gt;=0.3,"Near Gale",D399&gt;=0.2,"Strong Breeze",D399&gt;=0.1,"Moderate Breeze",D399&gt;=0,"Light Breeze")</f>
        <v>Strong Breeze</v>
      </c>
      <c r="T399" t="str">
        <f t="shared" si="25"/>
        <v>Registered Dominant</v>
      </c>
      <c r="U399" t="str" cm="1">
        <f t="array" ref="U399">_xlfn.IFS(L399=0,"Sunday",L399=1,"Monday",L399=2,"Tuesday",L399=3,"Wednesday",L399=4,"Thursday",L399=5,"Friday",L399=6,"Saturday")</f>
        <v>Tuesday</v>
      </c>
      <c r="V399" s="4">
        <f t="shared" si="26"/>
        <v>1</v>
      </c>
      <c r="W399" s="3">
        <f t="shared" si="27"/>
        <v>2011</v>
      </c>
    </row>
    <row r="400" spans="1:23" x14ac:dyDescent="0.2">
      <c r="A400">
        <v>399</v>
      </c>
      <c r="B400">
        <v>0.2273</v>
      </c>
      <c r="C400">
        <v>0.8</v>
      </c>
      <c r="D400">
        <v>0.16420000000000001</v>
      </c>
      <c r="E400">
        <v>2</v>
      </c>
      <c r="F400">
        <v>26</v>
      </c>
      <c r="G400">
        <v>28</v>
      </c>
      <c r="H400" s="1">
        <v>40561</v>
      </c>
      <c r="I400">
        <v>1</v>
      </c>
      <c r="J400">
        <v>14</v>
      </c>
      <c r="K400" t="b">
        <v>0</v>
      </c>
      <c r="L400">
        <v>2</v>
      </c>
      <c r="M400">
        <v>2</v>
      </c>
      <c r="N400" s="2">
        <v>0.22</v>
      </c>
      <c r="O400" t="str" cm="1">
        <f t="array" ref="O400">_xlfn.IFS(C400 &gt;= 0.66,"High",C400 &gt;= 0.33,"Medium",C400 &gt;= 0,"Low")</f>
        <v>High</v>
      </c>
      <c r="P400" t="str" cm="1">
        <f t="array" ref="P400">_xlfn.IFS(N400 &gt;= 0.4,"Very Hot",N400 &gt;= 0.3,"Hot",N400 &gt;= 0.2,"Moderate",N400 &gt;= 0.1,"Cold",N400 &lt; 0.1,"Very Cold")</f>
        <v>Moderate</v>
      </c>
      <c r="Q400" t="str" cm="1">
        <f t="array" ref="Q400">_xlfn.IFS(M400 = 1,"Clear",M400 = 2,"Mist",M400 = 3,"Light Rain/Snow",M400 = 4,"Heavy Rain/Snow")</f>
        <v>Mist</v>
      </c>
      <c r="R400" t="str">
        <f t="shared" si="24"/>
        <v>Weeakday</v>
      </c>
      <c r="S400" t="str" cm="1">
        <f t="array" ref="S400">_xlfn.IFS(D400&gt;=0.5,"Storm",D400&gt;=0.4,"Gale",D400&gt;=0.3,"Near Gale",D400&gt;=0.2,"Strong Breeze",D400&gt;=0.1,"Moderate Breeze",D400&gt;=0,"Light Breeze")</f>
        <v>Moderate Breeze</v>
      </c>
      <c r="T400" t="str">
        <f t="shared" si="25"/>
        <v>Registered Dominant</v>
      </c>
      <c r="U400" t="str" cm="1">
        <f t="array" ref="U400">_xlfn.IFS(L400=0,"Sunday",L400=1,"Monday",L400=2,"Tuesday",L400=3,"Wednesday",L400=4,"Thursday",L400=5,"Friday",L400=6,"Saturday")</f>
        <v>Tuesday</v>
      </c>
      <c r="V400" s="4">
        <f t="shared" si="26"/>
        <v>1</v>
      </c>
      <c r="W400" s="3">
        <f t="shared" si="27"/>
        <v>2011</v>
      </c>
    </row>
    <row r="401" spans="1:23" x14ac:dyDescent="0.2">
      <c r="A401">
        <v>400</v>
      </c>
      <c r="B401">
        <v>0.2273</v>
      </c>
      <c r="C401">
        <v>0.87</v>
      </c>
      <c r="D401">
        <v>0.16420000000000001</v>
      </c>
      <c r="E401">
        <v>3</v>
      </c>
      <c r="F401">
        <v>32</v>
      </c>
      <c r="G401">
        <v>35</v>
      </c>
      <c r="H401" s="1">
        <v>40561</v>
      </c>
      <c r="I401">
        <v>1</v>
      </c>
      <c r="J401">
        <v>15</v>
      </c>
      <c r="K401" t="b">
        <v>0</v>
      </c>
      <c r="L401">
        <v>2</v>
      </c>
      <c r="M401">
        <v>2</v>
      </c>
      <c r="N401" s="2">
        <v>0.22</v>
      </c>
      <c r="O401" t="str" cm="1">
        <f t="array" ref="O401">_xlfn.IFS(C401 &gt;= 0.66,"High",C401 &gt;= 0.33,"Medium",C401 &gt;= 0,"Low")</f>
        <v>High</v>
      </c>
      <c r="P401" t="str" cm="1">
        <f t="array" ref="P401">_xlfn.IFS(N401 &gt;= 0.4,"Very Hot",N401 &gt;= 0.3,"Hot",N401 &gt;= 0.2,"Moderate",N401 &gt;= 0.1,"Cold",N401 &lt; 0.1,"Very Cold")</f>
        <v>Moderate</v>
      </c>
      <c r="Q401" t="str" cm="1">
        <f t="array" ref="Q401">_xlfn.IFS(M401 = 1,"Clear",M401 = 2,"Mist",M401 = 3,"Light Rain/Snow",M401 = 4,"Heavy Rain/Snow")</f>
        <v>Mist</v>
      </c>
      <c r="R401" t="str">
        <f t="shared" si="24"/>
        <v>Weeakday</v>
      </c>
      <c r="S401" t="str" cm="1">
        <f t="array" ref="S401">_xlfn.IFS(D401&gt;=0.5,"Storm",D401&gt;=0.4,"Gale",D401&gt;=0.3,"Near Gale",D401&gt;=0.2,"Strong Breeze",D401&gt;=0.1,"Moderate Breeze",D401&gt;=0,"Light Breeze")</f>
        <v>Moderate Breeze</v>
      </c>
      <c r="T401" t="str">
        <f t="shared" si="25"/>
        <v>Registered Dominant</v>
      </c>
      <c r="U401" t="str" cm="1">
        <f t="array" ref="U401">_xlfn.IFS(L401=0,"Sunday",L401=1,"Monday",L401=2,"Tuesday",L401=3,"Wednesday",L401=4,"Thursday",L401=5,"Friday",L401=6,"Saturday")</f>
        <v>Tuesday</v>
      </c>
      <c r="V401" s="4">
        <f t="shared" si="26"/>
        <v>1</v>
      </c>
      <c r="W401" s="3">
        <f t="shared" si="27"/>
        <v>2011</v>
      </c>
    </row>
    <row r="402" spans="1:23" x14ac:dyDescent="0.2">
      <c r="A402">
        <v>401</v>
      </c>
      <c r="B402">
        <v>0.2273</v>
      </c>
      <c r="C402">
        <v>0.87</v>
      </c>
      <c r="D402">
        <v>0.19400000000000001</v>
      </c>
      <c r="E402">
        <v>0</v>
      </c>
      <c r="F402">
        <v>61</v>
      </c>
      <c r="G402">
        <v>61</v>
      </c>
      <c r="H402" s="1">
        <v>40561</v>
      </c>
      <c r="I402">
        <v>1</v>
      </c>
      <c r="J402">
        <v>16</v>
      </c>
      <c r="K402" t="b">
        <v>0</v>
      </c>
      <c r="L402">
        <v>2</v>
      </c>
      <c r="M402">
        <v>2</v>
      </c>
      <c r="N402" s="2">
        <v>0.22</v>
      </c>
      <c r="O402" t="str" cm="1">
        <f t="array" ref="O402">_xlfn.IFS(C402 &gt;= 0.66,"High",C402 &gt;= 0.33,"Medium",C402 &gt;= 0,"Low")</f>
        <v>High</v>
      </c>
      <c r="P402" t="str" cm="1">
        <f t="array" ref="P402">_xlfn.IFS(N402 &gt;= 0.4,"Very Hot",N402 &gt;= 0.3,"Hot",N402 &gt;= 0.2,"Moderate",N402 &gt;= 0.1,"Cold",N402 &lt; 0.1,"Very Cold")</f>
        <v>Moderate</v>
      </c>
      <c r="Q402" t="str" cm="1">
        <f t="array" ref="Q402">_xlfn.IFS(M402 = 1,"Clear",M402 = 2,"Mist",M402 = 3,"Light Rain/Snow",M402 = 4,"Heavy Rain/Snow")</f>
        <v>Mist</v>
      </c>
      <c r="R402" t="str">
        <f t="shared" si="24"/>
        <v>Weeakday</v>
      </c>
      <c r="S402" t="str" cm="1">
        <f t="array" ref="S402">_xlfn.IFS(D402&gt;=0.5,"Storm",D402&gt;=0.4,"Gale",D402&gt;=0.3,"Near Gale",D402&gt;=0.2,"Strong Breeze",D402&gt;=0.1,"Moderate Breeze",D402&gt;=0,"Light Breeze")</f>
        <v>Moderate Breeze</v>
      </c>
      <c r="T402" t="str">
        <f t="shared" si="25"/>
        <v>Registered Dominant</v>
      </c>
      <c r="U402" t="str" cm="1">
        <f t="array" ref="U402">_xlfn.IFS(L402=0,"Sunday",L402=1,"Monday",L402=2,"Tuesday",L402=3,"Wednesday",L402=4,"Thursday",L402=5,"Friday",L402=6,"Saturday")</f>
        <v>Tuesday</v>
      </c>
      <c r="V402" s="4">
        <f t="shared" si="26"/>
        <v>1</v>
      </c>
      <c r="W402" s="3">
        <f t="shared" si="27"/>
        <v>2011</v>
      </c>
    </row>
    <row r="403" spans="1:23" x14ac:dyDescent="0.2">
      <c r="A403">
        <v>402</v>
      </c>
      <c r="B403">
        <v>0.2273</v>
      </c>
      <c r="C403">
        <v>0.82</v>
      </c>
      <c r="D403">
        <v>0.19400000000000001</v>
      </c>
      <c r="E403">
        <v>1</v>
      </c>
      <c r="F403">
        <v>124</v>
      </c>
      <c r="G403">
        <v>125</v>
      </c>
      <c r="H403" s="1">
        <v>40561</v>
      </c>
      <c r="I403">
        <v>1</v>
      </c>
      <c r="J403">
        <v>17</v>
      </c>
      <c r="K403" t="b">
        <v>0</v>
      </c>
      <c r="L403">
        <v>2</v>
      </c>
      <c r="M403">
        <v>2</v>
      </c>
      <c r="N403" s="2">
        <v>0.22</v>
      </c>
      <c r="O403" t="str" cm="1">
        <f t="array" ref="O403">_xlfn.IFS(C403 &gt;= 0.66,"High",C403 &gt;= 0.33,"Medium",C403 &gt;= 0,"Low")</f>
        <v>High</v>
      </c>
      <c r="P403" t="str" cm="1">
        <f t="array" ref="P403">_xlfn.IFS(N403 &gt;= 0.4,"Very Hot",N403 &gt;= 0.3,"Hot",N403 &gt;= 0.2,"Moderate",N403 &gt;= 0.1,"Cold",N403 &lt; 0.1,"Very Cold")</f>
        <v>Moderate</v>
      </c>
      <c r="Q403" t="str" cm="1">
        <f t="array" ref="Q403">_xlfn.IFS(M403 = 1,"Clear",M403 = 2,"Mist",M403 = 3,"Light Rain/Snow",M403 = 4,"Heavy Rain/Snow")</f>
        <v>Mist</v>
      </c>
      <c r="R403" t="str">
        <f t="shared" si="24"/>
        <v>Weeakday</v>
      </c>
      <c r="S403" t="str" cm="1">
        <f t="array" ref="S403">_xlfn.IFS(D403&gt;=0.5,"Storm",D403&gt;=0.4,"Gale",D403&gt;=0.3,"Near Gale",D403&gt;=0.2,"Strong Breeze",D403&gt;=0.1,"Moderate Breeze",D403&gt;=0,"Light Breeze")</f>
        <v>Moderate Breeze</v>
      </c>
      <c r="T403" t="str">
        <f t="shared" si="25"/>
        <v>Registered Dominant</v>
      </c>
      <c r="U403" t="str" cm="1">
        <f t="array" ref="U403">_xlfn.IFS(L403=0,"Sunday",L403=1,"Monday",L403=2,"Tuesday",L403=3,"Wednesday",L403=4,"Thursday",L403=5,"Friday",L403=6,"Saturday")</f>
        <v>Tuesday</v>
      </c>
      <c r="V403" s="4">
        <f t="shared" si="26"/>
        <v>1</v>
      </c>
      <c r="W403" s="3">
        <f t="shared" si="27"/>
        <v>2011</v>
      </c>
    </row>
    <row r="404" spans="1:23" x14ac:dyDescent="0.2">
      <c r="A404">
        <v>403</v>
      </c>
      <c r="B404">
        <v>0.2273</v>
      </c>
      <c r="C404">
        <v>0.8</v>
      </c>
      <c r="D404">
        <v>0.16420000000000001</v>
      </c>
      <c r="E404">
        <v>1</v>
      </c>
      <c r="F404">
        <v>132</v>
      </c>
      <c r="G404">
        <v>133</v>
      </c>
      <c r="H404" s="1">
        <v>40561</v>
      </c>
      <c r="I404">
        <v>1</v>
      </c>
      <c r="J404">
        <v>18</v>
      </c>
      <c r="K404" t="b">
        <v>0</v>
      </c>
      <c r="L404">
        <v>2</v>
      </c>
      <c r="M404">
        <v>2</v>
      </c>
      <c r="N404" s="2">
        <v>0.22</v>
      </c>
      <c r="O404" t="str" cm="1">
        <f t="array" ref="O404">_xlfn.IFS(C404 &gt;= 0.66,"High",C404 &gt;= 0.33,"Medium",C404 &gt;= 0,"Low")</f>
        <v>High</v>
      </c>
      <c r="P404" t="str" cm="1">
        <f t="array" ref="P404">_xlfn.IFS(N404 &gt;= 0.4,"Very Hot",N404 &gt;= 0.3,"Hot",N404 &gt;= 0.2,"Moderate",N404 &gt;= 0.1,"Cold",N404 &lt; 0.1,"Very Cold")</f>
        <v>Moderate</v>
      </c>
      <c r="Q404" t="str" cm="1">
        <f t="array" ref="Q404">_xlfn.IFS(M404 = 1,"Clear",M404 = 2,"Mist",M404 = 3,"Light Rain/Snow",M404 = 4,"Heavy Rain/Snow")</f>
        <v>Mist</v>
      </c>
      <c r="R404" t="str">
        <f t="shared" si="24"/>
        <v>Weeakday</v>
      </c>
      <c r="S404" t="str" cm="1">
        <f t="array" ref="S404">_xlfn.IFS(D404&gt;=0.5,"Storm",D404&gt;=0.4,"Gale",D404&gt;=0.3,"Near Gale",D404&gt;=0.2,"Strong Breeze",D404&gt;=0.1,"Moderate Breeze",D404&gt;=0,"Light Breeze")</f>
        <v>Moderate Breeze</v>
      </c>
      <c r="T404" t="str">
        <f t="shared" si="25"/>
        <v>Registered Dominant</v>
      </c>
      <c r="U404" t="str" cm="1">
        <f t="array" ref="U404">_xlfn.IFS(L404=0,"Sunday",L404=1,"Monday",L404=2,"Tuesday",L404=3,"Wednesday",L404=4,"Thursday",L404=5,"Friday",L404=6,"Saturday")</f>
        <v>Tuesday</v>
      </c>
      <c r="V404" s="4">
        <f t="shared" si="26"/>
        <v>1</v>
      </c>
      <c r="W404" s="3">
        <f t="shared" si="27"/>
        <v>2011</v>
      </c>
    </row>
    <row r="405" spans="1:23" x14ac:dyDescent="0.2">
      <c r="A405">
        <v>404</v>
      </c>
      <c r="B405">
        <v>0.2273</v>
      </c>
      <c r="C405">
        <v>0.8</v>
      </c>
      <c r="D405">
        <v>0.1343</v>
      </c>
      <c r="E405">
        <v>1</v>
      </c>
      <c r="F405">
        <v>98</v>
      </c>
      <c r="G405">
        <v>99</v>
      </c>
      <c r="H405" s="1">
        <v>40561</v>
      </c>
      <c r="I405">
        <v>1</v>
      </c>
      <c r="J405">
        <v>19</v>
      </c>
      <c r="K405" t="b">
        <v>0</v>
      </c>
      <c r="L405">
        <v>2</v>
      </c>
      <c r="M405">
        <v>2</v>
      </c>
      <c r="N405" s="2">
        <v>0.22</v>
      </c>
      <c r="O405" t="str" cm="1">
        <f t="array" ref="O405">_xlfn.IFS(C405 &gt;= 0.66,"High",C405 &gt;= 0.33,"Medium",C405 &gt;= 0,"Low")</f>
        <v>High</v>
      </c>
      <c r="P405" t="str" cm="1">
        <f t="array" ref="P405">_xlfn.IFS(N405 &gt;= 0.4,"Very Hot",N405 &gt;= 0.3,"Hot",N405 &gt;= 0.2,"Moderate",N405 &gt;= 0.1,"Cold",N405 &lt; 0.1,"Very Cold")</f>
        <v>Moderate</v>
      </c>
      <c r="Q405" t="str" cm="1">
        <f t="array" ref="Q405">_xlfn.IFS(M405 = 1,"Clear",M405 = 2,"Mist",M405 = 3,"Light Rain/Snow",M405 = 4,"Heavy Rain/Snow")</f>
        <v>Mist</v>
      </c>
      <c r="R405" t="str">
        <f t="shared" si="24"/>
        <v>Weeakday</v>
      </c>
      <c r="S405" t="str" cm="1">
        <f t="array" ref="S405">_xlfn.IFS(D405&gt;=0.5,"Storm",D405&gt;=0.4,"Gale",D405&gt;=0.3,"Near Gale",D405&gt;=0.2,"Strong Breeze",D405&gt;=0.1,"Moderate Breeze",D405&gt;=0,"Light Breeze")</f>
        <v>Moderate Breeze</v>
      </c>
      <c r="T405" t="str">
        <f t="shared" si="25"/>
        <v>Registered Dominant</v>
      </c>
      <c r="U405" t="str" cm="1">
        <f t="array" ref="U405">_xlfn.IFS(L405=0,"Sunday",L405=1,"Monday",L405=2,"Tuesday",L405=3,"Wednesday",L405=4,"Thursday",L405=5,"Friday",L405=6,"Saturday")</f>
        <v>Tuesday</v>
      </c>
      <c r="V405" s="4">
        <f t="shared" si="26"/>
        <v>1</v>
      </c>
      <c r="W405" s="3">
        <f t="shared" si="27"/>
        <v>2011</v>
      </c>
    </row>
    <row r="406" spans="1:23" x14ac:dyDescent="0.2">
      <c r="A406">
        <v>405</v>
      </c>
      <c r="B406">
        <v>0.2727</v>
      </c>
      <c r="C406">
        <v>0.87</v>
      </c>
      <c r="D406">
        <v>0</v>
      </c>
      <c r="E406">
        <v>0</v>
      </c>
      <c r="F406">
        <v>83</v>
      </c>
      <c r="G406">
        <v>83</v>
      </c>
      <c r="H406" s="1">
        <v>40561</v>
      </c>
      <c r="I406">
        <v>1</v>
      </c>
      <c r="J406">
        <v>20</v>
      </c>
      <c r="K406" t="b">
        <v>0</v>
      </c>
      <c r="L406">
        <v>2</v>
      </c>
      <c r="M406">
        <v>2</v>
      </c>
      <c r="N406" s="2">
        <v>0.22</v>
      </c>
      <c r="O406" t="str" cm="1">
        <f t="array" ref="O406">_xlfn.IFS(C406 &gt;= 0.66,"High",C406 &gt;= 0.33,"Medium",C406 &gt;= 0,"Low")</f>
        <v>High</v>
      </c>
      <c r="P406" t="str" cm="1">
        <f t="array" ref="P406">_xlfn.IFS(N406 &gt;= 0.4,"Very Hot",N406 &gt;= 0.3,"Hot",N406 &gt;= 0.2,"Moderate",N406 &gt;= 0.1,"Cold",N406 &lt; 0.1,"Very Cold")</f>
        <v>Moderate</v>
      </c>
      <c r="Q406" t="str" cm="1">
        <f t="array" ref="Q406">_xlfn.IFS(M406 = 1,"Clear",M406 = 2,"Mist",M406 = 3,"Light Rain/Snow",M406 = 4,"Heavy Rain/Snow")</f>
        <v>Mist</v>
      </c>
      <c r="R406" t="str">
        <f t="shared" si="24"/>
        <v>Weeakday</v>
      </c>
      <c r="S406" t="str" cm="1">
        <f t="array" ref="S406">_xlfn.IFS(D406&gt;=0.5,"Storm",D406&gt;=0.4,"Gale",D406&gt;=0.3,"Near Gale",D406&gt;=0.2,"Strong Breeze",D406&gt;=0.1,"Moderate Breeze",D406&gt;=0,"Light Breeze")</f>
        <v>Light Breeze</v>
      </c>
      <c r="T406" t="str">
        <f t="shared" si="25"/>
        <v>Registered Dominant</v>
      </c>
      <c r="U406" t="str" cm="1">
        <f t="array" ref="U406">_xlfn.IFS(L406=0,"Sunday",L406=1,"Monday",L406=2,"Tuesday",L406=3,"Wednesday",L406=4,"Thursday",L406=5,"Friday",L406=6,"Saturday")</f>
        <v>Tuesday</v>
      </c>
      <c r="V406" s="4">
        <f t="shared" si="26"/>
        <v>1</v>
      </c>
      <c r="W406" s="3">
        <f t="shared" si="27"/>
        <v>2011</v>
      </c>
    </row>
    <row r="407" spans="1:23" x14ac:dyDescent="0.2">
      <c r="A407">
        <v>406</v>
      </c>
      <c r="B407">
        <v>0.2424</v>
      </c>
      <c r="C407">
        <v>0.93</v>
      </c>
      <c r="D407">
        <v>0.1045</v>
      </c>
      <c r="E407">
        <v>0</v>
      </c>
      <c r="F407">
        <v>41</v>
      </c>
      <c r="G407">
        <v>41</v>
      </c>
      <c r="H407" s="1">
        <v>40561</v>
      </c>
      <c r="I407">
        <v>1</v>
      </c>
      <c r="J407">
        <v>21</v>
      </c>
      <c r="K407" t="b">
        <v>0</v>
      </c>
      <c r="L407">
        <v>2</v>
      </c>
      <c r="M407">
        <v>2</v>
      </c>
      <c r="N407" s="2">
        <v>0.22</v>
      </c>
      <c r="O407" t="str" cm="1">
        <f t="array" ref="O407">_xlfn.IFS(C407 &gt;= 0.66,"High",C407 &gt;= 0.33,"Medium",C407 &gt;= 0,"Low")</f>
        <v>High</v>
      </c>
      <c r="P407" t="str" cm="1">
        <f t="array" ref="P407">_xlfn.IFS(N407 &gt;= 0.4,"Very Hot",N407 &gt;= 0.3,"Hot",N407 &gt;= 0.2,"Moderate",N407 &gt;= 0.1,"Cold",N407 &lt; 0.1,"Very Cold")</f>
        <v>Moderate</v>
      </c>
      <c r="Q407" t="str" cm="1">
        <f t="array" ref="Q407">_xlfn.IFS(M407 = 1,"Clear",M407 = 2,"Mist",M407 = 3,"Light Rain/Snow",M407 = 4,"Heavy Rain/Snow")</f>
        <v>Mist</v>
      </c>
      <c r="R407" t="str">
        <f t="shared" si="24"/>
        <v>Weeakday</v>
      </c>
      <c r="S407" t="str" cm="1">
        <f t="array" ref="S407">_xlfn.IFS(D407&gt;=0.5,"Storm",D407&gt;=0.4,"Gale",D407&gt;=0.3,"Near Gale",D407&gt;=0.2,"Strong Breeze",D407&gt;=0.1,"Moderate Breeze",D407&gt;=0,"Light Breeze")</f>
        <v>Moderate Breeze</v>
      </c>
      <c r="T407" t="str">
        <f t="shared" si="25"/>
        <v>Registered Dominant</v>
      </c>
      <c r="U407" t="str" cm="1">
        <f t="array" ref="U407">_xlfn.IFS(L407=0,"Sunday",L407=1,"Monday",L407=2,"Tuesday",L407=3,"Wednesday",L407=4,"Thursday",L407=5,"Friday",L407=6,"Saturday")</f>
        <v>Tuesday</v>
      </c>
      <c r="V407" s="4">
        <f t="shared" si="26"/>
        <v>1</v>
      </c>
      <c r="W407" s="3">
        <f t="shared" si="27"/>
        <v>2011</v>
      </c>
    </row>
    <row r="408" spans="1:23" x14ac:dyDescent="0.2">
      <c r="A408">
        <v>407</v>
      </c>
      <c r="B408">
        <v>0.2576</v>
      </c>
      <c r="C408">
        <v>0.93</v>
      </c>
      <c r="D408">
        <v>8.9599999999999999E-2</v>
      </c>
      <c r="E408">
        <v>0</v>
      </c>
      <c r="F408">
        <v>33</v>
      </c>
      <c r="G408">
        <v>33</v>
      </c>
      <c r="H408" s="1">
        <v>40561</v>
      </c>
      <c r="I408">
        <v>1</v>
      </c>
      <c r="J408">
        <v>22</v>
      </c>
      <c r="K408" t="b">
        <v>0</v>
      </c>
      <c r="L408">
        <v>2</v>
      </c>
      <c r="M408">
        <v>2</v>
      </c>
      <c r="N408" s="2">
        <v>0.22</v>
      </c>
      <c r="O408" t="str" cm="1">
        <f t="array" ref="O408">_xlfn.IFS(C408 &gt;= 0.66,"High",C408 &gt;= 0.33,"Medium",C408 &gt;= 0,"Low")</f>
        <v>High</v>
      </c>
      <c r="P408" t="str" cm="1">
        <f t="array" ref="P408">_xlfn.IFS(N408 &gt;= 0.4,"Very Hot",N408 &gt;= 0.3,"Hot",N408 &gt;= 0.2,"Moderate",N408 &gt;= 0.1,"Cold",N408 &lt; 0.1,"Very Cold")</f>
        <v>Moderate</v>
      </c>
      <c r="Q408" t="str" cm="1">
        <f t="array" ref="Q408">_xlfn.IFS(M408 = 1,"Clear",M408 = 2,"Mist",M408 = 3,"Light Rain/Snow",M408 = 4,"Heavy Rain/Snow")</f>
        <v>Mist</v>
      </c>
      <c r="R408" t="str">
        <f t="shared" si="24"/>
        <v>Weeakday</v>
      </c>
      <c r="S408" t="str" cm="1">
        <f t="array" ref="S408">_xlfn.IFS(D408&gt;=0.5,"Storm",D408&gt;=0.4,"Gale",D408&gt;=0.3,"Near Gale",D408&gt;=0.2,"Strong Breeze",D408&gt;=0.1,"Moderate Breeze",D408&gt;=0,"Light Breeze")</f>
        <v>Light Breeze</v>
      </c>
      <c r="T408" t="str">
        <f t="shared" si="25"/>
        <v>Registered Dominant</v>
      </c>
      <c r="U408" t="str" cm="1">
        <f t="array" ref="U408">_xlfn.IFS(L408=0,"Sunday",L408=1,"Monday",L408=2,"Tuesday",L408=3,"Wednesday",L408=4,"Thursday",L408=5,"Friday",L408=6,"Saturday")</f>
        <v>Tuesday</v>
      </c>
      <c r="V408" s="4">
        <f t="shared" si="26"/>
        <v>1</v>
      </c>
      <c r="W408" s="3">
        <f t="shared" si="27"/>
        <v>2011</v>
      </c>
    </row>
    <row r="409" spans="1:23" x14ac:dyDescent="0.2">
      <c r="A409">
        <v>408</v>
      </c>
      <c r="B409">
        <v>0.2727</v>
      </c>
      <c r="C409">
        <v>0.93</v>
      </c>
      <c r="D409">
        <v>0</v>
      </c>
      <c r="E409">
        <v>1</v>
      </c>
      <c r="F409">
        <v>19</v>
      </c>
      <c r="G409">
        <v>20</v>
      </c>
      <c r="H409" s="1">
        <v>40561</v>
      </c>
      <c r="I409">
        <v>1</v>
      </c>
      <c r="J409">
        <v>23</v>
      </c>
      <c r="K409" t="b">
        <v>0</v>
      </c>
      <c r="L409">
        <v>2</v>
      </c>
      <c r="M409">
        <v>2</v>
      </c>
      <c r="N409" s="2">
        <v>0.22</v>
      </c>
      <c r="O409" t="str" cm="1">
        <f t="array" ref="O409">_xlfn.IFS(C409 &gt;= 0.66,"High",C409 &gt;= 0.33,"Medium",C409 &gt;= 0,"Low")</f>
        <v>High</v>
      </c>
      <c r="P409" t="str" cm="1">
        <f t="array" ref="P409">_xlfn.IFS(N409 &gt;= 0.4,"Very Hot",N409 &gt;= 0.3,"Hot",N409 &gt;= 0.2,"Moderate",N409 &gt;= 0.1,"Cold",N409 &lt; 0.1,"Very Cold")</f>
        <v>Moderate</v>
      </c>
      <c r="Q409" t="str" cm="1">
        <f t="array" ref="Q409">_xlfn.IFS(M409 = 1,"Clear",M409 = 2,"Mist",M409 = 3,"Light Rain/Snow",M409 = 4,"Heavy Rain/Snow")</f>
        <v>Mist</v>
      </c>
      <c r="R409" t="str">
        <f t="shared" si="24"/>
        <v>Weeakday</v>
      </c>
      <c r="S409" t="str" cm="1">
        <f t="array" ref="S409">_xlfn.IFS(D409&gt;=0.5,"Storm",D409&gt;=0.4,"Gale",D409&gt;=0.3,"Near Gale",D409&gt;=0.2,"Strong Breeze",D409&gt;=0.1,"Moderate Breeze",D409&gt;=0,"Light Breeze")</f>
        <v>Light Breeze</v>
      </c>
      <c r="T409" t="str">
        <f t="shared" si="25"/>
        <v>Registered Dominant</v>
      </c>
      <c r="U409" t="str" cm="1">
        <f t="array" ref="U409">_xlfn.IFS(L409=0,"Sunday",L409=1,"Monday",L409=2,"Tuesday",L409=3,"Wednesday",L409=4,"Thursday",L409=5,"Friday",L409=6,"Saturday")</f>
        <v>Tuesday</v>
      </c>
      <c r="V409" s="4">
        <f t="shared" si="26"/>
        <v>1</v>
      </c>
      <c r="W409" s="3">
        <f t="shared" si="27"/>
        <v>2011</v>
      </c>
    </row>
    <row r="410" spans="1:23" x14ac:dyDescent="0.2">
      <c r="A410">
        <v>409</v>
      </c>
      <c r="B410">
        <v>0.2727</v>
      </c>
      <c r="C410">
        <v>0.93</v>
      </c>
      <c r="D410">
        <v>0</v>
      </c>
      <c r="E410">
        <v>0</v>
      </c>
      <c r="F410">
        <v>3</v>
      </c>
      <c r="G410">
        <v>3</v>
      </c>
      <c r="H410" s="1">
        <v>40562</v>
      </c>
      <c r="I410">
        <v>1</v>
      </c>
      <c r="J410">
        <v>0</v>
      </c>
      <c r="K410" t="b">
        <v>0</v>
      </c>
      <c r="L410">
        <v>3</v>
      </c>
      <c r="M410">
        <v>2</v>
      </c>
      <c r="N410" s="2">
        <v>0.22</v>
      </c>
      <c r="O410" t="str" cm="1">
        <f t="array" ref="O410">_xlfn.IFS(C410 &gt;= 0.66,"High",C410 &gt;= 0.33,"Medium",C410 &gt;= 0,"Low")</f>
        <v>High</v>
      </c>
      <c r="P410" t="str" cm="1">
        <f t="array" ref="P410">_xlfn.IFS(N410 &gt;= 0.4,"Very Hot",N410 &gt;= 0.3,"Hot",N410 &gt;= 0.2,"Moderate",N410 &gt;= 0.1,"Cold",N410 &lt; 0.1,"Very Cold")</f>
        <v>Moderate</v>
      </c>
      <c r="Q410" t="str" cm="1">
        <f t="array" ref="Q410">_xlfn.IFS(M410 = 1,"Clear",M410 = 2,"Mist",M410 = 3,"Light Rain/Snow",M410 = 4,"Heavy Rain/Snow")</f>
        <v>Mist</v>
      </c>
      <c r="R410" t="str">
        <f t="shared" si="24"/>
        <v>Weeakday</v>
      </c>
      <c r="S410" t="str" cm="1">
        <f t="array" ref="S410">_xlfn.IFS(D410&gt;=0.5,"Storm",D410&gt;=0.4,"Gale",D410&gt;=0.3,"Near Gale",D410&gt;=0.2,"Strong Breeze",D410&gt;=0.1,"Moderate Breeze",D410&gt;=0,"Light Breeze")</f>
        <v>Light Breeze</v>
      </c>
      <c r="T410" t="str">
        <f t="shared" si="25"/>
        <v>Registered Dominant</v>
      </c>
      <c r="U410" t="str" cm="1">
        <f t="array" ref="U410">_xlfn.IFS(L410=0,"Sunday",L410=1,"Monday",L410=2,"Tuesday",L410=3,"Wednesday",L410=4,"Thursday",L410=5,"Friday",L410=6,"Saturday")</f>
        <v>Wednesday</v>
      </c>
      <c r="V410" s="4">
        <f t="shared" si="26"/>
        <v>1</v>
      </c>
      <c r="W410" s="3">
        <f t="shared" si="27"/>
        <v>2011</v>
      </c>
    </row>
    <row r="411" spans="1:23" x14ac:dyDescent="0.2">
      <c r="A411">
        <v>410</v>
      </c>
      <c r="B411">
        <v>0.2273</v>
      </c>
      <c r="C411">
        <v>0.93</v>
      </c>
      <c r="D411">
        <v>0.1343</v>
      </c>
      <c r="E411">
        <v>1</v>
      </c>
      <c r="F411">
        <v>6</v>
      </c>
      <c r="G411">
        <v>7</v>
      </c>
      <c r="H411" s="1">
        <v>40562</v>
      </c>
      <c r="I411">
        <v>1</v>
      </c>
      <c r="J411">
        <v>1</v>
      </c>
      <c r="K411" t="b">
        <v>0</v>
      </c>
      <c r="L411">
        <v>3</v>
      </c>
      <c r="M411">
        <v>3</v>
      </c>
      <c r="N411" s="2">
        <v>0.22</v>
      </c>
      <c r="O411" t="str" cm="1">
        <f t="array" ref="O411">_xlfn.IFS(C411 &gt;= 0.66,"High",C411 &gt;= 0.33,"Medium",C411 &gt;= 0,"Low")</f>
        <v>High</v>
      </c>
      <c r="P411" t="str" cm="1">
        <f t="array" ref="P411">_xlfn.IFS(N411 &gt;= 0.4,"Very Hot",N411 &gt;= 0.3,"Hot",N411 &gt;= 0.2,"Moderate",N411 &gt;= 0.1,"Cold",N411 &lt; 0.1,"Very Cold")</f>
        <v>Moderate</v>
      </c>
      <c r="Q411" t="str" cm="1">
        <f t="array" ref="Q411">_xlfn.IFS(M411 = 1,"Clear",M411 = 2,"Mist",M411 = 3,"Light Rain/Snow",M411 = 4,"Heavy Rain/Snow")</f>
        <v>Light Rain/Snow</v>
      </c>
      <c r="R411" t="str">
        <f t="shared" si="24"/>
        <v>Weeakday</v>
      </c>
      <c r="S411" t="str" cm="1">
        <f t="array" ref="S411">_xlfn.IFS(D411&gt;=0.5,"Storm",D411&gt;=0.4,"Gale",D411&gt;=0.3,"Near Gale",D411&gt;=0.2,"Strong Breeze",D411&gt;=0.1,"Moderate Breeze",D411&gt;=0,"Light Breeze")</f>
        <v>Moderate Breeze</v>
      </c>
      <c r="T411" t="str">
        <f t="shared" si="25"/>
        <v>Registered Dominant</v>
      </c>
      <c r="U411" t="str" cm="1">
        <f t="array" ref="U411">_xlfn.IFS(L411=0,"Sunday",L411=1,"Monday",L411=2,"Tuesday",L411=3,"Wednesday",L411=4,"Thursday",L411=5,"Friday",L411=6,"Saturday")</f>
        <v>Wednesday</v>
      </c>
      <c r="V411" s="4">
        <f t="shared" si="26"/>
        <v>1</v>
      </c>
      <c r="W411" s="3">
        <f t="shared" si="27"/>
        <v>2011</v>
      </c>
    </row>
    <row r="412" spans="1:23" x14ac:dyDescent="0.2">
      <c r="A412">
        <v>411</v>
      </c>
      <c r="B412">
        <v>0.2273</v>
      </c>
      <c r="C412">
        <v>0.93</v>
      </c>
      <c r="D412">
        <v>0.1343</v>
      </c>
      <c r="E412">
        <v>0</v>
      </c>
      <c r="F412">
        <v>3</v>
      </c>
      <c r="G412">
        <v>3</v>
      </c>
      <c r="H412" s="1">
        <v>40562</v>
      </c>
      <c r="I412">
        <v>1</v>
      </c>
      <c r="J412">
        <v>2</v>
      </c>
      <c r="K412" t="b">
        <v>0</v>
      </c>
      <c r="L412">
        <v>3</v>
      </c>
      <c r="M412">
        <v>3</v>
      </c>
      <c r="N412" s="2">
        <v>0.22</v>
      </c>
      <c r="O412" t="str" cm="1">
        <f t="array" ref="O412">_xlfn.IFS(C412 &gt;= 0.66,"High",C412 &gt;= 0.33,"Medium",C412 &gt;= 0,"Low")</f>
        <v>High</v>
      </c>
      <c r="P412" t="str" cm="1">
        <f t="array" ref="P412">_xlfn.IFS(N412 &gt;= 0.4,"Very Hot",N412 &gt;= 0.3,"Hot",N412 &gt;= 0.2,"Moderate",N412 &gt;= 0.1,"Cold",N412 &lt; 0.1,"Very Cold")</f>
        <v>Moderate</v>
      </c>
      <c r="Q412" t="str" cm="1">
        <f t="array" ref="Q412">_xlfn.IFS(M412 = 1,"Clear",M412 = 2,"Mist",M412 = 3,"Light Rain/Snow",M412 = 4,"Heavy Rain/Snow")</f>
        <v>Light Rain/Snow</v>
      </c>
      <c r="R412" t="str">
        <f t="shared" si="24"/>
        <v>Weeakday</v>
      </c>
      <c r="S412" t="str" cm="1">
        <f t="array" ref="S412">_xlfn.IFS(D412&gt;=0.5,"Storm",D412&gt;=0.4,"Gale",D412&gt;=0.3,"Near Gale",D412&gt;=0.2,"Strong Breeze",D412&gt;=0.1,"Moderate Breeze",D412&gt;=0,"Light Breeze")</f>
        <v>Moderate Breeze</v>
      </c>
      <c r="T412" t="str">
        <f t="shared" si="25"/>
        <v>Registered Dominant</v>
      </c>
      <c r="U412" t="str" cm="1">
        <f t="array" ref="U412">_xlfn.IFS(L412=0,"Sunday",L412=1,"Monday",L412=2,"Tuesday",L412=3,"Wednesday",L412=4,"Thursday",L412=5,"Friday",L412=6,"Saturday")</f>
        <v>Wednesday</v>
      </c>
      <c r="V412" s="4">
        <f t="shared" si="26"/>
        <v>1</v>
      </c>
      <c r="W412" s="3">
        <f t="shared" si="27"/>
        <v>2011</v>
      </c>
    </row>
    <row r="413" spans="1:23" x14ac:dyDescent="0.2">
      <c r="A413">
        <v>412</v>
      </c>
      <c r="B413">
        <v>0.2273</v>
      </c>
      <c r="C413">
        <v>0.93</v>
      </c>
      <c r="D413">
        <v>0.1343</v>
      </c>
      <c r="E413">
        <v>1</v>
      </c>
      <c r="F413">
        <v>1</v>
      </c>
      <c r="G413">
        <v>2</v>
      </c>
      <c r="H413" s="1">
        <v>40562</v>
      </c>
      <c r="I413">
        <v>1</v>
      </c>
      <c r="J413">
        <v>4</v>
      </c>
      <c r="K413" t="b">
        <v>0</v>
      </c>
      <c r="L413">
        <v>3</v>
      </c>
      <c r="M413">
        <v>3</v>
      </c>
      <c r="N413" s="2">
        <v>0.22</v>
      </c>
      <c r="O413" t="str" cm="1">
        <f t="array" ref="O413">_xlfn.IFS(C413 &gt;= 0.66,"High",C413 &gt;= 0.33,"Medium",C413 &gt;= 0,"Low")</f>
        <v>High</v>
      </c>
      <c r="P413" t="str" cm="1">
        <f t="array" ref="P413">_xlfn.IFS(N413 &gt;= 0.4,"Very Hot",N413 &gt;= 0.3,"Hot",N413 &gt;= 0.2,"Moderate",N413 &gt;= 0.1,"Cold",N413 &lt; 0.1,"Very Cold")</f>
        <v>Moderate</v>
      </c>
      <c r="Q413" t="str" cm="1">
        <f t="array" ref="Q413">_xlfn.IFS(M413 = 1,"Clear",M413 = 2,"Mist",M413 = 3,"Light Rain/Snow",M413 = 4,"Heavy Rain/Snow")</f>
        <v>Light Rain/Snow</v>
      </c>
      <c r="R413" t="str">
        <f t="shared" si="24"/>
        <v>Weeakday</v>
      </c>
      <c r="S413" t="str" cm="1">
        <f t="array" ref="S413">_xlfn.IFS(D413&gt;=0.5,"Storm",D413&gt;=0.4,"Gale",D413&gt;=0.3,"Near Gale",D413&gt;=0.2,"Strong Breeze",D413&gt;=0.1,"Moderate Breeze",D413&gt;=0,"Light Breeze")</f>
        <v>Moderate Breeze</v>
      </c>
      <c r="T413" t="str">
        <f t="shared" si="25"/>
        <v>Registered Dominant</v>
      </c>
      <c r="U413" t="str" cm="1">
        <f t="array" ref="U413">_xlfn.IFS(L413=0,"Sunday",L413=1,"Monday",L413=2,"Tuesday",L413=3,"Wednesday",L413=4,"Thursday",L413=5,"Friday",L413=6,"Saturday")</f>
        <v>Wednesday</v>
      </c>
      <c r="V413" s="4">
        <f t="shared" si="26"/>
        <v>1</v>
      </c>
      <c r="W413" s="3">
        <f t="shared" si="27"/>
        <v>2011</v>
      </c>
    </row>
    <row r="414" spans="1:23" x14ac:dyDescent="0.2">
      <c r="A414">
        <v>413</v>
      </c>
      <c r="B414">
        <v>0.2576</v>
      </c>
      <c r="C414">
        <v>0.93</v>
      </c>
      <c r="D414">
        <v>8.9599999999999999E-2</v>
      </c>
      <c r="E414">
        <v>0</v>
      </c>
      <c r="F414">
        <v>7</v>
      </c>
      <c r="G414">
        <v>7</v>
      </c>
      <c r="H414" s="1">
        <v>40562</v>
      </c>
      <c r="I414">
        <v>1</v>
      </c>
      <c r="J414">
        <v>5</v>
      </c>
      <c r="K414" t="b">
        <v>0</v>
      </c>
      <c r="L414">
        <v>3</v>
      </c>
      <c r="M414">
        <v>2</v>
      </c>
      <c r="N414" s="2">
        <v>0.22</v>
      </c>
      <c r="O414" t="str" cm="1">
        <f t="array" ref="O414">_xlfn.IFS(C414 &gt;= 0.66,"High",C414 &gt;= 0.33,"Medium",C414 &gt;= 0,"Low")</f>
        <v>High</v>
      </c>
      <c r="P414" t="str" cm="1">
        <f t="array" ref="P414">_xlfn.IFS(N414 &gt;= 0.4,"Very Hot",N414 &gt;= 0.3,"Hot",N414 &gt;= 0.2,"Moderate",N414 &gt;= 0.1,"Cold",N414 &lt; 0.1,"Very Cold")</f>
        <v>Moderate</v>
      </c>
      <c r="Q414" t="str" cm="1">
        <f t="array" ref="Q414">_xlfn.IFS(M414 = 1,"Clear",M414 = 2,"Mist",M414 = 3,"Light Rain/Snow",M414 = 4,"Heavy Rain/Snow")</f>
        <v>Mist</v>
      </c>
      <c r="R414" t="str">
        <f t="shared" si="24"/>
        <v>Weeakday</v>
      </c>
      <c r="S414" t="str" cm="1">
        <f t="array" ref="S414">_xlfn.IFS(D414&gt;=0.5,"Storm",D414&gt;=0.4,"Gale",D414&gt;=0.3,"Near Gale",D414&gt;=0.2,"Strong Breeze",D414&gt;=0.1,"Moderate Breeze",D414&gt;=0,"Light Breeze")</f>
        <v>Light Breeze</v>
      </c>
      <c r="T414" t="str">
        <f t="shared" si="25"/>
        <v>Registered Dominant</v>
      </c>
      <c r="U414" t="str" cm="1">
        <f t="array" ref="U414">_xlfn.IFS(L414=0,"Sunday",L414=1,"Monday",L414=2,"Tuesday",L414=3,"Wednesday",L414=4,"Thursday",L414=5,"Friday",L414=6,"Saturday")</f>
        <v>Wednesday</v>
      </c>
      <c r="V414" s="4">
        <f t="shared" si="26"/>
        <v>1</v>
      </c>
      <c r="W414" s="3">
        <f t="shared" si="27"/>
        <v>2011</v>
      </c>
    </row>
    <row r="415" spans="1:23" x14ac:dyDescent="0.2">
      <c r="A415">
        <v>414</v>
      </c>
      <c r="B415">
        <v>0.2576</v>
      </c>
      <c r="C415">
        <v>0.93</v>
      </c>
      <c r="D415">
        <v>8.9599999999999999E-2</v>
      </c>
      <c r="E415">
        <v>0</v>
      </c>
      <c r="F415">
        <v>32</v>
      </c>
      <c r="G415">
        <v>32</v>
      </c>
      <c r="H415" s="1">
        <v>40562</v>
      </c>
      <c r="I415">
        <v>1</v>
      </c>
      <c r="J415">
        <v>6</v>
      </c>
      <c r="K415" t="b">
        <v>0</v>
      </c>
      <c r="L415">
        <v>3</v>
      </c>
      <c r="M415">
        <v>2</v>
      </c>
      <c r="N415" s="2">
        <v>0.22</v>
      </c>
      <c r="O415" t="str" cm="1">
        <f t="array" ref="O415">_xlfn.IFS(C415 &gt;= 0.66,"High",C415 &gt;= 0.33,"Medium",C415 &gt;= 0,"Low")</f>
        <v>High</v>
      </c>
      <c r="P415" t="str" cm="1">
        <f t="array" ref="P415">_xlfn.IFS(N415 &gt;= 0.4,"Very Hot",N415 &gt;= 0.3,"Hot",N415 &gt;= 0.2,"Moderate",N415 &gt;= 0.1,"Cold",N415 &lt; 0.1,"Very Cold")</f>
        <v>Moderate</v>
      </c>
      <c r="Q415" t="str" cm="1">
        <f t="array" ref="Q415">_xlfn.IFS(M415 = 1,"Clear",M415 = 2,"Mist",M415 = 3,"Light Rain/Snow",M415 = 4,"Heavy Rain/Snow")</f>
        <v>Mist</v>
      </c>
      <c r="R415" t="str">
        <f t="shared" si="24"/>
        <v>Weeakday</v>
      </c>
      <c r="S415" t="str" cm="1">
        <f t="array" ref="S415">_xlfn.IFS(D415&gt;=0.5,"Storm",D415&gt;=0.4,"Gale",D415&gt;=0.3,"Near Gale",D415&gt;=0.2,"Strong Breeze",D415&gt;=0.1,"Moderate Breeze",D415&gt;=0,"Light Breeze")</f>
        <v>Light Breeze</v>
      </c>
      <c r="T415" t="str">
        <f t="shared" si="25"/>
        <v>Registered Dominant</v>
      </c>
      <c r="U415" t="str" cm="1">
        <f t="array" ref="U415">_xlfn.IFS(L415=0,"Sunday",L415=1,"Monday",L415=2,"Tuesday",L415=3,"Wednesday",L415=4,"Thursday",L415=5,"Friday",L415=6,"Saturday")</f>
        <v>Wednesday</v>
      </c>
      <c r="V415" s="4">
        <f t="shared" si="26"/>
        <v>1</v>
      </c>
      <c r="W415" s="3">
        <f t="shared" si="27"/>
        <v>2011</v>
      </c>
    </row>
    <row r="416" spans="1:23" x14ac:dyDescent="0.2">
      <c r="A416">
        <v>415</v>
      </c>
      <c r="B416">
        <v>0.2576</v>
      </c>
      <c r="C416">
        <v>0.92</v>
      </c>
      <c r="D416">
        <v>0.1045</v>
      </c>
      <c r="E416">
        <v>1</v>
      </c>
      <c r="F416">
        <v>89</v>
      </c>
      <c r="G416">
        <v>90</v>
      </c>
      <c r="H416" s="1">
        <v>40562</v>
      </c>
      <c r="I416">
        <v>1</v>
      </c>
      <c r="J416">
        <v>7</v>
      </c>
      <c r="K416" t="b">
        <v>0</v>
      </c>
      <c r="L416">
        <v>3</v>
      </c>
      <c r="M416">
        <v>2</v>
      </c>
      <c r="N416" s="2">
        <v>0.24</v>
      </c>
      <c r="O416" t="str" cm="1">
        <f t="array" ref="O416">_xlfn.IFS(C416 &gt;= 0.66,"High",C416 &gt;= 0.33,"Medium",C416 &gt;= 0,"Low")</f>
        <v>High</v>
      </c>
      <c r="P416" t="str" cm="1">
        <f t="array" ref="P416">_xlfn.IFS(N416 &gt;= 0.4,"Very Hot",N416 &gt;= 0.3,"Hot",N416 &gt;= 0.2,"Moderate",N416 &gt;= 0.1,"Cold",N416 &lt; 0.1,"Very Cold")</f>
        <v>Moderate</v>
      </c>
      <c r="Q416" t="str" cm="1">
        <f t="array" ref="Q416">_xlfn.IFS(M416 = 1,"Clear",M416 = 2,"Mist",M416 = 3,"Light Rain/Snow",M416 = 4,"Heavy Rain/Snow")</f>
        <v>Mist</v>
      </c>
      <c r="R416" t="str">
        <f t="shared" si="24"/>
        <v>Weeakday</v>
      </c>
      <c r="S416" t="str" cm="1">
        <f t="array" ref="S416">_xlfn.IFS(D416&gt;=0.5,"Storm",D416&gt;=0.4,"Gale",D416&gt;=0.3,"Near Gale",D416&gt;=0.2,"Strong Breeze",D416&gt;=0.1,"Moderate Breeze",D416&gt;=0,"Light Breeze")</f>
        <v>Moderate Breeze</v>
      </c>
      <c r="T416" t="str">
        <f t="shared" si="25"/>
        <v>Registered Dominant</v>
      </c>
      <c r="U416" t="str" cm="1">
        <f t="array" ref="U416">_xlfn.IFS(L416=0,"Sunday",L416=1,"Monday",L416=2,"Tuesday",L416=3,"Wednesday",L416=4,"Thursday",L416=5,"Friday",L416=6,"Saturday")</f>
        <v>Wednesday</v>
      </c>
      <c r="V416" s="4">
        <f t="shared" si="26"/>
        <v>1</v>
      </c>
      <c r="W416" s="3">
        <f t="shared" si="27"/>
        <v>2011</v>
      </c>
    </row>
    <row r="417" spans="1:23" x14ac:dyDescent="0.2">
      <c r="A417">
        <v>416</v>
      </c>
      <c r="B417">
        <v>0.2576</v>
      </c>
      <c r="C417">
        <v>0.93</v>
      </c>
      <c r="D417">
        <v>0.1045</v>
      </c>
      <c r="E417">
        <v>1</v>
      </c>
      <c r="F417">
        <v>196</v>
      </c>
      <c r="G417">
        <v>197</v>
      </c>
      <c r="H417" s="1">
        <v>40562</v>
      </c>
      <c r="I417">
        <v>1</v>
      </c>
      <c r="J417">
        <v>8</v>
      </c>
      <c r="K417" t="b">
        <v>0</v>
      </c>
      <c r="L417">
        <v>3</v>
      </c>
      <c r="M417">
        <v>2</v>
      </c>
      <c r="N417" s="2">
        <v>0.24</v>
      </c>
      <c r="O417" t="str" cm="1">
        <f t="array" ref="O417">_xlfn.IFS(C417 &gt;= 0.66,"High",C417 &gt;= 0.33,"Medium",C417 &gt;= 0,"Low")</f>
        <v>High</v>
      </c>
      <c r="P417" t="str" cm="1">
        <f t="array" ref="P417">_xlfn.IFS(N417 &gt;= 0.4,"Very Hot",N417 &gt;= 0.3,"Hot",N417 &gt;= 0.2,"Moderate",N417 &gt;= 0.1,"Cold",N417 &lt; 0.1,"Very Cold")</f>
        <v>Moderate</v>
      </c>
      <c r="Q417" t="str" cm="1">
        <f t="array" ref="Q417">_xlfn.IFS(M417 = 1,"Clear",M417 = 2,"Mist",M417 = 3,"Light Rain/Snow",M417 = 4,"Heavy Rain/Snow")</f>
        <v>Mist</v>
      </c>
      <c r="R417" t="str">
        <f t="shared" si="24"/>
        <v>Weeakday</v>
      </c>
      <c r="S417" t="str" cm="1">
        <f t="array" ref="S417">_xlfn.IFS(D417&gt;=0.5,"Storm",D417&gt;=0.4,"Gale",D417&gt;=0.3,"Near Gale",D417&gt;=0.2,"Strong Breeze",D417&gt;=0.1,"Moderate Breeze",D417&gt;=0,"Light Breeze")</f>
        <v>Moderate Breeze</v>
      </c>
      <c r="T417" t="str">
        <f t="shared" si="25"/>
        <v>Registered Dominant</v>
      </c>
      <c r="U417" t="str" cm="1">
        <f t="array" ref="U417">_xlfn.IFS(L417=0,"Sunday",L417=1,"Monday",L417=2,"Tuesday",L417=3,"Wednesday",L417=4,"Thursday",L417=5,"Friday",L417=6,"Saturday")</f>
        <v>Wednesday</v>
      </c>
      <c r="V417" s="4">
        <f t="shared" si="26"/>
        <v>1</v>
      </c>
      <c r="W417" s="3">
        <f t="shared" si="27"/>
        <v>2011</v>
      </c>
    </row>
    <row r="418" spans="1:23" x14ac:dyDescent="0.2">
      <c r="A418">
        <v>417</v>
      </c>
      <c r="B418">
        <v>0.2576</v>
      </c>
      <c r="C418">
        <v>0.93</v>
      </c>
      <c r="D418">
        <v>0.1045</v>
      </c>
      <c r="E418">
        <v>2</v>
      </c>
      <c r="F418">
        <v>107</v>
      </c>
      <c r="G418">
        <v>109</v>
      </c>
      <c r="H418" s="1">
        <v>40562</v>
      </c>
      <c r="I418">
        <v>1</v>
      </c>
      <c r="J418">
        <v>9</v>
      </c>
      <c r="K418" t="b">
        <v>0</v>
      </c>
      <c r="L418">
        <v>3</v>
      </c>
      <c r="M418">
        <v>2</v>
      </c>
      <c r="N418" s="2">
        <v>0.24</v>
      </c>
      <c r="O418" t="str" cm="1">
        <f t="array" ref="O418">_xlfn.IFS(C418 &gt;= 0.66,"High",C418 &gt;= 0.33,"Medium",C418 &gt;= 0,"Low")</f>
        <v>High</v>
      </c>
      <c r="P418" t="str" cm="1">
        <f t="array" ref="P418">_xlfn.IFS(N418 &gt;= 0.4,"Very Hot",N418 &gt;= 0.3,"Hot",N418 &gt;= 0.2,"Moderate",N418 &gt;= 0.1,"Cold",N418 &lt; 0.1,"Very Cold")</f>
        <v>Moderate</v>
      </c>
      <c r="Q418" t="str" cm="1">
        <f t="array" ref="Q418">_xlfn.IFS(M418 = 1,"Clear",M418 = 2,"Mist",M418 = 3,"Light Rain/Snow",M418 = 4,"Heavy Rain/Snow")</f>
        <v>Mist</v>
      </c>
      <c r="R418" t="str">
        <f t="shared" si="24"/>
        <v>Weeakday</v>
      </c>
      <c r="S418" t="str" cm="1">
        <f t="array" ref="S418">_xlfn.IFS(D418&gt;=0.5,"Storm",D418&gt;=0.4,"Gale",D418&gt;=0.3,"Near Gale",D418&gt;=0.2,"Strong Breeze",D418&gt;=0.1,"Moderate Breeze",D418&gt;=0,"Light Breeze")</f>
        <v>Moderate Breeze</v>
      </c>
      <c r="T418" t="str">
        <f t="shared" si="25"/>
        <v>Registered Dominant</v>
      </c>
      <c r="U418" t="str" cm="1">
        <f t="array" ref="U418">_xlfn.IFS(L418=0,"Sunday",L418=1,"Monday",L418=2,"Tuesday",L418=3,"Wednesday",L418=4,"Thursday",L418=5,"Friday",L418=6,"Saturday")</f>
        <v>Wednesday</v>
      </c>
      <c r="V418" s="4">
        <f t="shared" si="26"/>
        <v>1</v>
      </c>
      <c r="W418" s="3">
        <f t="shared" si="27"/>
        <v>2011</v>
      </c>
    </row>
    <row r="419" spans="1:23" x14ac:dyDescent="0.2">
      <c r="A419">
        <v>418</v>
      </c>
      <c r="B419">
        <v>0.2727</v>
      </c>
      <c r="C419">
        <v>0.93</v>
      </c>
      <c r="D419">
        <v>0.1343</v>
      </c>
      <c r="E419">
        <v>1</v>
      </c>
      <c r="F419">
        <v>46</v>
      </c>
      <c r="G419">
        <v>47</v>
      </c>
      <c r="H419" s="1">
        <v>40562</v>
      </c>
      <c r="I419">
        <v>1</v>
      </c>
      <c r="J419">
        <v>10</v>
      </c>
      <c r="K419" t="b">
        <v>0</v>
      </c>
      <c r="L419">
        <v>3</v>
      </c>
      <c r="M419">
        <v>2</v>
      </c>
      <c r="N419" s="2">
        <v>0.26</v>
      </c>
      <c r="O419" t="str" cm="1">
        <f t="array" ref="O419">_xlfn.IFS(C419 &gt;= 0.66,"High",C419 &gt;= 0.33,"Medium",C419 &gt;= 0,"Low")</f>
        <v>High</v>
      </c>
      <c r="P419" t="str" cm="1">
        <f t="array" ref="P419">_xlfn.IFS(N419 &gt;= 0.4,"Very Hot",N419 &gt;= 0.3,"Hot",N419 &gt;= 0.2,"Moderate",N419 &gt;= 0.1,"Cold",N419 &lt; 0.1,"Very Cold")</f>
        <v>Moderate</v>
      </c>
      <c r="Q419" t="str" cm="1">
        <f t="array" ref="Q419">_xlfn.IFS(M419 = 1,"Clear",M419 = 2,"Mist",M419 = 3,"Light Rain/Snow",M419 = 4,"Heavy Rain/Snow")</f>
        <v>Mist</v>
      </c>
      <c r="R419" t="str">
        <f t="shared" si="24"/>
        <v>Weeakday</v>
      </c>
      <c r="S419" t="str" cm="1">
        <f t="array" ref="S419">_xlfn.IFS(D419&gt;=0.5,"Storm",D419&gt;=0.4,"Gale",D419&gt;=0.3,"Near Gale",D419&gt;=0.2,"Strong Breeze",D419&gt;=0.1,"Moderate Breeze",D419&gt;=0,"Light Breeze")</f>
        <v>Moderate Breeze</v>
      </c>
      <c r="T419" t="str">
        <f t="shared" si="25"/>
        <v>Registered Dominant</v>
      </c>
      <c r="U419" t="str" cm="1">
        <f t="array" ref="U419">_xlfn.IFS(L419=0,"Sunday",L419=1,"Monday",L419=2,"Tuesday",L419=3,"Wednesday",L419=4,"Thursday",L419=5,"Friday",L419=6,"Saturday")</f>
        <v>Wednesday</v>
      </c>
      <c r="V419" s="4">
        <f t="shared" si="26"/>
        <v>1</v>
      </c>
      <c r="W419" s="3">
        <f t="shared" si="27"/>
        <v>2011</v>
      </c>
    </row>
    <row r="420" spans="1:23" x14ac:dyDescent="0.2">
      <c r="A420">
        <v>419</v>
      </c>
      <c r="B420">
        <v>0.30299999999999999</v>
      </c>
      <c r="C420">
        <v>0.87</v>
      </c>
      <c r="D420">
        <v>8.9599999999999999E-2</v>
      </c>
      <c r="E420">
        <v>5</v>
      </c>
      <c r="F420">
        <v>47</v>
      </c>
      <c r="G420">
        <v>52</v>
      </c>
      <c r="H420" s="1">
        <v>40562</v>
      </c>
      <c r="I420">
        <v>1</v>
      </c>
      <c r="J420">
        <v>11</v>
      </c>
      <c r="K420" t="b">
        <v>0</v>
      </c>
      <c r="L420">
        <v>3</v>
      </c>
      <c r="M420">
        <v>2</v>
      </c>
      <c r="N420" s="2">
        <v>0.28000000000000003</v>
      </c>
      <c r="O420" t="str" cm="1">
        <f t="array" ref="O420">_xlfn.IFS(C420 &gt;= 0.66,"High",C420 &gt;= 0.33,"Medium",C420 &gt;= 0,"Low")</f>
        <v>High</v>
      </c>
      <c r="P420" t="str" cm="1">
        <f t="array" ref="P420">_xlfn.IFS(N420 &gt;= 0.4,"Very Hot",N420 &gt;= 0.3,"Hot",N420 &gt;= 0.2,"Moderate",N420 &gt;= 0.1,"Cold",N420 &lt; 0.1,"Very Cold")</f>
        <v>Moderate</v>
      </c>
      <c r="Q420" t="str" cm="1">
        <f t="array" ref="Q420">_xlfn.IFS(M420 = 1,"Clear",M420 = 2,"Mist",M420 = 3,"Light Rain/Snow",M420 = 4,"Heavy Rain/Snow")</f>
        <v>Mist</v>
      </c>
      <c r="R420" t="str">
        <f t="shared" si="24"/>
        <v>Weeakday</v>
      </c>
      <c r="S420" t="str" cm="1">
        <f t="array" ref="S420">_xlfn.IFS(D420&gt;=0.5,"Storm",D420&gt;=0.4,"Gale",D420&gt;=0.3,"Near Gale",D420&gt;=0.2,"Strong Breeze",D420&gt;=0.1,"Moderate Breeze",D420&gt;=0,"Light Breeze")</f>
        <v>Light Breeze</v>
      </c>
      <c r="T420" t="str">
        <f t="shared" si="25"/>
        <v>Registered Dominant</v>
      </c>
      <c r="U420" t="str" cm="1">
        <f t="array" ref="U420">_xlfn.IFS(L420=0,"Sunday",L420=1,"Monday",L420=2,"Tuesday",L420=3,"Wednesday",L420=4,"Thursday",L420=5,"Friday",L420=6,"Saturday")</f>
        <v>Wednesday</v>
      </c>
      <c r="V420" s="4">
        <f t="shared" si="26"/>
        <v>1</v>
      </c>
      <c r="W420" s="3">
        <f t="shared" si="27"/>
        <v>2011</v>
      </c>
    </row>
    <row r="421" spans="1:23" x14ac:dyDescent="0.2">
      <c r="A421">
        <v>420</v>
      </c>
      <c r="B421">
        <v>0.31819999999999998</v>
      </c>
      <c r="C421">
        <v>0.81</v>
      </c>
      <c r="D421">
        <v>8.9599999999999999E-2</v>
      </c>
      <c r="E421">
        <v>5</v>
      </c>
      <c r="F421">
        <v>65</v>
      </c>
      <c r="G421">
        <v>70</v>
      </c>
      <c r="H421" s="1">
        <v>40562</v>
      </c>
      <c r="I421">
        <v>1</v>
      </c>
      <c r="J421">
        <v>12</v>
      </c>
      <c r="K421" t="b">
        <v>0</v>
      </c>
      <c r="L421">
        <v>3</v>
      </c>
      <c r="M421">
        <v>2</v>
      </c>
      <c r="N421" s="2">
        <v>0.3</v>
      </c>
      <c r="O421" t="str" cm="1">
        <f t="array" ref="O421">_xlfn.IFS(C421 &gt;= 0.66,"High",C421 &gt;= 0.33,"Medium",C421 &gt;= 0,"Low")</f>
        <v>High</v>
      </c>
      <c r="P421" t="str" cm="1">
        <f t="array" ref="P421">_xlfn.IFS(N421 &gt;= 0.4,"Very Hot",N421 &gt;= 0.3,"Hot",N421 &gt;= 0.2,"Moderate",N421 &gt;= 0.1,"Cold",N421 &lt; 0.1,"Very Cold")</f>
        <v>Hot</v>
      </c>
      <c r="Q421" t="str" cm="1">
        <f t="array" ref="Q421">_xlfn.IFS(M421 = 1,"Clear",M421 = 2,"Mist",M421 = 3,"Light Rain/Snow",M421 = 4,"Heavy Rain/Snow")</f>
        <v>Mist</v>
      </c>
      <c r="R421" t="str">
        <f t="shared" si="24"/>
        <v>Weeakday</v>
      </c>
      <c r="S421" t="str" cm="1">
        <f t="array" ref="S421">_xlfn.IFS(D421&gt;=0.5,"Storm",D421&gt;=0.4,"Gale",D421&gt;=0.3,"Near Gale",D421&gt;=0.2,"Strong Breeze",D421&gt;=0.1,"Moderate Breeze",D421&gt;=0,"Light Breeze")</f>
        <v>Light Breeze</v>
      </c>
      <c r="T421" t="str">
        <f t="shared" si="25"/>
        <v>Registered Dominant</v>
      </c>
      <c r="U421" t="str" cm="1">
        <f t="array" ref="U421">_xlfn.IFS(L421=0,"Sunday",L421=1,"Monday",L421=2,"Tuesday",L421=3,"Wednesday",L421=4,"Thursday",L421=5,"Friday",L421=6,"Saturday")</f>
        <v>Wednesday</v>
      </c>
      <c r="V421" s="4">
        <f t="shared" si="26"/>
        <v>1</v>
      </c>
      <c r="W421" s="3">
        <f t="shared" si="27"/>
        <v>2011</v>
      </c>
    </row>
    <row r="422" spans="1:23" x14ac:dyDescent="0.2">
      <c r="A422">
        <v>421</v>
      </c>
      <c r="B422">
        <v>0.40910000000000002</v>
      </c>
      <c r="C422">
        <v>0.62</v>
      </c>
      <c r="D422">
        <v>0.28360000000000002</v>
      </c>
      <c r="E422">
        <v>11</v>
      </c>
      <c r="F422">
        <v>67</v>
      </c>
      <c r="G422">
        <v>78</v>
      </c>
      <c r="H422" s="1">
        <v>40562</v>
      </c>
      <c r="I422">
        <v>1</v>
      </c>
      <c r="J422">
        <v>13</v>
      </c>
      <c r="K422" t="b">
        <v>0</v>
      </c>
      <c r="L422">
        <v>3</v>
      </c>
      <c r="M422">
        <v>1</v>
      </c>
      <c r="N422" s="2">
        <v>0.4</v>
      </c>
      <c r="O422" t="str" cm="1">
        <f t="array" ref="O422">_xlfn.IFS(C422 &gt;= 0.66,"High",C422 &gt;= 0.33,"Medium",C422 &gt;= 0,"Low")</f>
        <v>Medium</v>
      </c>
      <c r="P422" t="str" cm="1">
        <f t="array" ref="P422">_xlfn.IFS(N422 &gt;= 0.4,"Very Hot",N422 &gt;= 0.3,"Hot",N422 &gt;= 0.2,"Moderate",N422 &gt;= 0.1,"Cold",N422 &lt; 0.1,"Very Cold")</f>
        <v>Very Hot</v>
      </c>
      <c r="Q422" t="str" cm="1">
        <f t="array" ref="Q422">_xlfn.IFS(M422 = 1,"Clear",M422 = 2,"Mist",M422 = 3,"Light Rain/Snow",M422 = 4,"Heavy Rain/Snow")</f>
        <v>Clear</v>
      </c>
      <c r="R422" t="str">
        <f t="shared" si="24"/>
        <v>Weeakday</v>
      </c>
      <c r="S422" t="str" cm="1">
        <f t="array" ref="S422">_xlfn.IFS(D422&gt;=0.5,"Storm",D422&gt;=0.4,"Gale",D422&gt;=0.3,"Near Gale",D422&gt;=0.2,"Strong Breeze",D422&gt;=0.1,"Moderate Breeze",D422&gt;=0,"Light Breeze")</f>
        <v>Strong Breeze</v>
      </c>
      <c r="T422" t="str">
        <f t="shared" si="25"/>
        <v>Registered Dominant</v>
      </c>
      <c r="U422" t="str" cm="1">
        <f t="array" ref="U422">_xlfn.IFS(L422=0,"Sunday",L422=1,"Monday",L422=2,"Tuesday",L422=3,"Wednesday",L422=4,"Thursday",L422=5,"Friday",L422=6,"Saturday")</f>
        <v>Wednesday</v>
      </c>
      <c r="V422" s="4">
        <f t="shared" si="26"/>
        <v>1</v>
      </c>
      <c r="W422" s="3">
        <f t="shared" si="27"/>
        <v>2011</v>
      </c>
    </row>
    <row r="423" spans="1:23" x14ac:dyDescent="0.2">
      <c r="A423">
        <v>422</v>
      </c>
      <c r="B423">
        <v>0.40910000000000002</v>
      </c>
      <c r="C423">
        <v>0.57999999999999996</v>
      </c>
      <c r="D423">
        <v>0.25369999999999998</v>
      </c>
      <c r="E423">
        <v>7</v>
      </c>
      <c r="F423">
        <v>68</v>
      </c>
      <c r="G423">
        <v>75</v>
      </c>
      <c r="H423" s="1">
        <v>40562</v>
      </c>
      <c r="I423">
        <v>1</v>
      </c>
      <c r="J423">
        <v>14</v>
      </c>
      <c r="K423" t="b">
        <v>0</v>
      </c>
      <c r="L423">
        <v>3</v>
      </c>
      <c r="M423">
        <v>1</v>
      </c>
      <c r="N423" s="2">
        <v>0.4</v>
      </c>
      <c r="O423" t="str" cm="1">
        <f t="array" ref="O423">_xlfn.IFS(C423 &gt;= 0.66,"High",C423 &gt;= 0.33,"Medium",C423 &gt;= 0,"Low")</f>
        <v>Medium</v>
      </c>
      <c r="P423" t="str" cm="1">
        <f t="array" ref="P423">_xlfn.IFS(N423 &gt;= 0.4,"Very Hot",N423 &gt;= 0.3,"Hot",N423 &gt;= 0.2,"Moderate",N423 &gt;= 0.1,"Cold",N423 &lt; 0.1,"Very Cold")</f>
        <v>Very Hot</v>
      </c>
      <c r="Q423" t="str" cm="1">
        <f t="array" ref="Q423">_xlfn.IFS(M423 = 1,"Clear",M423 = 2,"Mist",M423 = 3,"Light Rain/Snow",M423 = 4,"Heavy Rain/Snow")</f>
        <v>Clear</v>
      </c>
      <c r="R423" t="str">
        <f t="shared" si="24"/>
        <v>Weeakday</v>
      </c>
      <c r="S423" t="str" cm="1">
        <f t="array" ref="S423">_xlfn.IFS(D423&gt;=0.5,"Storm",D423&gt;=0.4,"Gale",D423&gt;=0.3,"Near Gale",D423&gt;=0.2,"Strong Breeze",D423&gt;=0.1,"Moderate Breeze",D423&gt;=0,"Light Breeze")</f>
        <v>Strong Breeze</v>
      </c>
      <c r="T423" t="str">
        <f t="shared" si="25"/>
        <v>Registered Dominant</v>
      </c>
      <c r="U423" t="str" cm="1">
        <f t="array" ref="U423">_xlfn.IFS(L423=0,"Sunday",L423=1,"Monday",L423=2,"Tuesday",L423=3,"Wednesday",L423=4,"Thursday",L423=5,"Friday",L423=6,"Saturday")</f>
        <v>Wednesday</v>
      </c>
      <c r="V423" s="4">
        <f t="shared" si="26"/>
        <v>1</v>
      </c>
      <c r="W423" s="3">
        <f t="shared" si="27"/>
        <v>2011</v>
      </c>
    </row>
    <row r="424" spans="1:23" x14ac:dyDescent="0.2">
      <c r="A424">
        <v>423</v>
      </c>
      <c r="B424">
        <v>0.40910000000000002</v>
      </c>
      <c r="C424">
        <v>0.54</v>
      </c>
      <c r="D424">
        <v>0.28360000000000002</v>
      </c>
      <c r="E424">
        <v>4</v>
      </c>
      <c r="F424">
        <v>78</v>
      </c>
      <c r="G424">
        <v>82</v>
      </c>
      <c r="H424" s="1">
        <v>40562</v>
      </c>
      <c r="I424">
        <v>1</v>
      </c>
      <c r="J424">
        <v>15</v>
      </c>
      <c r="K424" t="b">
        <v>0</v>
      </c>
      <c r="L424">
        <v>3</v>
      </c>
      <c r="M424">
        <v>1</v>
      </c>
      <c r="N424" s="2">
        <v>0.4</v>
      </c>
      <c r="O424" t="str" cm="1">
        <f t="array" ref="O424">_xlfn.IFS(C424 &gt;= 0.66,"High",C424 &gt;= 0.33,"Medium",C424 &gt;= 0,"Low")</f>
        <v>Medium</v>
      </c>
      <c r="P424" t="str" cm="1">
        <f t="array" ref="P424">_xlfn.IFS(N424 &gt;= 0.4,"Very Hot",N424 &gt;= 0.3,"Hot",N424 &gt;= 0.2,"Moderate",N424 &gt;= 0.1,"Cold",N424 &lt; 0.1,"Very Cold")</f>
        <v>Very Hot</v>
      </c>
      <c r="Q424" t="str" cm="1">
        <f t="array" ref="Q424">_xlfn.IFS(M424 = 1,"Clear",M424 = 2,"Mist",M424 = 3,"Light Rain/Snow",M424 = 4,"Heavy Rain/Snow")</f>
        <v>Clear</v>
      </c>
      <c r="R424" t="str">
        <f t="shared" si="24"/>
        <v>Weeakday</v>
      </c>
      <c r="S424" t="str" cm="1">
        <f t="array" ref="S424">_xlfn.IFS(D424&gt;=0.5,"Storm",D424&gt;=0.4,"Gale",D424&gt;=0.3,"Near Gale",D424&gt;=0.2,"Strong Breeze",D424&gt;=0.1,"Moderate Breeze",D424&gt;=0,"Light Breeze")</f>
        <v>Strong Breeze</v>
      </c>
      <c r="T424" t="str">
        <f t="shared" si="25"/>
        <v>Registered Dominant</v>
      </c>
      <c r="U424" t="str" cm="1">
        <f t="array" ref="U424">_xlfn.IFS(L424=0,"Sunday",L424=1,"Monday",L424=2,"Tuesday",L424=3,"Wednesday",L424=4,"Thursday",L424=5,"Friday",L424=6,"Saturday")</f>
        <v>Wednesday</v>
      </c>
      <c r="V424" s="4">
        <f t="shared" si="26"/>
        <v>1</v>
      </c>
      <c r="W424" s="3">
        <f t="shared" si="27"/>
        <v>2011</v>
      </c>
    </row>
    <row r="425" spans="1:23" x14ac:dyDescent="0.2">
      <c r="A425">
        <v>424</v>
      </c>
      <c r="B425">
        <v>0.39389999999999997</v>
      </c>
      <c r="C425">
        <v>0.57999999999999996</v>
      </c>
      <c r="D425">
        <v>0.3881</v>
      </c>
      <c r="E425">
        <v>10</v>
      </c>
      <c r="F425">
        <v>94</v>
      </c>
      <c r="G425">
        <v>104</v>
      </c>
      <c r="H425" s="1">
        <v>40562</v>
      </c>
      <c r="I425">
        <v>1</v>
      </c>
      <c r="J425">
        <v>16</v>
      </c>
      <c r="K425" t="b">
        <v>0</v>
      </c>
      <c r="L425">
        <v>3</v>
      </c>
      <c r="M425">
        <v>1</v>
      </c>
      <c r="N425" s="2">
        <v>0.38</v>
      </c>
      <c r="O425" t="str" cm="1">
        <f t="array" ref="O425">_xlfn.IFS(C425 &gt;= 0.66,"High",C425 &gt;= 0.33,"Medium",C425 &gt;= 0,"Low")</f>
        <v>Medium</v>
      </c>
      <c r="P425" t="str" cm="1">
        <f t="array" ref="P425">_xlfn.IFS(N425 &gt;= 0.4,"Very Hot",N425 &gt;= 0.3,"Hot",N425 &gt;= 0.2,"Moderate",N425 &gt;= 0.1,"Cold",N425 &lt; 0.1,"Very Cold")</f>
        <v>Hot</v>
      </c>
      <c r="Q425" t="str" cm="1">
        <f t="array" ref="Q425">_xlfn.IFS(M425 = 1,"Clear",M425 = 2,"Mist",M425 = 3,"Light Rain/Snow",M425 = 4,"Heavy Rain/Snow")</f>
        <v>Clear</v>
      </c>
      <c r="R425" t="str">
        <f t="shared" si="24"/>
        <v>Weeakday</v>
      </c>
      <c r="S425" t="str" cm="1">
        <f t="array" ref="S425">_xlfn.IFS(D425&gt;=0.5,"Storm",D425&gt;=0.4,"Gale",D425&gt;=0.3,"Near Gale",D425&gt;=0.2,"Strong Breeze",D425&gt;=0.1,"Moderate Breeze",D425&gt;=0,"Light Breeze")</f>
        <v>Near Gale</v>
      </c>
      <c r="T425" t="str">
        <f t="shared" si="25"/>
        <v>Registered Dominant</v>
      </c>
      <c r="U425" t="str" cm="1">
        <f t="array" ref="U425">_xlfn.IFS(L425=0,"Sunday",L425=1,"Monday",L425=2,"Tuesday",L425=3,"Wednesday",L425=4,"Thursday",L425=5,"Friday",L425=6,"Saturday")</f>
        <v>Wednesday</v>
      </c>
      <c r="V425" s="4">
        <f t="shared" si="26"/>
        <v>1</v>
      </c>
      <c r="W425" s="3">
        <f t="shared" si="27"/>
        <v>2011</v>
      </c>
    </row>
    <row r="426" spans="1:23" x14ac:dyDescent="0.2">
      <c r="A426">
        <v>425</v>
      </c>
      <c r="B426">
        <v>0.33329999999999999</v>
      </c>
      <c r="C426">
        <v>0.56999999999999995</v>
      </c>
      <c r="D426">
        <v>0.32840000000000003</v>
      </c>
      <c r="E426">
        <v>7</v>
      </c>
      <c r="F426">
        <v>190</v>
      </c>
      <c r="G426">
        <v>197</v>
      </c>
      <c r="H426" s="1">
        <v>40562</v>
      </c>
      <c r="I426">
        <v>1</v>
      </c>
      <c r="J426">
        <v>17</v>
      </c>
      <c r="K426" t="b">
        <v>0</v>
      </c>
      <c r="L426">
        <v>3</v>
      </c>
      <c r="M426">
        <v>1</v>
      </c>
      <c r="N426" s="2">
        <v>0.36</v>
      </c>
      <c r="O426" t="str" cm="1">
        <f t="array" ref="O426">_xlfn.IFS(C426 &gt;= 0.66,"High",C426 &gt;= 0.33,"Medium",C426 &gt;= 0,"Low")</f>
        <v>Medium</v>
      </c>
      <c r="P426" t="str" cm="1">
        <f t="array" ref="P426">_xlfn.IFS(N426 &gt;= 0.4,"Very Hot",N426 &gt;= 0.3,"Hot",N426 &gt;= 0.2,"Moderate",N426 &gt;= 0.1,"Cold",N426 &lt; 0.1,"Very Cold")</f>
        <v>Hot</v>
      </c>
      <c r="Q426" t="str" cm="1">
        <f t="array" ref="Q426">_xlfn.IFS(M426 = 1,"Clear",M426 = 2,"Mist",M426 = 3,"Light Rain/Snow",M426 = 4,"Heavy Rain/Snow")</f>
        <v>Clear</v>
      </c>
      <c r="R426" t="str">
        <f t="shared" si="24"/>
        <v>Weeakday</v>
      </c>
      <c r="S426" t="str" cm="1">
        <f t="array" ref="S426">_xlfn.IFS(D426&gt;=0.5,"Storm",D426&gt;=0.4,"Gale",D426&gt;=0.3,"Near Gale",D426&gt;=0.2,"Strong Breeze",D426&gt;=0.1,"Moderate Breeze",D426&gt;=0,"Light Breeze")</f>
        <v>Near Gale</v>
      </c>
      <c r="T426" t="str">
        <f t="shared" si="25"/>
        <v>Registered Dominant</v>
      </c>
      <c r="U426" t="str" cm="1">
        <f t="array" ref="U426">_xlfn.IFS(L426=0,"Sunday",L426=1,"Monday",L426=2,"Tuesday",L426=3,"Wednesday",L426=4,"Thursday",L426=5,"Friday",L426=6,"Saturday")</f>
        <v>Wednesday</v>
      </c>
      <c r="V426" s="4">
        <f t="shared" si="26"/>
        <v>1</v>
      </c>
      <c r="W426" s="3">
        <f t="shared" si="27"/>
        <v>2011</v>
      </c>
    </row>
    <row r="427" spans="1:23" x14ac:dyDescent="0.2">
      <c r="A427">
        <v>426</v>
      </c>
      <c r="B427">
        <v>0.31819999999999998</v>
      </c>
      <c r="C427">
        <v>0.61</v>
      </c>
      <c r="D427">
        <v>0.28360000000000002</v>
      </c>
      <c r="E427">
        <v>5</v>
      </c>
      <c r="F427">
        <v>156</v>
      </c>
      <c r="G427">
        <v>161</v>
      </c>
      <c r="H427" s="1">
        <v>40562</v>
      </c>
      <c r="I427">
        <v>1</v>
      </c>
      <c r="J427">
        <v>18</v>
      </c>
      <c r="K427" t="b">
        <v>0</v>
      </c>
      <c r="L427">
        <v>3</v>
      </c>
      <c r="M427">
        <v>1</v>
      </c>
      <c r="N427" s="2">
        <v>0.34</v>
      </c>
      <c r="O427" t="str" cm="1">
        <f t="array" ref="O427">_xlfn.IFS(C427 &gt;= 0.66,"High",C427 &gt;= 0.33,"Medium",C427 &gt;= 0,"Low")</f>
        <v>Medium</v>
      </c>
      <c r="P427" t="str" cm="1">
        <f t="array" ref="P427">_xlfn.IFS(N427 &gt;= 0.4,"Very Hot",N427 &gt;= 0.3,"Hot",N427 &gt;= 0.2,"Moderate",N427 &gt;= 0.1,"Cold",N427 &lt; 0.1,"Very Cold")</f>
        <v>Hot</v>
      </c>
      <c r="Q427" t="str" cm="1">
        <f t="array" ref="Q427">_xlfn.IFS(M427 = 1,"Clear",M427 = 2,"Mist",M427 = 3,"Light Rain/Snow",M427 = 4,"Heavy Rain/Snow")</f>
        <v>Clear</v>
      </c>
      <c r="R427" t="str">
        <f t="shared" si="24"/>
        <v>Weeakday</v>
      </c>
      <c r="S427" t="str" cm="1">
        <f t="array" ref="S427">_xlfn.IFS(D427&gt;=0.5,"Storm",D427&gt;=0.4,"Gale",D427&gt;=0.3,"Near Gale",D427&gt;=0.2,"Strong Breeze",D427&gt;=0.1,"Moderate Breeze",D427&gt;=0,"Light Breeze")</f>
        <v>Strong Breeze</v>
      </c>
      <c r="T427" t="str">
        <f t="shared" si="25"/>
        <v>Registered Dominant</v>
      </c>
      <c r="U427" t="str" cm="1">
        <f t="array" ref="U427">_xlfn.IFS(L427=0,"Sunday",L427=1,"Monday",L427=2,"Tuesday",L427=3,"Wednesday",L427=4,"Thursday",L427=5,"Friday",L427=6,"Saturday")</f>
        <v>Wednesday</v>
      </c>
      <c r="V427" s="4">
        <f t="shared" si="26"/>
        <v>1</v>
      </c>
      <c r="W427" s="3">
        <f t="shared" si="27"/>
        <v>2011</v>
      </c>
    </row>
    <row r="428" spans="1:23" x14ac:dyDescent="0.2">
      <c r="A428">
        <v>427</v>
      </c>
      <c r="B428">
        <v>0.28789999999999999</v>
      </c>
      <c r="C428">
        <v>0.56999999999999995</v>
      </c>
      <c r="D428">
        <v>0.41789999999999999</v>
      </c>
      <c r="E428">
        <v>4</v>
      </c>
      <c r="F428">
        <v>108</v>
      </c>
      <c r="G428">
        <v>112</v>
      </c>
      <c r="H428" s="1">
        <v>40562</v>
      </c>
      <c r="I428">
        <v>1</v>
      </c>
      <c r="J428">
        <v>19</v>
      </c>
      <c r="K428" t="b">
        <v>0</v>
      </c>
      <c r="L428">
        <v>3</v>
      </c>
      <c r="M428">
        <v>1</v>
      </c>
      <c r="N428" s="2">
        <v>0.32</v>
      </c>
      <c r="O428" t="str" cm="1">
        <f t="array" ref="O428">_xlfn.IFS(C428 &gt;= 0.66,"High",C428 &gt;= 0.33,"Medium",C428 &gt;= 0,"Low")</f>
        <v>Medium</v>
      </c>
      <c r="P428" t="str" cm="1">
        <f t="array" ref="P428">_xlfn.IFS(N428 &gt;= 0.4,"Very Hot",N428 &gt;= 0.3,"Hot",N428 &gt;= 0.2,"Moderate",N428 &gt;= 0.1,"Cold",N428 &lt; 0.1,"Very Cold")</f>
        <v>Hot</v>
      </c>
      <c r="Q428" t="str" cm="1">
        <f t="array" ref="Q428">_xlfn.IFS(M428 = 1,"Clear",M428 = 2,"Mist",M428 = 3,"Light Rain/Snow",M428 = 4,"Heavy Rain/Snow")</f>
        <v>Clear</v>
      </c>
      <c r="R428" t="str">
        <f t="shared" si="24"/>
        <v>Weeakday</v>
      </c>
      <c r="S428" t="str" cm="1">
        <f t="array" ref="S428">_xlfn.IFS(D428&gt;=0.5,"Storm",D428&gt;=0.4,"Gale",D428&gt;=0.3,"Near Gale",D428&gt;=0.2,"Strong Breeze",D428&gt;=0.1,"Moderate Breeze",D428&gt;=0,"Light Breeze")</f>
        <v>Gale</v>
      </c>
      <c r="T428" t="str">
        <f t="shared" si="25"/>
        <v>Registered Dominant</v>
      </c>
      <c r="U428" t="str" cm="1">
        <f t="array" ref="U428">_xlfn.IFS(L428=0,"Sunday",L428=1,"Monday",L428=2,"Tuesday",L428=3,"Wednesday",L428=4,"Thursday",L428=5,"Friday",L428=6,"Saturday")</f>
        <v>Wednesday</v>
      </c>
      <c r="V428" s="4">
        <f t="shared" si="26"/>
        <v>1</v>
      </c>
      <c r="W428" s="3">
        <f t="shared" si="27"/>
        <v>2011</v>
      </c>
    </row>
    <row r="429" spans="1:23" x14ac:dyDescent="0.2">
      <c r="A429">
        <v>428</v>
      </c>
      <c r="B429">
        <v>0.30299999999999999</v>
      </c>
      <c r="C429">
        <v>0.49</v>
      </c>
      <c r="D429">
        <v>0.29849999999999999</v>
      </c>
      <c r="E429">
        <v>2</v>
      </c>
      <c r="F429">
        <v>74</v>
      </c>
      <c r="G429">
        <v>76</v>
      </c>
      <c r="H429" s="1">
        <v>40562</v>
      </c>
      <c r="I429">
        <v>1</v>
      </c>
      <c r="J429">
        <v>20</v>
      </c>
      <c r="K429" t="b">
        <v>0</v>
      </c>
      <c r="L429">
        <v>3</v>
      </c>
      <c r="M429">
        <v>1</v>
      </c>
      <c r="N429" s="2">
        <v>0.32</v>
      </c>
      <c r="O429" t="str" cm="1">
        <f t="array" ref="O429">_xlfn.IFS(C429 &gt;= 0.66,"High",C429 &gt;= 0.33,"Medium",C429 &gt;= 0,"Low")</f>
        <v>Medium</v>
      </c>
      <c r="P429" t="str" cm="1">
        <f t="array" ref="P429">_xlfn.IFS(N429 &gt;= 0.4,"Very Hot",N429 &gt;= 0.3,"Hot",N429 &gt;= 0.2,"Moderate",N429 &gt;= 0.1,"Cold",N429 &lt; 0.1,"Very Cold")</f>
        <v>Hot</v>
      </c>
      <c r="Q429" t="str" cm="1">
        <f t="array" ref="Q429">_xlfn.IFS(M429 = 1,"Clear",M429 = 2,"Mist",M429 = 3,"Light Rain/Snow",M429 = 4,"Heavy Rain/Snow")</f>
        <v>Clear</v>
      </c>
      <c r="R429" t="str">
        <f t="shared" si="24"/>
        <v>Weeakday</v>
      </c>
      <c r="S429" t="str" cm="1">
        <f t="array" ref="S429">_xlfn.IFS(D429&gt;=0.5,"Storm",D429&gt;=0.4,"Gale",D429&gt;=0.3,"Near Gale",D429&gt;=0.2,"Strong Breeze",D429&gt;=0.1,"Moderate Breeze",D429&gt;=0,"Light Breeze")</f>
        <v>Strong Breeze</v>
      </c>
      <c r="T429" t="str">
        <f t="shared" si="25"/>
        <v>Registered Dominant</v>
      </c>
      <c r="U429" t="str" cm="1">
        <f t="array" ref="U429">_xlfn.IFS(L429=0,"Sunday",L429=1,"Monday",L429=2,"Tuesday",L429=3,"Wednesday",L429=4,"Thursday",L429=5,"Friday",L429=6,"Saturday")</f>
        <v>Wednesday</v>
      </c>
      <c r="V429" s="4">
        <f t="shared" si="26"/>
        <v>1</v>
      </c>
      <c r="W429" s="3">
        <f t="shared" si="27"/>
        <v>2011</v>
      </c>
    </row>
    <row r="430" spans="1:23" x14ac:dyDescent="0.2">
      <c r="A430">
        <v>429</v>
      </c>
      <c r="B430">
        <v>0.28789999999999999</v>
      </c>
      <c r="C430">
        <v>0.49</v>
      </c>
      <c r="D430">
        <v>0.41789999999999999</v>
      </c>
      <c r="E430">
        <v>4</v>
      </c>
      <c r="F430">
        <v>55</v>
      </c>
      <c r="G430">
        <v>59</v>
      </c>
      <c r="H430" s="1">
        <v>40562</v>
      </c>
      <c r="I430">
        <v>1</v>
      </c>
      <c r="J430">
        <v>21</v>
      </c>
      <c r="K430" t="b">
        <v>0</v>
      </c>
      <c r="L430">
        <v>3</v>
      </c>
      <c r="M430">
        <v>1</v>
      </c>
      <c r="N430" s="2">
        <v>0.32</v>
      </c>
      <c r="O430" t="str" cm="1">
        <f t="array" ref="O430">_xlfn.IFS(C430 &gt;= 0.66,"High",C430 &gt;= 0.33,"Medium",C430 &gt;= 0,"Low")</f>
        <v>Medium</v>
      </c>
      <c r="P430" t="str" cm="1">
        <f t="array" ref="P430">_xlfn.IFS(N430 &gt;= 0.4,"Very Hot",N430 &gt;= 0.3,"Hot",N430 &gt;= 0.2,"Moderate",N430 &gt;= 0.1,"Cold",N430 &lt; 0.1,"Very Cold")</f>
        <v>Hot</v>
      </c>
      <c r="Q430" t="str" cm="1">
        <f t="array" ref="Q430">_xlfn.IFS(M430 = 1,"Clear",M430 = 2,"Mist",M430 = 3,"Light Rain/Snow",M430 = 4,"Heavy Rain/Snow")</f>
        <v>Clear</v>
      </c>
      <c r="R430" t="str">
        <f t="shared" si="24"/>
        <v>Weeakday</v>
      </c>
      <c r="S430" t="str" cm="1">
        <f t="array" ref="S430">_xlfn.IFS(D430&gt;=0.5,"Storm",D430&gt;=0.4,"Gale",D430&gt;=0.3,"Near Gale",D430&gt;=0.2,"Strong Breeze",D430&gt;=0.1,"Moderate Breeze",D430&gt;=0,"Light Breeze")</f>
        <v>Gale</v>
      </c>
      <c r="T430" t="str">
        <f t="shared" si="25"/>
        <v>Registered Dominant</v>
      </c>
      <c r="U430" t="str" cm="1">
        <f t="array" ref="U430">_xlfn.IFS(L430=0,"Sunday",L430=1,"Monday",L430=2,"Tuesday",L430=3,"Wednesday",L430=4,"Thursday",L430=5,"Friday",L430=6,"Saturday")</f>
        <v>Wednesday</v>
      </c>
      <c r="V430" s="4">
        <f t="shared" si="26"/>
        <v>1</v>
      </c>
      <c r="W430" s="3">
        <f t="shared" si="27"/>
        <v>2011</v>
      </c>
    </row>
    <row r="431" spans="1:23" x14ac:dyDescent="0.2">
      <c r="A431">
        <v>430</v>
      </c>
      <c r="B431">
        <v>0.30299999999999999</v>
      </c>
      <c r="C431">
        <v>0.52</v>
      </c>
      <c r="D431">
        <v>0.16420000000000001</v>
      </c>
      <c r="E431">
        <v>6</v>
      </c>
      <c r="F431">
        <v>53</v>
      </c>
      <c r="G431">
        <v>59</v>
      </c>
      <c r="H431" s="1">
        <v>40562</v>
      </c>
      <c r="I431">
        <v>1</v>
      </c>
      <c r="J431">
        <v>22</v>
      </c>
      <c r="K431" t="b">
        <v>0</v>
      </c>
      <c r="L431">
        <v>3</v>
      </c>
      <c r="M431">
        <v>1</v>
      </c>
      <c r="N431" s="2">
        <v>0.3</v>
      </c>
      <c r="O431" t="str" cm="1">
        <f t="array" ref="O431">_xlfn.IFS(C431 &gt;= 0.66,"High",C431 &gt;= 0.33,"Medium",C431 &gt;= 0,"Low")</f>
        <v>Medium</v>
      </c>
      <c r="P431" t="str" cm="1">
        <f t="array" ref="P431">_xlfn.IFS(N431 &gt;= 0.4,"Very Hot",N431 &gt;= 0.3,"Hot",N431 &gt;= 0.2,"Moderate",N431 &gt;= 0.1,"Cold",N431 &lt; 0.1,"Very Cold")</f>
        <v>Hot</v>
      </c>
      <c r="Q431" t="str" cm="1">
        <f t="array" ref="Q431">_xlfn.IFS(M431 = 1,"Clear",M431 = 2,"Mist",M431 = 3,"Light Rain/Snow",M431 = 4,"Heavy Rain/Snow")</f>
        <v>Clear</v>
      </c>
      <c r="R431" t="str">
        <f t="shared" si="24"/>
        <v>Weeakday</v>
      </c>
      <c r="S431" t="str" cm="1">
        <f t="array" ref="S431">_xlfn.IFS(D431&gt;=0.5,"Storm",D431&gt;=0.4,"Gale",D431&gt;=0.3,"Near Gale",D431&gt;=0.2,"Strong Breeze",D431&gt;=0.1,"Moderate Breeze",D431&gt;=0,"Light Breeze")</f>
        <v>Moderate Breeze</v>
      </c>
      <c r="T431" t="str">
        <f t="shared" si="25"/>
        <v>Registered Dominant</v>
      </c>
      <c r="U431" t="str" cm="1">
        <f t="array" ref="U431">_xlfn.IFS(L431=0,"Sunday",L431=1,"Monday",L431=2,"Tuesday",L431=3,"Wednesday",L431=4,"Thursday",L431=5,"Friday",L431=6,"Saturday")</f>
        <v>Wednesday</v>
      </c>
      <c r="V431" s="4">
        <f t="shared" si="26"/>
        <v>1</v>
      </c>
      <c r="W431" s="3">
        <f t="shared" si="27"/>
        <v>2011</v>
      </c>
    </row>
    <row r="432" spans="1:23" x14ac:dyDescent="0.2">
      <c r="A432">
        <v>431</v>
      </c>
      <c r="B432">
        <v>0.2727</v>
      </c>
      <c r="C432">
        <v>0.52</v>
      </c>
      <c r="D432">
        <v>0.4627</v>
      </c>
      <c r="E432">
        <v>1</v>
      </c>
      <c r="F432">
        <v>27</v>
      </c>
      <c r="G432">
        <v>28</v>
      </c>
      <c r="H432" s="1">
        <v>40562</v>
      </c>
      <c r="I432">
        <v>1</v>
      </c>
      <c r="J432">
        <v>23</v>
      </c>
      <c r="K432" t="b">
        <v>0</v>
      </c>
      <c r="L432">
        <v>3</v>
      </c>
      <c r="M432">
        <v>1</v>
      </c>
      <c r="N432" s="2">
        <v>0.3</v>
      </c>
      <c r="O432" t="str" cm="1">
        <f t="array" ref="O432">_xlfn.IFS(C432 &gt;= 0.66,"High",C432 &gt;= 0.33,"Medium",C432 &gt;= 0,"Low")</f>
        <v>Medium</v>
      </c>
      <c r="P432" t="str" cm="1">
        <f t="array" ref="P432">_xlfn.IFS(N432 &gt;= 0.4,"Very Hot",N432 &gt;= 0.3,"Hot",N432 &gt;= 0.2,"Moderate",N432 &gt;= 0.1,"Cold",N432 &lt; 0.1,"Very Cold")</f>
        <v>Hot</v>
      </c>
      <c r="Q432" t="str" cm="1">
        <f t="array" ref="Q432">_xlfn.IFS(M432 = 1,"Clear",M432 = 2,"Mist",M432 = 3,"Light Rain/Snow",M432 = 4,"Heavy Rain/Snow")</f>
        <v>Clear</v>
      </c>
      <c r="R432" t="str">
        <f t="shared" si="24"/>
        <v>Weeakday</v>
      </c>
      <c r="S432" t="str" cm="1">
        <f t="array" ref="S432">_xlfn.IFS(D432&gt;=0.5,"Storm",D432&gt;=0.4,"Gale",D432&gt;=0.3,"Near Gale",D432&gt;=0.2,"Strong Breeze",D432&gt;=0.1,"Moderate Breeze",D432&gt;=0,"Light Breeze")</f>
        <v>Gale</v>
      </c>
      <c r="T432" t="str">
        <f t="shared" si="25"/>
        <v>Registered Dominant</v>
      </c>
      <c r="U432" t="str" cm="1">
        <f t="array" ref="U432">_xlfn.IFS(L432=0,"Sunday",L432=1,"Monday",L432=2,"Tuesday",L432=3,"Wednesday",L432=4,"Thursday",L432=5,"Friday",L432=6,"Saturday")</f>
        <v>Wednesday</v>
      </c>
      <c r="V432" s="4">
        <f t="shared" si="26"/>
        <v>1</v>
      </c>
      <c r="W432" s="3">
        <f t="shared" si="27"/>
        <v>2011</v>
      </c>
    </row>
    <row r="433" spans="1:23" x14ac:dyDescent="0.2">
      <c r="A433">
        <v>432</v>
      </c>
      <c r="B433">
        <v>0.2273</v>
      </c>
      <c r="C433">
        <v>0.56000000000000005</v>
      </c>
      <c r="D433">
        <v>0.3881</v>
      </c>
      <c r="E433">
        <v>5</v>
      </c>
      <c r="F433">
        <v>8</v>
      </c>
      <c r="G433">
        <v>13</v>
      </c>
      <c r="H433" s="1">
        <v>40563</v>
      </c>
      <c r="I433">
        <v>1</v>
      </c>
      <c r="J433">
        <v>0</v>
      </c>
      <c r="K433" t="b">
        <v>0</v>
      </c>
      <c r="L433">
        <v>4</v>
      </c>
      <c r="M433">
        <v>1</v>
      </c>
      <c r="N433" s="2">
        <v>0.26</v>
      </c>
      <c r="O433" t="str" cm="1">
        <f t="array" ref="O433">_xlfn.IFS(C433 &gt;= 0.66,"High",C433 &gt;= 0.33,"Medium",C433 &gt;= 0,"Low")</f>
        <v>Medium</v>
      </c>
      <c r="P433" t="str" cm="1">
        <f t="array" ref="P433">_xlfn.IFS(N433 &gt;= 0.4,"Very Hot",N433 &gt;= 0.3,"Hot",N433 &gt;= 0.2,"Moderate",N433 &gt;= 0.1,"Cold",N433 &lt; 0.1,"Very Cold")</f>
        <v>Moderate</v>
      </c>
      <c r="Q433" t="str" cm="1">
        <f t="array" ref="Q433">_xlfn.IFS(M433 = 1,"Clear",M433 = 2,"Mist",M433 = 3,"Light Rain/Snow",M433 = 4,"Heavy Rain/Snow")</f>
        <v>Clear</v>
      </c>
      <c r="R433" t="str">
        <f t="shared" si="24"/>
        <v>Weeakday</v>
      </c>
      <c r="S433" t="str" cm="1">
        <f t="array" ref="S433">_xlfn.IFS(D433&gt;=0.5,"Storm",D433&gt;=0.4,"Gale",D433&gt;=0.3,"Near Gale",D433&gt;=0.2,"Strong Breeze",D433&gt;=0.1,"Moderate Breeze",D433&gt;=0,"Light Breeze")</f>
        <v>Near Gale</v>
      </c>
      <c r="T433" t="str">
        <f t="shared" si="25"/>
        <v>Registered Dominant</v>
      </c>
      <c r="U433" t="str" cm="1">
        <f t="array" ref="U433">_xlfn.IFS(L433=0,"Sunday",L433=1,"Monday",L433=2,"Tuesday",L433=3,"Wednesday",L433=4,"Thursday",L433=5,"Friday",L433=6,"Saturday")</f>
        <v>Thursday</v>
      </c>
      <c r="V433" s="4">
        <f t="shared" si="26"/>
        <v>1</v>
      </c>
      <c r="W433" s="3">
        <f t="shared" si="27"/>
        <v>2011</v>
      </c>
    </row>
    <row r="434" spans="1:23" x14ac:dyDescent="0.2">
      <c r="A434">
        <v>433</v>
      </c>
      <c r="B434">
        <v>0.2727</v>
      </c>
      <c r="C434">
        <v>0.56000000000000005</v>
      </c>
      <c r="D434">
        <v>0</v>
      </c>
      <c r="E434">
        <v>2</v>
      </c>
      <c r="F434">
        <v>3</v>
      </c>
      <c r="G434">
        <v>5</v>
      </c>
      <c r="H434" s="1">
        <v>40563</v>
      </c>
      <c r="I434">
        <v>1</v>
      </c>
      <c r="J434">
        <v>1</v>
      </c>
      <c r="K434" t="b">
        <v>0</v>
      </c>
      <c r="L434">
        <v>4</v>
      </c>
      <c r="M434">
        <v>1</v>
      </c>
      <c r="N434" s="2">
        <v>0.26</v>
      </c>
      <c r="O434" t="str" cm="1">
        <f t="array" ref="O434">_xlfn.IFS(C434 &gt;= 0.66,"High",C434 &gt;= 0.33,"Medium",C434 &gt;= 0,"Low")</f>
        <v>Medium</v>
      </c>
      <c r="P434" t="str" cm="1">
        <f t="array" ref="P434">_xlfn.IFS(N434 &gt;= 0.4,"Very Hot",N434 &gt;= 0.3,"Hot",N434 &gt;= 0.2,"Moderate",N434 &gt;= 0.1,"Cold",N434 &lt; 0.1,"Very Cold")</f>
        <v>Moderate</v>
      </c>
      <c r="Q434" t="str" cm="1">
        <f t="array" ref="Q434">_xlfn.IFS(M434 = 1,"Clear",M434 = 2,"Mist",M434 = 3,"Light Rain/Snow",M434 = 4,"Heavy Rain/Snow")</f>
        <v>Clear</v>
      </c>
      <c r="R434" t="str">
        <f t="shared" si="24"/>
        <v>Weeakday</v>
      </c>
      <c r="S434" t="str" cm="1">
        <f t="array" ref="S434">_xlfn.IFS(D434&gt;=0.5,"Storm",D434&gt;=0.4,"Gale",D434&gt;=0.3,"Near Gale",D434&gt;=0.2,"Strong Breeze",D434&gt;=0.1,"Moderate Breeze",D434&gt;=0,"Light Breeze")</f>
        <v>Light Breeze</v>
      </c>
      <c r="T434" t="str">
        <f t="shared" si="25"/>
        <v>Registered Dominant</v>
      </c>
      <c r="U434" t="str" cm="1">
        <f t="array" ref="U434">_xlfn.IFS(L434=0,"Sunday",L434=1,"Monday",L434=2,"Tuesday",L434=3,"Wednesday",L434=4,"Thursday",L434=5,"Friday",L434=6,"Saturday")</f>
        <v>Thursday</v>
      </c>
      <c r="V434" s="4">
        <f t="shared" si="26"/>
        <v>1</v>
      </c>
      <c r="W434" s="3">
        <f t="shared" si="27"/>
        <v>2011</v>
      </c>
    </row>
    <row r="435" spans="1:23" x14ac:dyDescent="0.2">
      <c r="A435">
        <v>434</v>
      </c>
      <c r="B435">
        <v>0.2727</v>
      </c>
      <c r="C435">
        <v>0.56000000000000005</v>
      </c>
      <c r="D435">
        <v>0</v>
      </c>
      <c r="E435">
        <v>0</v>
      </c>
      <c r="F435">
        <v>2</v>
      </c>
      <c r="G435">
        <v>2</v>
      </c>
      <c r="H435" s="1">
        <v>40563</v>
      </c>
      <c r="I435">
        <v>1</v>
      </c>
      <c r="J435">
        <v>2</v>
      </c>
      <c r="K435" t="b">
        <v>0</v>
      </c>
      <c r="L435">
        <v>4</v>
      </c>
      <c r="M435">
        <v>1</v>
      </c>
      <c r="N435" s="2">
        <v>0.26</v>
      </c>
      <c r="O435" t="str" cm="1">
        <f t="array" ref="O435">_xlfn.IFS(C435 &gt;= 0.66,"High",C435 &gt;= 0.33,"Medium",C435 &gt;= 0,"Low")</f>
        <v>Medium</v>
      </c>
      <c r="P435" t="str" cm="1">
        <f t="array" ref="P435">_xlfn.IFS(N435 &gt;= 0.4,"Very Hot",N435 &gt;= 0.3,"Hot",N435 &gt;= 0.2,"Moderate",N435 &gt;= 0.1,"Cold",N435 &lt; 0.1,"Very Cold")</f>
        <v>Moderate</v>
      </c>
      <c r="Q435" t="str" cm="1">
        <f t="array" ref="Q435">_xlfn.IFS(M435 = 1,"Clear",M435 = 2,"Mist",M435 = 3,"Light Rain/Snow",M435 = 4,"Heavy Rain/Snow")</f>
        <v>Clear</v>
      </c>
      <c r="R435" t="str">
        <f t="shared" si="24"/>
        <v>Weeakday</v>
      </c>
      <c r="S435" t="str" cm="1">
        <f t="array" ref="S435">_xlfn.IFS(D435&gt;=0.5,"Storm",D435&gt;=0.4,"Gale",D435&gt;=0.3,"Near Gale",D435&gt;=0.2,"Strong Breeze",D435&gt;=0.1,"Moderate Breeze",D435&gt;=0,"Light Breeze")</f>
        <v>Light Breeze</v>
      </c>
      <c r="T435" t="str">
        <f t="shared" si="25"/>
        <v>Registered Dominant</v>
      </c>
      <c r="U435" t="str" cm="1">
        <f t="array" ref="U435">_xlfn.IFS(L435=0,"Sunday",L435=1,"Monday",L435=2,"Tuesday",L435=3,"Wednesday",L435=4,"Thursday",L435=5,"Friday",L435=6,"Saturday")</f>
        <v>Thursday</v>
      </c>
      <c r="V435" s="4">
        <f t="shared" si="26"/>
        <v>1</v>
      </c>
      <c r="W435" s="3">
        <f t="shared" si="27"/>
        <v>2011</v>
      </c>
    </row>
    <row r="436" spans="1:23" x14ac:dyDescent="0.2">
      <c r="A436">
        <v>435</v>
      </c>
      <c r="B436">
        <v>0.2576</v>
      </c>
      <c r="C436">
        <v>0.56000000000000005</v>
      </c>
      <c r="D436">
        <v>0.16420000000000001</v>
      </c>
      <c r="E436">
        <v>0</v>
      </c>
      <c r="F436">
        <v>1</v>
      </c>
      <c r="G436">
        <v>1</v>
      </c>
      <c r="H436" s="1">
        <v>40563</v>
      </c>
      <c r="I436">
        <v>1</v>
      </c>
      <c r="J436">
        <v>3</v>
      </c>
      <c r="K436" t="b">
        <v>0</v>
      </c>
      <c r="L436">
        <v>4</v>
      </c>
      <c r="M436">
        <v>1</v>
      </c>
      <c r="N436" s="2">
        <v>0.26</v>
      </c>
      <c r="O436" t="str" cm="1">
        <f t="array" ref="O436">_xlfn.IFS(C436 &gt;= 0.66,"High",C436 &gt;= 0.33,"Medium",C436 &gt;= 0,"Low")</f>
        <v>Medium</v>
      </c>
      <c r="P436" t="str" cm="1">
        <f t="array" ref="P436">_xlfn.IFS(N436 &gt;= 0.4,"Very Hot",N436 &gt;= 0.3,"Hot",N436 &gt;= 0.2,"Moderate",N436 &gt;= 0.1,"Cold",N436 &lt; 0.1,"Very Cold")</f>
        <v>Moderate</v>
      </c>
      <c r="Q436" t="str" cm="1">
        <f t="array" ref="Q436">_xlfn.IFS(M436 = 1,"Clear",M436 = 2,"Mist",M436 = 3,"Light Rain/Snow",M436 = 4,"Heavy Rain/Snow")</f>
        <v>Clear</v>
      </c>
      <c r="R436" t="str">
        <f t="shared" si="24"/>
        <v>Weeakday</v>
      </c>
      <c r="S436" t="str" cm="1">
        <f t="array" ref="S436">_xlfn.IFS(D436&gt;=0.5,"Storm",D436&gt;=0.4,"Gale",D436&gt;=0.3,"Near Gale",D436&gt;=0.2,"Strong Breeze",D436&gt;=0.1,"Moderate Breeze",D436&gt;=0,"Light Breeze")</f>
        <v>Moderate Breeze</v>
      </c>
      <c r="T436" t="str">
        <f t="shared" si="25"/>
        <v>Registered Dominant</v>
      </c>
      <c r="U436" t="str" cm="1">
        <f t="array" ref="U436">_xlfn.IFS(L436=0,"Sunday",L436=1,"Monday",L436=2,"Tuesday",L436=3,"Wednesday",L436=4,"Thursday",L436=5,"Friday",L436=6,"Saturday")</f>
        <v>Thursday</v>
      </c>
      <c r="V436" s="4">
        <f t="shared" si="26"/>
        <v>1</v>
      </c>
      <c r="W436" s="3">
        <f t="shared" si="27"/>
        <v>2011</v>
      </c>
    </row>
    <row r="437" spans="1:23" x14ac:dyDescent="0.2">
      <c r="A437">
        <v>436</v>
      </c>
      <c r="B437">
        <v>0.2576</v>
      </c>
      <c r="C437">
        <v>0.56000000000000005</v>
      </c>
      <c r="D437">
        <v>0.16420000000000001</v>
      </c>
      <c r="E437">
        <v>0</v>
      </c>
      <c r="F437">
        <v>1</v>
      </c>
      <c r="G437">
        <v>1</v>
      </c>
      <c r="H437" s="1">
        <v>40563</v>
      </c>
      <c r="I437">
        <v>1</v>
      </c>
      <c r="J437">
        <v>4</v>
      </c>
      <c r="K437" t="b">
        <v>0</v>
      </c>
      <c r="L437">
        <v>4</v>
      </c>
      <c r="M437">
        <v>1</v>
      </c>
      <c r="N437" s="2">
        <v>0.26</v>
      </c>
      <c r="O437" t="str" cm="1">
        <f t="array" ref="O437">_xlfn.IFS(C437 &gt;= 0.66,"High",C437 &gt;= 0.33,"Medium",C437 &gt;= 0,"Low")</f>
        <v>Medium</v>
      </c>
      <c r="P437" t="str" cm="1">
        <f t="array" ref="P437">_xlfn.IFS(N437 &gt;= 0.4,"Very Hot",N437 &gt;= 0.3,"Hot",N437 &gt;= 0.2,"Moderate",N437 &gt;= 0.1,"Cold",N437 &lt; 0.1,"Very Cold")</f>
        <v>Moderate</v>
      </c>
      <c r="Q437" t="str" cm="1">
        <f t="array" ref="Q437">_xlfn.IFS(M437 = 1,"Clear",M437 = 2,"Mist",M437 = 3,"Light Rain/Snow",M437 = 4,"Heavy Rain/Snow")</f>
        <v>Clear</v>
      </c>
      <c r="R437" t="str">
        <f t="shared" si="24"/>
        <v>Weeakday</v>
      </c>
      <c r="S437" t="str" cm="1">
        <f t="array" ref="S437">_xlfn.IFS(D437&gt;=0.5,"Storm",D437&gt;=0.4,"Gale",D437&gt;=0.3,"Near Gale",D437&gt;=0.2,"Strong Breeze",D437&gt;=0.1,"Moderate Breeze",D437&gt;=0,"Light Breeze")</f>
        <v>Moderate Breeze</v>
      </c>
      <c r="T437" t="str">
        <f t="shared" si="25"/>
        <v>Registered Dominant</v>
      </c>
      <c r="U437" t="str" cm="1">
        <f t="array" ref="U437">_xlfn.IFS(L437=0,"Sunday",L437=1,"Monday",L437=2,"Tuesday",L437=3,"Wednesday",L437=4,"Thursday",L437=5,"Friday",L437=6,"Saturday")</f>
        <v>Thursday</v>
      </c>
      <c r="V437" s="4">
        <f t="shared" si="26"/>
        <v>1</v>
      </c>
      <c r="W437" s="3">
        <f t="shared" si="27"/>
        <v>2011</v>
      </c>
    </row>
    <row r="438" spans="1:23" x14ac:dyDescent="0.2">
      <c r="A438">
        <v>437</v>
      </c>
      <c r="B438">
        <v>0.2273</v>
      </c>
      <c r="C438">
        <v>0.6</v>
      </c>
      <c r="D438">
        <v>0.22389999999999999</v>
      </c>
      <c r="E438">
        <v>0</v>
      </c>
      <c r="F438">
        <v>6</v>
      </c>
      <c r="G438">
        <v>6</v>
      </c>
      <c r="H438" s="1">
        <v>40563</v>
      </c>
      <c r="I438">
        <v>1</v>
      </c>
      <c r="J438">
        <v>5</v>
      </c>
      <c r="K438" t="b">
        <v>0</v>
      </c>
      <c r="L438">
        <v>4</v>
      </c>
      <c r="M438">
        <v>1</v>
      </c>
      <c r="N438" s="2">
        <v>0.24</v>
      </c>
      <c r="O438" t="str" cm="1">
        <f t="array" ref="O438">_xlfn.IFS(C438 &gt;= 0.66,"High",C438 &gt;= 0.33,"Medium",C438 &gt;= 0,"Low")</f>
        <v>Medium</v>
      </c>
      <c r="P438" t="str" cm="1">
        <f t="array" ref="P438">_xlfn.IFS(N438 &gt;= 0.4,"Very Hot",N438 &gt;= 0.3,"Hot",N438 &gt;= 0.2,"Moderate",N438 &gt;= 0.1,"Cold",N438 &lt; 0.1,"Very Cold")</f>
        <v>Moderate</v>
      </c>
      <c r="Q438" t="str" cm="1">
        <f t="array" ref="Q438">_xlfn.IFS(M438 = 1,"Clear",M438 = 2,"Mist",M438 = 3,"Light Rain/Snow",M438 = 4,"Heavy Rain/Snow")</f>
        <v>Clear</v>
      </c>
      <c r="R438" t="str">
        <f t="shared" si="24"/>
        <v>Weeakday</v>
      </c>
      <c r="S438" t="str" cm="1">
        <f t="array" ref="S438">_xlfn.IFS(D438&gt;=0.5,"Storm",D438&gt;=0.4,"Gale",D438&gt;=0.3,"Near Gale",D438&gt;=0.2,"Strong Breeze",D438&gt;=0.1,"Moderate Breeze",D438&gt;=0,"Light Breeze")</f>
        <v>Strong Breeze</v>
      </c>
      <c r="T438" t="str">
        <f t="shared" si="25"/>
        <v>Registered Dominant</v>
      </c>
      <c r="U438" t="str" cm="1">
        <f t="array" ref="U438">_xlfn.IFS(L438=0,"Sunday",L438=1,"Monday",L438=2,"Tuesday",L438=3,"Wednesday",L438=4,"Thursday",L438=5,"Friday",L438=6,"Saturday")</f>
        <v>Thursday</v>
      </c>
      <c r="V438" s="4">
        <f t="shared" si="26"/>
        <v>1</v>
      </c>
      <c r="W438" s="3">
        <f t="shared" si="27"/>
        <v>2011</v>
      </c>
    </row>
    <row r="439" spans="1:23" x14ac:dyDescent="0.2">
      <c r="A439">
        <v>438</v>
      </c>
      <c r="B439">
        <v>0.21210000000000001</v>
      </c>
      <c r="C439">
        <v>0.6</v>
      </c>
      <c r="D439">
        <v>0.22389999999999999</v>
      </c>
      <c r="E439">
        <v>0</v>
      </c>
      <c r="F439">
        <v>35</v>
      </c>
      <c r="G439">
        <v>35</v>
      </c>
      <c r="H439" s="1">
        <v>40563</v>
      </c>
      <c r="I439">
        <v>1</v>
      </c>
      <c r="J439">
        <v>6</v>
      </c>
      <c r="K439" t="b">
        <v>0</v>
      </c>
      <c r="L439">
        <v>4</v>
      </c>
      <c r="M439">
        <v>1</v>
      </c>
      <c r="N439" s="2">
        <v>0.22</v>
      </c>
      <c r="O439" t="str" cm="1">
        <f t="array" ref="O439">_xlfn.IFS(C439 &gt;= 0.66,"High",C439 &gt;= 0.33,"Medium",C439 &gt;= 0,"Low")</f>
        <v>Medium</v>
      </c>
      <c r="P439" t="str" cm="1">
        <f t="array" ref="P439">_xlfn.IFS(N439 &gt;= 0.4,"Very Hot",N439 &gt;= 0.3,"Hot",N439 &gt;= 0.2,"Moderate",N439 &gt;= 0.1,"Cold",N439 &lt; 0.1,"Very Cold")</f>
        <v>Moderate</v>
      </c>
      <c r="Q439" t="str" cm="1">
        <f t="array" ref="Q439">_xlfn.IFS(M439 = 1,"Clear",M439 = 2,"Mist",M439 = 3,"Light Rain/Snow",M439 = 4,"Heavy Rain/Snow")</f>
        <v>Clear</v>
      </c>
      <c r="R439" t="str">
        <f t="shared" si="24"/>
        <v>Weeakday</v>
      </c>
      <c r="S439" t="str" cm="1">
        <f t="array" ref="S439">_xlfn.IFS(D439&gt;=0.5,"Storm",D439&gt;=0.4,"Gale",D439&gt;=0.3,"Near Gale",D439&gt;=0.2,"Strong Breeze",D439&gt;=0.1,"Moderate Breeze",D439&gt;=0,"Light Breeze")</f>
        <v>Strong Breeze</v>
      </c>
      <c r="T439" t="str">
        <f t="shared" si="25"/>
        <v>Registered Dominant</v>
      </c>
      <c r="U439" t="str" cm="1">
        <f t="array" ref="U439">_xlfn.IFS(L439=0,"Sunday",L439=1,"Monday",L439=2,"Tuesday",L439=3,"Wednesday",L439=4,"Thursday",L439=5,"Friday",L439=6,"Saturday")</f>
        <v>Thursday</v>
      </c>
      <c r="V439" s="4">
        <f t="shared" si="26"/>
        <v>1</v>
      </c>
      <c r="W439" s="3">
        <f t="shared" si="27"/>
        <v>2011</v>
      </c>
    </row>
    <row r="440" spans="1:23" x14ac:dyDescent="0.2">
      <c r="A440">
        <v>439</v>
      </c>
      <c r="B440">
        <v>0.21210000000000001</v>
      </c>
      <c r="C440">
        <v>0.55000000000000004</v>
      </c>
      <c r="D440">
        <v>0.22389999999999999</v>
      </c>
      <c r="E440">
        <v>1</v>
      </c>
      <c r="F440">
        <v>100</v>
      </c>
      <c r="G440">
        <v>101</v>
      </c>
      <c r="H440" s="1">
        <v>40563</v>
      </c>
      <c r="I440">
        <v>1</v>
      </c>
      <c r="J440">
        <v>7</v>
      </c>
      <c r="K440" t="b">
        <v>0</v>
      </c>
      <c r="L440">
        <v>4</v>
      </c>
      <c r="M440">
        <v>1</v>
      </c>
      <c r="N440" s="2">
        <v>0.22</v>
      </c>
      <c r="O440" t="str" cm="1">
        <f t="array" ref="O440">_xlfn.IFS(C440 &gt;= 0.66,"High",C440 &gt;= 0.33,"Medium",C440 &gt;= 0,"Low")</f>
        <v>Medium</v>
      </c>
      <c r="P440" t="str" cm="1">
        <f t="array" ref="P440">_xlfn.IFS(N440 &gt;= 0.4,"Very Hot",N440 &gt;= 0.3,"Hot",N440 &gt;= 0.2,"Moderate",N440 &gt;= 0.1,"Cold",N440 &lt; 0.1,"Very Cold")</f>
        <v>Moderate</v>
      </c>
      <c r="Q440" t="str" cm="1">
        <f t="array" ref="Q440">_xlfn.IFS(M440 = 1,"Clear",M440 = 2,"Mist",M440 = 3,"Light Rain/Snow",M440 = 4,"Heavy Rain/Snow")</f>
        <v>Clear</v>
      </c>
      <c r="R440" t="str">
        <f t="shared" si="24"/>
        <v>Weeakday</v>
      </c>
      <c r="S440" t="str" cm="1">
        <f t="array" ref="S440">_xlfn.IFS(D440&gt;=0.5,"Storm",D440&gt;=0.4,"Gale",D440&gt;=0.3,"Near Gale",D440&gt;=0.2,"Strong Breeze",D440&gt;=0.1,"Moderate Breeze",D440&gt;=0,"Light Breeze")</f>
        <v>Strong Breeze</v>
      </c>
      <c r="T440" t="str">
        <f t="shared" si="25"/>
        <v>Registered Dominant</v>
      </c>
      <c r="U440" t="str" cm="1">
        <f t="array" ref="U440">_xlfn.IFS(L440=0,"Sunday",L440=1,"Monday",L440=2,"Tuesday",L440=3,"Wednesday",L440=4,"Thursday",L440=5,"Friday",L440=6,"Saturday")</f>
        <v>Thursday</v>
      </c>
      <c r="V440" s="4">
        <f t="shared" si="26"/>
        <v>1</v>
      </c>
      <c r="W440" s="3">
        <f t="shared" si="27"/>
        <v>2011</v>
      </c>
    </row>
    <row r="441" spans="1:23" x14ac:dyDescent="0.2">
      <c r="A441">
        <v>440</v>
      </c>
      <c r="B441">
        <v>0.21210000000000001</v>
      </c>
      <c r="C441">
        <v>0.55000000000000004</v>
      </c>
      <c r="D441">
        <v>0.28360000000000002</v>
      </c>
      <c r="E441">
        <v>2</v>
      </c>
      <c r="F441">
        <v>247</v>
      </c>
      <c r="G441">
        <v>249</v>
      </c>
      <c r="H441" s="1">
        <v>40563</v>
      </c>
      <c r="I441">
        <v>1</v>
      </c>
      <c r="J441">
        <v>8</v>
      </c>
      <c r="K441" t="b">
        <v>0</v>
      </c>
      <c r="L441">
        <v>4</v>
      </c>
      <c r="M441">
        <v>1</v>
      </c>
      <c r="N441" s="2">
        <v>0.22</v>
      </c>
      <c r="O441" t="str" cm="1">
        <f t="array" ref="O441">_xlfn.IFS(C441 &gt;= 0.66,"High",C441 &gt;= 0.33,"Medium",C441 &gt;= 0,"Low")</f>
        <v>Medium</v>
      </c>
      <c r="P441" t="str" cm="1">
        <f t="array" ref="P441">_xlfn.IFS(N441 &gt;= 0.4,"Very Hot",N441 &gt;= 0.3,"Hot",N441 &gt;= 0.2,"Moderate",N441 &gt;= 0.1,"Cold",N441 &lt; 0.1,"Very Cold")</f>
        <v>Moderate</v>
      </c>
      <c r="Q441" t="str" cm="1">
        <f t="array" ref="Q441">_xlfn.IFS(M441 = 1,"Clear",M441 = 2,"Mist",M441 = 3,"Light Rain/Snow",M441 = 4,"Heavy Rain/Snow")</f>
        <v>Clear</v>
      </c>
      <c r="R441" t="str">
        <f t="shared" si="24"/>
        <v>Weeakday</v>
      </c>
      <c r="S441" t="str" cm="1">
        <f t="array" ref="S441">_xlfn.IFS(D441&gt;=0.5,"Storm",D441&gt;=0.4,"Gale",D441&gt;=0.3,"Near Gale",D441&gt;=0.2,"Strong Breeze",D441&gt;=0.1,"Moderate Breeze",D441&gt;=0,"Light Breeze")</f>
        <v>Strong Breeze</v>
      </c>
      <c r="T441" t="str">
        <f t="shared" si="25"/>
        <v>Registered Dominant</v>
      </c>
      <c r="U441" t="str" cm="1">
        <f t="array" ref="U441">_xlfn.IFS(L441=0,"Sunday",L441=1,"Monday",L441=2,"Tuesday",L441=3,"Wednesday",L441=4,"Thursday",L441=5,"Friday",L441=6,"Saturday")</f>
        <v>Thursday</v>
      </c>
      <c r="V441" s="4">
        <f t="shared" si="26"/>
        <v>1</v>
      </c>
      <c r="W441" s="3">
        <f t="shared" si="27"/>
        <v>2011</v>
      </c>
    </row>
    <row r="442" spans="1:23" x14ac:dyDescent="0.2">
      <c r="A442">
        <v>441</v>
      </c>
      <c r="B442">
        <v>0.2273</v>
      </c>
      <c r="C442">
        <v>0.52</v>
      </c>
      <c r="D442">
        <v>0.22389999999999999</v>
      </c>
      <c r="E442">
        <v>3</v>
      </c>
      <c r="F442">
        <v>140</v>
      </c>
      <c r="G442">
        <v>143</v>
      </c>
      <c r="H442" s="1">
        <v>40563</v>
      </c>
      <c r="I442">
        <v>1</v>
      </c>
      <c r="J442">
        <v>9</v>
      </c>
      <c r="K442" t="b">
        <v>0</v>
      </c>
      <c r="L442">
        <v>4</v>
      </c>
      <c r="M442">
        <v>2</v>
      </c>
      <c r="N442" s="2">
        <v>0.24</v>
      </c>
      <c r="O442" t="str" cm="1">
        <f t="array" ref="O442">_xlfn.IFS(C442 &gt;= 0.66,"High",C442 &gt;= 0.33,"Medium",C442 &gt;= 0,"Low")</f>
        <v>Medium</v>
      </c>
      <c r="P442" t="str" cm="1">
        <f t="array" ref="P442">_xlfn.IFS(N442 &gt;= 0.4,"Very Hot",N442 &gt;= 0.3,"Hot",N442 &gt;= 0.2,"Moderate",N442 &gt;= 0.1,"Cold",N442 &lt; 0.1,"Very Cold")</f>
        <v>Moderate</v>
      </c>
      <c r="Q442" t="str" cm="1">
        <f t="array" ref="Q442">_xlfn.IFS(M442 = 1,"Clear",M442 = 2,"Mist",M442 = 3,"Light Rain/Snow",M442 = 4,"Heavy Rain/Snow")</f>
        <v>Mist</v>
      </c>
      <c r="R442" t="str">
        <f t="shared" si="24"/>
        <v>Weeakday</v>
      </c>
      <c r="S442" t="str" cm="1">
        <f t="array" ref="S442">_xlfn.IFS(D442&gt;=0.5,"Storm",D442&gt;=0.4,"Gale",D442&gt;=0.3,"Near Gale",D442&gt;=0.2,"Strong Breeze",D442&gt;=0.1,"Moderate Breeze",D442&gt;=0,"Light Breeze")</f>
        <v>Strong Breeze</v>
      </c>
      <c r="T442" t="str">
        <f t="shared" si="25"/>
        <v>Registered Dominant</v>
      </c>
      <c r="U442" t="str" cm="1">
        <f t="array" ref="U442">_xlfn.IFS(L442=0,"Sunday",L442=1,"Monday",L442=2,"Tuesday",L442=3,"Wednesday",L442=4,"Thursday",L442=5,"Friday",L442=6,"Saturday")</f>
        <v>Thursday</v>
      </c>
      <c r="V442" s="4">
        <f t="shared" si="26"/>
        <v>1</v>
      </c>
      <c r="W442" s="3">
        <f t="shared" si="27"/>
        <v>2011</v>
      </c>
    </row>
    <row r="443" spans="1:23" x14ac:dyDescent="0.2">
      <c r="A443">
        <v>442</v>
      </c>
      <c r="B443">
        <v>0.2273</v>
      </c>
      <c r="C443">
        <v>0.48</v>
      </c>
      <c r="D443">
        <v>0.29849999999999999</v>
      </c>
      <c r="E443">
        <v>1</v>
      </c>
      <c r="F443">
        <v>56</v>
      </c>
      <c r="G443">
        <v>57</v>
      </c>
      <c r="H443" s="1">
        <v>40563</v>
      </c>
      <c r="I443">
        <v>1</v>
      </c>
      <c r="J443">
        <v>10</v>
      </c>
      <c r="K443" t="b">
        <v>0</v>
      </c>
      <c r="L443">
        <v>4</v>
      </c>
      <c r="M443">
        <v>1</v>
      </c>
      <c r="N443" s="2">
        <v>0.26</v>
      </c>
      <c r="O443" t="str" cm="1">
        <f t="array" ref="O443">_xlfn.IFS(C443 &gt;= 0.66,"High",C443 &gt;= 0.33,"Medium",C443 &gt;= 0,"Low")</f>
        <v>Medium</v>
      </c>
      <c r="P443" t="str" cm="1">
        <f t="array" ref="P443">_xlfn.IFS(N443 &gt;= 0.4,"Very Hot",N443 &gt;= 0.3,"Hot",N443 &gt;= 0.2,"Moderate",N443 &gt;= 0.1,"Cold",N443 &lt; 0.1,"Very Cold")</f>
        <v>Moderate</v>
      </c>
      <c r="Q443" t="str" cm="1">
        <f t="array" ref="Q443">_xlfn.IFS(M443 = 1,"Clear",M443 = 2,"Mist",M443 = 3,"Light Rain/Snow",M443 = 4,"Heavy Rain/Snow")</f>
        <v>Clear</v>
      </c>
      <c r="R443" t="str">
        <f t="shared" si="24"/>
        <v>Weeakday</v>
      </c>
      <c r="S443" t="str" cm="1">
        <f t="array" ref="S443">_xlfn.IFS(D443&gt;=0.5,"Storm",D443&gt;=0.4,"Gale",D443&gt;=0.3,"Near Gale",D443&gt;=0.2,"Strong Breeze",D443&gt;=0.1,"Moderate Breeze",D443&gt;=0,"Light Breeze")</f>
        <v>Strong Breeze</v>
      </c>
      <c r="T443" t="str">
        <f t="shared" si="25"/>
        <v>Registered Dominant</v>
      </c>
      <c r="U443" t="str" cm="1">
        <f t="array" ref="U443">_xlfn.IFS(L443=0,"Sunday",L443=1,"Monday",L443=2,"Tuesday",L443=3,"Wednesday",L443=4,"Thursday",L443=5,"Friday",L443=6,"Saturday")</f>
        <v>Thursday</v>
      </c>
      <c r="V443" s="4">
        <f t="shared" si="26"/>
        <v>1</v>
      </c>
      <c r="W443" s="3">
        <f t="shared" si="27"/>
        <v>2011</v>
      </c>
    </row>
    <row r="444" spans="1:23" x14ac:dyDescent="0.2">
      <c r="A444">
        <v>443</v>
      </c>
      <c r="B444">
        <v>0.2727</v>
      </c>
      <c r="C444">
        <v>0.45</v>
      </c>
      <c r="D444">
        <v>0.16420000000000001</v>
      </c>
      <c r="E444">
        <v>5</v>
      </c>
      <c r="F444">
        <v>63</v>
      </c>
      <c r="G444">
        <v>68</v>
      </c>
      <c r="H444" s="1">
        <v>40563</v>
      </c>
      <c r="I444">
        <v>1</v>
      </c>
      <c r="J444">
        <v>11</v>
      </c>
      <c r="K444" t="b">
        <v>0</v>
      </c>
      <c r="L444">
        <v>4</v>
      </c>
      <c r="M444">
        <v>2</v>
      </c>
      <c r="N444" s="2">
        <v>0.28000000000000003</v>
      </c>
      <c r="O444" t="str" cm="1">
        <f t="array" ref="O444">_xlfn.IFS(C444 &gt;= 0.66,"High",C444 &gt;= 0.33,"Medium",C444 &gt;= 0,"Low")</f>
        <v>Medium</v>
      </c>
      <c r="P444" t="str" cm="1">
        <f t="array" ref="P444">_xlfn.IFS(N444 &gt;= 0.4,"Very Hot",N444 &gt;= 0.3,"Hot",N444 &gt;= 0.2,"Moderate",N444 &gt;= 0.1,"Cold",N444 &lt; 0.1,"Very Cold")</f>
        <v>Moderate</v>
      </c>
      <c r="Q444" t="str" cm="1">
        <f t="array" ref="Q444">_xlfn.IFS(M444 = 1,"Clear",M444 = 2,"Mist",M444 = 3,"Light Rain/Snow",M444 = 4,"Heavy Rain/Snow")</f>
        <v>Mist</v>
      </c>
      <c r="R444" t="str">
        <f t="shared" si="24"/>
        <v>Weeakday</v>
      </c>
      <c r="S444" t="str" cm="1">
        <f t="array" ref="S444">_xlfn.IFS(D444&gt;=0.5,"Storm",D444&gt;=0.4,"Gale",D444&gt;=0.3,"Near Gale",D444&gt;=0.2,"Strong Breeze",D444&gt;=0.1,"Moderate Breeze",D444&gt;=0,"Light Breeze")</f>
        <v>Moderate Breeze</v>
      </c>
      <c r="T444" t="str">
        <f t="shared" si="25"/>
        <v>Registered Dominant</v>
      </c>
      <c r="U444" t="str" cm="1">
        <f t="array" ref="U444">_xlfn.IFS(L444=0,"Sunday",L444=1,"Monday",L444=2,"Tuesday",L444=3,"Wednesday",L444=4,"Thursday",L444=5,"Friday",L444=6,"Saturday")</f>
        <v>Thursday</v>
      </c>
      <c r="V444" s="4">
        <f t="shared" si="26"/>
        <v>1</v>
      </c>
      <c r="W444" s="3">
        <f t="shared" si="27"/>
        <v>2011</v>
      </c>
    </row>
    <row r="445" spans="1:23" x14ac:dyDescent="0.2">
      <c r="A445">
        <v>444</v>
      </c>
      <c r="B445">
        <v>0.33329999999999999</v>
      </c>
      <c r="C445">
        <v>0.42</v>
      </c>
      <c r="D445">
        <v>0</v>
      </c>
      <c r="E445">
        <v>7</v>
      </c>
      <c r="F445">
        <v>77</v>
      </c>
      <c r="G445">
        <v>84</v>
      </c>
      <c r="H445" s="1">
        <v>40563</v>
      </c>
      <c r="I445">
        <v>1</v>
      </c>
      <c r="J445">
        <v>12</v>
      </c>
      <c r="K445" t="b">
        <v>0</v>
      </c>
      <c r="L445">
        <v>4</v>
      </c>
      <c r="M445">
        <v>2</v>
      </c>
      <c r="N445" s="2">
        <v>0.3</v>
      </c>
      <c r="O445" t="str" cm="1">
        <f t="array" ref="O445">_xlfn.IFS(C445 &gt;= 0.66,"High",C445 &gt;= 0.33,"Medium",C445 &gt;= 0,"Low")</f>
        <v>Medium</v>
      </c>
      <c r="P445" t="str" cm="1">
        <f t="array" ref="P445">_xlfn.IFS(N445 &gt;= 0.4,"Very Hot",N445 &gt;= 0.3,"Hot",N445 &gt;= 0.2,"Moderate",N445 &gt;= 0.1,"Cold",N445 &lt; 0.1,"Very Cold")</f>
        <v>Hot</v>
      </c>
      <c r="Q445" t="str" cm="1">
        <f t="array" ref="Q445">_xlfn.IFS(M445 = 1,"Clear",M445 = 2,"Mist",M445 = 3,"Light Rain/Snow",M445 = 4,"Heavy Rain/Snow")</f>
        <v>Mist</v>
      </c>
      <c r="R445" t="str">
        <f t="shared" si="24"/>
        <v>Weeakday</v>
      </c>
      <c r="S445" t="str" cm="1">
        <f t="array" ref="S445">_xlfn.IFS(D445&gt;=0.5,"Storm",D445&gt;=0.4,"Gale",D445&gt;=0.3,"Near Gale",D445&gt;=0.2,"Strong Breeze",D445&gt;=0.1,"Moderate Breeze",D445&gt;=0,"Light Breeze")</f>
        <v>Light Breeze</v>
      </c>
      <c r="T445" t="str">
        <f t="shared" si="25"/>
        <v>Registered Dominant</v>
      </c>
      <c r="U445" t="str" cm="1">
        <f t="array" ref="U445">_xlfn.IFS(L445=0,"Sunday",L445=1,"Monday",L445=2,"Tuesday",L445=3,"Wednesday",L445=4,"Thursday",L445=5,"Friday",L445=6,"Saturday")</f>
        <v>Thursday</v>
      </c>
      <c r="V445" s="4">
        <f t="shared" si="26"/>
        <v>1</v>
      </c>
      <c r="W445" s="3">
        <f t="shared" si="27"/>
        <v>2011</v>
      </c>
    </row>
    <row r="446" spans="1:23" x14ac:dyDescent="0.2">
      <c r="A446">
        <v>445</v>
      </c>
      <c r="B446">
        <v>0.28789999999999999</v>
      </c>
      <c r="C446">
        <v>0.45</v>
      </c>
      <c r="D446">
        <v>0.1045</v>
      </c>
      <c r="E446">
        <v>12</v>
      </c>
      <c r="F446">
        <v>86</v>
      </c>
      <c r="G446">
        <v>98</v>
      </c>
      <c r="H446" s="1">
        <v>40563</v>
      </c>
      <c r="I446">
        <v>1</v>
      </c>
      <c r="J446">
        <v>13</v>
      </c>
      <c r="K446" t="b">
        <v>0</v>
      </c>
      <c r="L446">
        <v>4</v>
      </c>
      <c r="M446">
        <v>2</v>
      </c>
      <c r="N446" s="2">
        <v>0.28000000000000003</v>
      </c>
      <c r="O446" t="str" cm="1">
        <f t="array" ref="O446">_xlfn.IFS(C446 &gt;= 0.66,"High",C446 &gt;= 0.33,"Medium",C446 &gt;= 0,"Low")</f>
        <v>Medium</v>
      </c>
      <c r="P446" t="str" cm="1">
        <f t="array" ref="P446">_xlfn.IFS(N446 &gt;= 0.4,"Very Hot",N446 &gt;= 0.3,"Hot",N446 &gt;= 0.2,"Moderate",N446 &gt;= 0.1,"Cold",N446 &lt; 0.1,"Very Cold")</f>
        <v>Moderate</v>
      </c>
      <c r="Q446" t="str" cm="1">
        <f t="array" ref="Q446">_xlfn.IFS(M446 = 1,"Clear",M446 = 2,"Mist",M446 = 3,"Light Rain/Snow",M446 = 4,"Heavy Rain/Snow")</f>
        <v>Mist</v>
      </c>
      <c r="R446" t="str">
        <f t="shared" si="24"/>
        <v>Weeakday</v>
      </c>
      <c r="S446" t="str" cm="1">
        <f t="array" ref="S446">_xlfn.IFS(D446&gt;=0.5,"Storm",D446&gt;=0.4,"Gale",D446&gt;=0.3,"Near Gale",D446&gt;=0.2,"Strong Breeze",D446&gt;=0.1,"Moderate Breeze",D446&gt;=0,"Light Breeze")</f>
        <v>Moderate Breeze</v>
      </c>
      <c r="T446" t="str">
        <f t="shared" si="25"/>
        <v>Registered Dominant</v>
      </c>
      <c r="U446" t="str" cm="1">
        <f t="array" ref="U446">_xlfn.IFS(L446=0,"Sunday",L446=1,"Monday",L446=2,"Tuesday",L446=3,"Wednesday",L446=4,"Thursday",L446=5,"Friday",L446=6,"Saturday")</f>
        <v>Thursday</v>
      </c>
      <c r="V446" s="4">
        <f t="shared" si="26"/>
        <v>1</v>
      </c>
      <c r="W446" s="3">
        <f t="shared" si="27"/>
        <v>2011</v>
      </c>
    </row>
    <row r="447" spans="1:23" x14ac:dyDescent="0.2">
      <c r="A447">
        <v>446</v>
      </c>
      <c r="B447">
        <v>0.30299999999999999</v>
      </c>
      <c r="C447">
        <v>0.45</v>
      </c>
      <c r="D447">
        <v>0.1343</v>
      </c>
      <c r="E447">
        <v>6</v>
      </c>
      <c r="F447">
        <v>75</v>
      </c>
      <c r="G447">
        <v>81</v>
      </c>
      <c r="H447" s="1">
        <v>40563</v>
      </c>
      <c r="I447">
        <v>1</v>
      </c>
      <c r="J447">
        <v>14</v>
      </c>
      <c r="K447" t="b">
        <v>0</v>
      </c>
      <c r="L447">
        <v>4</v>
      </c>
      <c r="M447">
        <v>2</v>
      </c>
      <c r="N447" s="2">
        <v>0.3</v>
      </c>
      <c r="O447" t="str" cm="1">
        <f t="array" ref="O447">_xlfn.IFS(C447 &gt;= 0.66,"High",C447 &gt;= 0.33,"Medium",C447 &gt;= 0,"Low")</f>
        <v>Medium</v>
      </c>
      <c r="P447" t="str" cm="1">
        <f t="array" ref="P447">_xlfn.IFS(N447 &gt;= 0.4,"Very Hot",N447 &gt;= 0.3,"Hot",N447 &gt;= 0.2,"Moderate",N447 &gt;= 0.1,"Cold",N447 &lt; 0.1,"Very Cold")</f>
        <v>Hot</v>
      </c>
      <c r="Q447" t="str" cm="1">
        <f t="array" ref="Q447">_xlfn.IFS(M447 = 1,"Clear",M447 = 2,"Mist",M447 = 3,"Light Rain/Snow",M447 = 4,"Heavy Rain/Snow")</f>
        <v>Mist</v>
      </c>
      <c r="R447" t="str">
        <f t="shared" si="24"/>
        <v>Weeakday</v>
      </c>
      <c r="S447" t="str" cm="1">
        <f t="array" ref="S447">_xlfn.IFS(D447&gt;=0.5,"Storm",D447&gt;=0.4,"Gale",D447&gt;=0.3,"Near Gale",D447&gt;=0.2,"Strong Breeze",D447&gt;=0.1,"Moderate Breeze",D447&gt;=0,"Light Breeze")</f>
        <v>Moderate Breeze</v>
      </c>
      <c r="T447" t="str">
        <f t="shared" si="25"/>
        <v>Registered Dominant</v>
      </c>
      <c r="U447" t="str" cm="1">
        <f t="array" ref="U447">_xlfn.IFS(L447=0,"Sunday",L447=1,"Monday",L447=2,"Tuesday",L447=3,"Wednesday",L447=4,"Thursday",L447=5,"Friday",L447=6,"Saturday")</f>
        <v>Thursday</v>
      </c>
      <c r="V447" s="4">
        <f t="shared" si="26"/>
        <v>1</v>
      </c>
      <c r="W447" s="3">
        <f t="shared" si="27"/>
        <v>2011</v>
      </c>
    </row>
    <row r="448" spans="1:23" x14ac:dyDescent="0.2">
      <c r="A448">
        <v>447</v>
      </c>
      <c r="B448">
        <v>0.31819999999999998</v>
      </c>
      <c r="C448">
        <v>0.45</v>
      </c>
      <c r="D448">
        <v>0.19400000000000001</v>
      </c>
      <c r="E448">
        <v>8</v>
      </c>
      <c r="F448">
        <v>62</v>
      </c>
      <c r="G448">
        <v>70</v>
      </c>
      <c r="H448" s="1">
        <v>40563</v>
      </c>
      <c r="I448">
        <v>1</v>
      </c>
      <c r="J448">
        <v>15</v>
      </c>
      <c r="K448" t="b">
        <v>0</v>
      </c>
      <c r="L448">
        <v>4</v>
      </c>
      <c r="M448">
        <v>2</v>
      </c>
      <c r="N448" s="2">
        <v>0.32</v>
      </c>
      <c r="O448" t="str" cm="1">
        <f t="array" ref="O448">_xlfn.IFS(C448 &gt;= 0.66,"High",C448 &gt;= 0.33,"Medium",C448 &gt;= 0,"Low")</f>
        <v>Medium</v>
      </c>
      <c r="P448" t="str" cm="1">
        <f t="array" ref="P448">_xlfn.IFS(N448 &gt;= 0.4,"Very Hot",N448 &gt;= 0.3,"Hot",N448 &gt;= 0.2,"Moderate",N448 &gt;= 0.1,"Cold",N448 &lt; 0.1,"Very Cold")</f>
        <v>Hot</v>
      </c>
      <c r="Q448" t="str" cm="1">
        <f t="array" ref="Q448">_xlfn.IFS(M448 = 1,"Clear",M448 = 2,"Mist",M448 = 3,"Light Rain/Snow",M448 = 4,"Heavy Rain/Snow")</f>
        <v>Mist</v>
      </c>
      <c r="R448" t="str">
        <f t="shared" si="24"/>
        <v>Weeakday</v>
      </c>
      <c r="S448" t="str" cm="1">
        <f t="array" ref="S448">_xlfn.IFS(D448&gt;=0.5,"Storm",D448&gt;=0.4,"Gale",D448&gt;=0.3,"Near Gale",D448&gt;=0.2,"Strong Breeze",D448&gt;=0.1,"Moderate Breeze",D448&gt;=0,"Light Breeze")</f>
        <v>Moderate Breeze</v>
      </c>
      <c r="T448" t="str">
        <f t="shared" si="25"/>
        <v>Registered Dominant</v>
      </c>
      <c r="U448" t="str" cm="1">
        <f t="array" ref="U448">_xlfn.IFS(L448=0,"Sunday",L448=1,"Monday",L448=2,"Tuesday",L448=3,"Wednesday",L448=4,"Thursday",L448=5,"Friday",L448=6,"Saturday")</f>
        <v>Thursday</v>
      </c>
      <c r="V448" s="4">
        <f t="shared" si="26"/>
        <v>1</v>
      </c>
      <c r="W448" s="3">
        <f t="shared" si="27"/>
        <v>2011</v>
      </c>
    </row>
    <row r="449" spans="1:23" x14ac:dyDescent="0.2">
      <c r="A449">
        <v>448</v>
      </c>
      <c r="B449">
        <v>0.30299999999999999</v>
      </c>
      <c r="C449">
        <v>0.49</v>
      </c>
      <c r="D449">
        <v>0.1343</v>
      </c>
      <c r="E449">
        <v>8</v>
      </c>
      <c r="F449">
        <v>83</v>
      </c>
      <c r="G449">
        <v>91</v>
      </c>
      <c r="H449" s="1">
        <v>40563</v>
      </c>
      <c r="I449">
        <v>1</v>
      </c>
      <c r="J449">
        <v>16</v>
      </c>
      <c r="K449" t="b">
        <v>0</v>
      </c>
      <c r="L449">
        <v>4</v>
      </c>
      <c r="M449">
        <v>2</v>
      </c>
      <c r="N449" s="2">
        <v>0.3</v>
      </c>
      <c r="O449" t="str" cm="1">
        <f t="array" ref="O449">_xlfn.IFS(C449 &gt;= 0.66,"High",C449 &gt;= 0.33,"Medium",C449 &gt;= 0,"Low")</f>
        <v>Medium</v>
      </c>
      <c r="P449" t="str" cm="1">
        <f t="array" ref="P449">_xlfn.IFS(N449 &gt;= 0.4,"Very Hot",N449 &gt;= 0.3,"Hot",N449 &gt;= 0.2,"Moderate",N449 &gt;= 0.1,"Cold",N449 &lt; 0.1,"Very Cold")</f>
        <v>Hot</v>
      </c>
      <c r="Q449" t="str" cm="1">
        <f t="array" ref="Q449">_xlfn.IFS(M449 = 1,"Clear",M449 = 2,"Mist",M449 = 3,"Light Rain/Snow",M449 = 4,"Heavy Rain/Snow")</f>
        <v>Mist</v>
      </c>
      <c r="R449" t="str">
        <f t="shared" si="24"/>
        <v>Weeakday</v>
      </c>
      <c r="S449" t="str" cm="1">
        <f t="array" ref="S449">_xlfn.IFS(D449&gt;=0.5,"Storm",D449&gt;=0.4,"Gale",D449&gt;=0.3,"Near Gale",D449&gt;=0.2,"Strong Breeze",D449&gt;=0.1,"Moderate Breeze",D449&gt;=0,"Light Breeze")</f>
        <v>Moderate Breeze</v>
      </c>
      <c r="T449" t="str">
        <f t="shared" si="25"/>
        <v>Registered Dominant</v>
      </c>
      <c r="U449" t="str" cm="1">
        <f t="array" ref="U449">_xlfn.IFS(L449=0,"Sunday",L449=1,"Monday",L449=2,"Tuesday",L449=3,"Wednesday",L449=4,"Thursday",L449=5,"Friday",L449=6,"Saturday")</f>
        <v>Thursday</v>
      </c>
      <c r="V449" s="4">
        <f t="shared" si="26"/>
        <v>1</v>
      </c>
      <c r="W449" s="3">
        <f t="shared" si="27"/>
        <v>2011</v>
      </c>
    </row>
    <row r="450" spans="1:23" x14ac:dyDescent="0.2">
      <c r="A450">
        <v>449</v>
      </c>
      <c r="B450">
        <v>0.31819999999999998</v>
      </c>
      <c r="C450">
        <v>0.49</v>
      </c>
      <c r="D450">
        <v>0.1045</v>
      </c>
      <c r="E450">
        <v>8</v>
      </c>
      <c r="F450">
        <v>207</v>
      </c>
      <c r="G450">
        <v>215</v>
      </c>
      <c r="H450" s="1">
        <v>40563</v>
      </c>
      <c r="I450">
        <v>1</v>
      </c>
      <c r="J450">
        <v>17</v>
      </c>
      <c r="K450" t="b">
        <v>0</v>
      </c>
      <c r="L450">
        <v>4</v>
      </c>
      <c r="M450">
        <v>2</v>
      </c>
      <c r="N450" s="2">
        <v>0.3</v>
      </c>
      <c r="O450" t="str" cm="1">
        <f t="array" ref="O450">_xlfn.IFS(C450 &gt;= 0.66,"High",C450 &gt;= 0.33,"Medium",C450 &gt;= 0,"Low")</f>
        <v>Medium</v>
      </c>
      <c r="P450" t="str" cm="1">
        <f t="array" ref="P450">_xlfn.IFS(N450 &gt;= 0.4,"Very Hot",N450 &gt;= 0.3,"Hot",N450 &gt;= 0.2,"Moderate",N450 &gt;= 0.1,"Cold",N450 &lt; 0.1,"Very Cold")</f>
        <v>Hot</v>
      </c>
      <c r="Q450" t="str" cm="1">
        <f t="array" ref="Q450">_xlfn.IFS(M450 = 1,"Clear",M450 = 2,"Mist",M450 = 3,"Light Rain/Snow",M450 = 4,"Heavy Rain/Snow")</f>
        <v>Mist</v>
      </c>
      <c r="R450" t="str">
        <f t="shared" ref="R450:R513" si="28">IF(OR(L450=0,L450=6),"Weekend","Weeakday")</f>
        <v>Weeakday</v>
      </c>
      <c r="S450" t="str" cm="1">
        <f t="array" ref="S450">_xlfn.IFS(D450&gt;=0.5,"Storm",D450&gt;=0.4,"Gale",D450&gt;=0.3,"Near Gale",D450&gt;=0.2,"Strong Breeze",D450&gt;=0.1,"Moderate Breeze",D450&gt;=0,"Light Breeze")</f>
        <v>Moderate Breeze</v>
      </c>
      <c r="T450" t="str">
        <f t="shared" ref="T450:T513" si="29">IF(E450&gt;F450,"Casual dominant","Registered Dominant")</f>
        <v>Registered Dominant</v>
      </c>
      <c r="U450" t="str" cm="1">
        <f t="array" ref="U450">_xlfn.IFS(L450=0,"Sunday",L450=1,"Monday",L450=2,"Tuesday",L450=3,"Wednesday",L450=4,"Thursday",L450=5,"Friday",L450=6,"Saturday")</f>
        <v>Thursday</v>
      </c>
      <c r="V450" s="4">
        <f t="shared" ref="V450:V513" si="30">MONTH(H:H)</f>
        <v>1</v>
      </c>
      <c r="W450" s="3">
        <f t="shared" ref="W450:W513" si="31">YEAR(H:H)</f>
        <v>2011</v>
      </c>
    </row>
    <row r="451" spans="1:23" x14ac:dyDescent="0.2">
      <c r="A451">
        <v>450</v>
      </c>
      <c r="B451">
        <v>0.2576</v>
      </c>
      <c r="C451">
        <v>0.56000000000000005</v>
      </c>
      <c r="D451">
        <v>0.19400000000000001</v>
      </c>
      <c r="E451">
        <v>1</v>
      </c>
      <c r="F451">
        <v>184</v>
      </c>
      <c r="G451">
        <v>185</v>
      </c>
      <c r="H451" s="1">
        <v>40563</v>
      </c>
      <c r="I451">
        <v>1</v>
      </c>
      <c r="J451">
        <v>18</v>
      </c>
      <c r="K451" t="b">
        <v>0</v>
      </c>
      <c r="L451">
        <v>4</v>
      </c>
      <c r="M451">
        <v>2</v>
      </c>
      <c r="N451" s="2">
        <v>0.26</v>
      </c>
      <c r="O451" t="str" cm="1">
        <f t="array" ref="O451">_xlfn.IFS(C451 &gt;= 0.66,"High",C451 &gt;= 0.33,"Medium",C451 &gt;= 0,"Low")</f>
        <v>Medium</v>
      </c>
      <c r="P451" t="str" cm="1">
        <f t="array" ref="P451">_xlfn.IFS(N451 &gt;= 0.4,"Very Hot",N451 &gt;= 0.3,"Hot",N451 &gt;= 0.2,"Moderate",N451 &gt;= 0.1,"Cold",N451 &lt; 0.1,"Very Cold")</f>
        <v>Moderate</v>
      </c>
      <c r="Q451" t="str" cm="1">
        <f t="array" ref="Q451">_xlfn.IFS(M451 = 1,"Clear",M451 = 2,"Mist",M451 = 3,"Light Rain/Snow",M451 = 4,"Heavy Rain/Snow")</f>
        <v>Mist</v>
      </c>
      <c r="R451" t="str">
        <f t="shared" si="28"/>
        <v>Weeakday</v>
      </c>
      <c r="S451" t="str" cm="1">
        <f t="array" ref="S451">_xlfn.IFS(D451&gt;=0.5,"Storm",D451&gt;=0.4,"Gale",D451&gt;=0.3,"Near Gale",D451&gt;=0.2,"Strong Breeze",D451&gt;=0.1,"Moderate Breeze",D451&gt;=0,"Light Breeze")</f>
        <v>Moderate Breeze</v>
      </c>
      <c r="T451" t="str">
        <f t="shared" si="29"/>
        <v>Registered Dominant</v>
      </c>
      <c r="U451" t="str" cm="1">
        <f t="array" ref="U451">_xlfn.IFS(L451=0,"Sunday",L451=1,"Monday",L451=2,"Tuesday",L451=3,"Wednesday",L451=4,"Thursday",L451=5,"Friday",L451=6,"Saturday")</f>
        <v>Thursday</v>
      </c>
      <c r="V451" s="4">
        <f t="shared" si="30"/>
        <v>1</v>
      </c>
      <c r="W451" s="3">
        <f t="shared" si="31"/>
        <v>2011</v>
      </c>
    </row>
    <row r="452" spans="1:23" x14ac:dyDescent="0.2">
      <c r="A452">
        <v>451</v>
      </c>
      <c r="B452">
        <v>0.2273</v>
      </c>
      <c r="C452">
        <v>0.56000000000000005</v>
      </c>
      <c r="D452">
        <v>0.32840000000000003</v>
      </c>
      <c r="E452">
        <v>6</v>
      </c>
      <c r="F452">
        <v>146</v>
      </c>
      <c r="G452">
        <v>152</v>
      </c>
      <c r="H452" s="1">
        <v>40563</v>
      </c>
      <c r="I452">
        <v>1</v>
      </c>
      <c r="J452">
        <v>19</v>
      </c>
      <c r="K452" t="b">
        <v>0</v>
      </c>
      <c r="L452">
        <v>4</v>
      </c>
      <c r="M452">
        <v>1</v>
      </c>
      <c r="N452" s="2">
        <v>0.26</v>
      </c>
      <c r="O452" t="str" cm="1">
        <f t="array" ref="O452">_xlfn.IFS(C452 &gt;= 0.66,"High",C452 &gt;= 0.33,"Medium",C452 &gt;= 0,"Low")</f>
        <v>Medium</v>
      </c>
      <c r="P452" t="str" cm="1">
        <f t="array" ref="P452">_xlfn.IFS(N452 &gt;= 0.4,"Very Hot",N452 &gt;= 0.3,"Hot",N452 &gt;= 0.2,"Moderate",N452 &gt;= 0.1,"Cold",N452 &lt; 0.1,"Very Cold")</f>
        <v>Moderate</v>
      </c>
      <c r="Q452" t="str" cm="1">
        <f t="array" ref="Q452">_xlfn.IFS(M452 = 1,"Clear",M452 = 2,"Mist",M452 = 3,"Light Rain/Snow",M452 = 4,"Heavy Rain/Snow")</f>
        <v>Clear</v>
      </c>
      <c r="R452" t="str">
        <f t="shared" si="28"/>
        <v>Weeakday</v>
      </c>
      <c r="S452" t="str" cm="1">
        <f t="array" ref="S452">_xlfn.IFS(D452&gt;=0.5,"Storm",D452&gt;=0.4,"Gale",D452&gt;=0.3,"Near Gale",D452&gt;=0.2,"Strong Breeze",D452&gt;=0.1,"Moderate Breeze",D452&gt;=0,"Light Breeze")</f>
        <v>Near Gale</v>
      </c>
      <c r="T452" t="str">
        <f t="shared" si="29"/>
        <v>Registered Dominant</v>
      </c>
      <c r="U452" t="str" cm="1">
        <f t="array" ref="U452">_xlfn.IFS(L452=0,"Sunday",L452=1,"Monday",L452=2,"Tuesday",L452=3,"Wednesday",L452=4,"Thursday",L452=5,"Friday",L452=6,"Saturday")</f>
        <v>Thursday</v>
      </c>
      <c r="V452" s="4">
        <f t="shared" si="30"/>
        <v>1</v>
      </c>
      <c r="W452" s="3">
        <f t="shared" si="31"/>
        <v>2011</v>
      </c>
    </row>
    <row r="453" spans="1:23" x14ac:dyDescent="0.2">
      <c r="A453">
        <v>452</v>
      </c>
      <c r="B453">
        <v>0.2424</v>
      </c>
      <c r="C453">
        <v>0.6</v>
      </c>
      <c r="D453">
        <v>0.28360000000000002</v>
      </c>
      <c r="E453">
        <v>2</v>
      </c>
      <c r="F453">
        <v>124</v>
      </c>
      <c r="G453">
        <v>126</v>
      </c>
      <c r="H453" s="1">
        <v>40563</v>
      </c>
      <c r="I453">
        <v>1</v>
      </c>
      <c r="J453">
        <v>20</v>
      </c>
      <c r="K453" t="b">
        <v>0</v>
      </c>
      <c r="L453">
        <v>4</v>
      </c>
      <c r="M453">
        <v>2</v>
      </c>
      <c r="N453" s="2">
        <v>0.26</v>
      </c>
      <c r="O453" t="str" cm="1">
        <f t="array" ref="O453">_xlfn.IFS(C453 &gt;= 0.66,"High",C453 &gt;= 0.33,"Medium",C453 &gt;= 0,"Low")</f>
        <v>Medium</v>
      </c>
      <c r="P453" t="str" cm="1">
        <f t="array" ref="P453">_xlfn.IFS(N453 &gt;= 0.4,"Very Hot",N453 &gt;= 0.3,"Hot",N453 &gt;= 0.2,"Moderate",N453 &gt;= 0.1,"Cold",N453 &lt; 0.1,"Very Cold")</f>
        <v>Moderate</v>
      </c>
      <c r="Q453" t="str" cm="1">
        <f t="array" ref="Q453">_xlfn.IFS(M453 = 1,"Clear",M453 = 2,"Mist",M453 = 3,"Light Rain/Snow",M453 = 4,"Heavy Rain/Snow")</f>
        <v>Mist</v>
      </c>
      <c r="R453" t="str">
        <f t="shared" si="28"/>
        <v>Weeakday</v>
      </c>
      <c r="S453" t="str" cm="1">
        <f t="array" ref="S453">_xlfn.IFS(D453&gt;=0.5,"Storm",D453&gt;=0.4,"Gale",D453&gt;=0.3,"Near Gale",D453&gt;=0.2,"Strong Breeze",D453&gt;=0.1,"Moderate Breeze",D453&gt;=0,"Light Breeze")</f>
        <v>Strong Breeze</v>
      </c>
      <c r="T453" t="str">
        <f t="shared" si="29"/>
        <v>Registered Dominant</v>
      </c>
      <c r="U453" t="str" cm="1">
        <f t="array" ref="U453">_xlfn.IFS(L453=0,"Sunday",L453=1,"Monday",L453=2,"Tuesday",L453=3,"Wednesday",L453=4,"Thursday",L453=5,"Friday",L453=6,"Saturday")</f>
        <v>Thursday</v>
      </c>
      <c r="V453" s="4">
        <f t="shared" si="30"/>
        <v>1</v>
      </c>
      <c r="W453" s="3">
        <f t="shared" si="31"/>
        <v>2011</v>
      </c>
    </row>
    <row r="454" spans="1:23" x14ac:dyDescent="0.2">
      <c r="A454">
        <v>453</v>
      </c>
      <c r="B454">
        <v>0.2273</v>
      </c>
      <c r="C454">
        <v>0.6</v>
      </c>
      <c r="D454">
        <v>0.25369999999999998</v>
      </c>
      <c r="E454">
        <v>3</v>
      </c>
      <c r="F454">
        <v>54</v>
      </c>
      <c r="G454">
        <v>57</v>
      </c>
      <c r="H454" s="1">
        <v>40563</v>
      </c>
      <c r="I454">
        <v>1</v>
      </c>
      <c r="J454">
        <v>21</v>
      </c>
      <c r="K454" t="b">
        <v>0</v>
      </c>
      <c r="L454">
        <v>4</v>
      </c>
      <c r="M454">
        <v>2</v>
      </c>
      <c r="N454" s="2">
        <v>0.24</v>
      </c>
      <c r="O454" t="str" cm="1">
        <f t="array" ref="O454">_xlfn.IFS(C454 &gt;= 0.66,"High",C454 &gt;= 0.33,"Medium",C454 &gt;= 0,"Low")</f>
        <v>Medium</v>
      </c>
      <c r="P454" t="str" cm="1">
        <f t="array" ref="P454">_xlfn.IFS(N454 &gt;= 0.4,"Very Hot",N454 &gt;= 0.3,"Hot",N454 &gt;= 0.2,"Moderate",N454 &gt;= 0.1,"Cold",N454 &lt; 0.1,"Very Cold")</f>
        <v>Moderate</v>
      </c>
      <c r="Q454" t="str" cm="1">
        <f t="array" ref="Q454">_xlfn.IFS(M454 = 1,"Clear",M454 = 2,"Mist",M454 = 3,"Light Rain/Snow",M454 = 4,"Heavy Rain/Snow")</f>
        <v>Mist</v>
      </c>
      <c r="R454" t="str">
        <f t="shared" si="28"/>
        <v>Weeakday</v>
      </c>
      <c r="S454" t="str" cm="1">
        <f t="array" ref="S454">_xlfn.IFS(D454&gt;=0.5,"Storm",D454&gt;=0.4,"Gale",D454&gt;=0.3,"Near Gale",D454&gt;=0.2,"Strong Breeze",D454&gt;=0.1,"Moderate Breeze",D454&gt;=0,"Light Breeze")</f>
        <v>Strong Breeze</v>
      </c>
      <c r="T454" t="str">
        <f t="shared" si="29"/>
        <v>Registered Dominant</v>
      </c>
      <c r="U454" t="str" cm="1">
        <f t="array" ref="U454">_xlfn.IFS(L454=0,"Sunday",L454=1,"Monday",L454=2,"Tuesday",L454=3,"Wednesday",L454=4,"Thursday",L454=5,"Friday",L454=6,"Saturday")</f>
        <v>Thursday</v>
      </c>
      <c r="V454" s="4">
        <f t="shared" si="30"/>
        <v>1</v>
      </c>
      <c r="W454" s="3">
        <f t="shared" si="31"/>
        <v>2011</v>
      </c>
    </row>
    <row r="455" spans="1:23" x14ac:dyDescent="0.2">
      <c r="A455">
        <v>454</v>
      </c>
      <c r="B455">
        <v>0.21210000000000001</v>
      </c>
      <c r="C455">
        <v>0.65</v>
      </c>
      <c r="D455">
        <v>0.28360000000000002</v>
      </c>
      <c r="E455">
        <v>0</v>
      </c>
      <c r="F455">
        <v>56</v>
      </c>
      <c r="G455">
        <v>56</v>
      </c>
      <c r="H455" s="1">
        <v>40563</v>
      </c>
      <c r="I455">
        <v>1</v>
      </c>
      <c r="J455">
        <v>22</v>
      </c>
      <c r="K455" t="b">
        <v>0</v>
      </c>
      <c r="L455">
        <v>4</v>
      </c>
      <c r="M455">
        <v>2</v>
      </c>
      <c r="N455" s="2">
        <v>0.24</v>
      </c>
      <c r="O455" t="str" cm="1">
        <f t="array" ref="O455">_xlfn.IFS(C455 &gt;= 0.66,"High",C455 &gt;= 0.33,"Medium",C455 &gt;= 0,"Low")</f>
        <v>Medium</v>
      </c>
      <c r="P455" t="str" cm="1">
        <f t="array" ref="P455">_xlfn.IFS(N455 &gt;= 0.4,"Very Hot",N455 &gt;= 0.3,"Hot",N455 &gt;= 0.2,"Moderate",N455 &gt;= 0.1,"Cold",N455 &lt; 0.1,"Very Cold")</f>
        <v>Moderate</v>
      </c>
      <c r="Q455" t="str" cm="1">
        <f t="array" ref="Q455">_xlfn.IFS(M455 = 1,"Clear",M455 = 2,"Mist",M455 = 3,"Light Rain/Snow",M455 = 4,"Heavy Rain/Snow")</f>
        <v>Mist</v>
      </c>
      <c r="R455" t="str">
        <f t="shared" si="28"/>
        <v>Weeakday</v>
      </c>
      <c r="S455" t="str" cm="1">
        <f t="array" ref="S455">_xlfn.IFS(D455&gt;=0.5,"Storm",D455&gt;=0.4,"Gale",D455&gt;=0.3,"Near Gale",D455&gt;=0.2,"Strong Breeze",D455&gt;=0.1,"Moderate Breeze",D455&gt;=0,"Light Breeze")</f>
        <v>Strong Breeze</v>
      </c>
      <c r="T455" t="str">
        <f t="shared" si="29"/>
        <v>Registered Dominant</v>
      </c>
      <c r="U455" t="str" cm="1">
        <f t="array" ref="U455">_xlfn.IFS(L455=0,"Sunday",L455=1,"Monday",L455=2,"Tuesday",L455=3,"Wednesday",L455=4,"Thursday",L455=5,"Friday",L455=6,"Saturday")</f>
        <v>Thursday</v>
      </c>
      <c r="V455" s="4">
        <f t="shared" si="30"/>
        <v>1</v>
      </c>
      <c r="W455" s="3">
        <f t="shared" si="31"/>
        <v>2011</v>
      </c>
    </row>
    <row r="456" spans="1:23" x14ac:dyDescent="0.2">
      <c r="A456">
        <v>455</v>
      </c>
      <c r="B456">
        <v>0.21210000000000001</v>
      </c>
      <c r="C456">
        <v>0.65</v>
      </c>
      <c r="D456">
        <v>0.32840000000000003</v>
      </c>
      <c r="E456">
        <v>3</v>
      </c>
      <c r="F456">
        <v>28</v>
      </c>
      <c r="G456">
        <v>31</v>
      </c>
      <c r="H456" s="1">
        <v>40563</v>
      </c>
      <c r="I456">
        <v>1</v>
      </c>
      <c r="J456">
        <v>23</v>
      </c>
      <c r="K456" t="b">
        <v>0</v>
      </c>
      <c r="L456">
        <v>4</v>
      </c>
      <c r="M456">
        <v>2</v>
      </c>
      <c r="N456" s="2">
        <v>0.24</v>
      </c>
      <c r="O456" t="str" cm="1">
        <f t="array" ref="O456">_xlfn.IFS(C456 &gt;= 0.66,"High",C456 &gt;= 0.33,"Medium",C456 &gt;= 0,"Low")</f>
        <v>Medium</v>
      </c>
      <c r="P456" t="str" cm="1">
        <f t="array" ref="P456">_xlfn.IFS(N456 &gt;= 0.4,"Very Hot",N456 &gt;= 0.3,"Hot",N456 &gt;= 0.2,"Moderate",N456 &gt;= 0.1,"Cold",N456 &lt; 0.1,"Very Cold")</f>
        <v>Moderate</v>
      </c>
      <c r="Q456" t="str" cm="1">
        <f t="array" ref="Q456">_xlfn.IFS(M456 = 1,"Clear",M456 = 2,"Mist",M456 = 3,"Light Rain/Snow",M456 = 4,"Heavy Rain/Snow")</f>
        <v>Mist</v>
      </c>
      <c r="R456" t="str">
        <f t="shared" si="28"/>
        <v>Weeakday</v>
      </c>
      <c r="S456" t="str" cm="1">
        <f t="array" ref="S456">_xlfn.IFS(D456&gt;=0.5,"Storm",D456&gt;=0.4,"Gale",D456&gt;=0.3,"Near Gale",D456&gt;=0.2,"Strong Breeze",D456&gt;=0.1,"Moderate Breeze",D456&gt;=0,"Light Breeze")</f>
        <v>Near Gale</v>
      </c>
      <c r="T456" t="str">
        <f t="shared" si="29"/>
        <v>Registered Dominant</v>
      </c>
      <c r="U456" t="str" cm="1">
        <f t="array" ref="U456">_xlfn.IFS(L456=0,"Sunday",L456=1,"Monday",L456=2,"Tuesday",L456=3,"Wednesday",L456=4,"Thursday",L456=5,"Friday",L456=6,"Saturday")</f>
        <v>Thursday</v>
      </c>
      <c r="V456" s="4">
        <f t="shared" si="30"/>
        <v>1</v>
      </c>
      <c r="W456" s="3">
        <f t="shared" si="31"/>
        <v>2011</v>
      </c>
    </row>
    <row r="457" spans="1:23" x14ac:dyDescent="0.2">
      <c r="A457">
        <v>456</v>
      </c>
      <c r="B457">
        <v>0.2273</v>
      </c>
      <c r="C457">
        <v>0.7</v>
      </c>
      <c r="D457">
        <v>0.25369999999999998</v>
      </c>
      <c r="E457">
        <v>1</v>
      </c>
      <c r="F457">
        <v>20</v>
      </c>
      <c r="G457">
        <v>21</v>
      </c>
      <c r="H457" s="1">
        <v>40564</v>
      </c>
      <c r="I457">
        <v>1</v>
      </c>
      <c r="J457">
        <v>0</v>
      </c>
      <c r="K457" t="b">
        <v>0</v>
      </c>
      <c r="L457">
        <v>5</v>
      </c>
      <c r="M457">
        <v>2</v>
      </c>
      <c r="N457" s="2">
        <v>0.24</v>
      </c>
      <c r="O457" t="str" cm="1">
        <f t="array" ref="O457">_xlfn.IFS(C457 &gt;= 0.66,"High",C457 &gt;= 0.33,"Medium",C457 &gt;= 0,"Low")</f>
        <v>High</v>
      </c>
      <c r="P457" t="str" cm="1">
        <f t="array" ref="P457">_xlfn.IFS(N457 &gt;= 0.4,"Very Hot",N457 &gt;= 0.3,"Hot",N457 &gt;= 0.2,"Moderate",N457 &gt;= 0.1,"Cold",N457 &lt; 0.1,"Very Cold")</f>
        <v>Moderate</v>
      </c>
      <c r="Q457" t="str" cm="1">
        <f t="array" ref="Q457">_xlfn.IFS(M457 = 1,"Clear",M457 = 2,"Mist",M457 = 3,"Light Rain/Snow",M457 = 4,"Heavy Rain/Snow")</f>
        <v>Mist</v>
      </c>
      <c r="R457" t="str">
        <f t="shared" si="28"/>
        <v>Weeakday</v>
      </c>
      <c r="S457" t="str" cm="1">
        <f t="array" ref="S457">_xlfn.IFS(D457&gt;=0.5,"Storm",D457&gt;=0.4,"Gale",D457&gt;=0.3,"Near Gale",D457&gt;=0.2,"Strong Breeze",D457&gt;=0.1,"Moderate Breeze",D457&gt;=0,"Light Breeze")</f>
        <v>Strong Breeze</v>
      </c>
      <c r="T457" t="str">
        <f t="shared" si="29"/>
        <v>Registered Dominant</v>
      </c>
      <c r="U457" t="str" cm="1">
        <f t="array" ref="U457">_xlfn.IFS(L457=0,"Sunday",L457=1,"Monday",L457=2,"Tuesday",L457=3,"Wednesday",L457=4,"Thursday",L457=5,"Friday",L457=6,"Saturday")</f>
        <v>Friday</v>
      </c>
      <c r="V457" s="4">
        <f t="shared" si="30"/>
        <v>1</v>
      </c>
      <c r="W457" s="3">
        <f t="shared" si="31"/>
        <v>2011</v>
      </c>
    </row>
    <row r="458" spans="1:23" x14ac:dyDescent="0.2">
      <c r="A458">
        <v>457</v>
      </c>
      <c r="B458">
        <v>0.2273</v>
      </c>
      <c r="C458">
        <v>0.7</v>
      </c>
      <c r="D458">
        <v>0.25369999999999998</v>
      </c>
      <c r="E458">
        <v>0</v>
      </c>
      <c r="F458">
        <v>6</v>
      </c>
      <c r="G458">
        <v>6</v>
      </c>
      <c r="H458" s="1">
        <v>40564</v>
      </c>
      <c r="I458">
        <v>1</v>
      </c>
      <c r="J458">
        <v>1</v>
      </c>
      <c r="K458" t="b">
        <v>0</v>
      </c>
      <c r="L458">
        <v>5</v>
      </c>
      <c r="M458">
        <v>2</v>
      </c>
      <c r="N458" s="2">
        <v>0.24</v>
      </c>
      <c r="O458" t="str" cm="1">
        <f t="array" ref="O458">_xlfn.IFS(C458 &gt;= 0.66,"High",C458 &gt;= 0.33,"Medium",C458 &gt;= 0,"Low")</f>
        <v>High</v>
      </c>
      <c r="P458" t="str" cm="1">
        <f t="array" ref="P458">_xlfn.IFS(N458 &gt;= 0.4,"Very Hot",N458 &gt;= 0.3,"Hot",N458 &gt;= 0.2,"Moderate",N458 &gt;= 0.1,"Cold",N458 &lt; 0.1,"Very Cold")</f>
        <v>Moderate</v>
      </c>
      <c r="Q458" t="str" cm="1">
        <f t="array" ref="Q458">_xlfn.IFS(M458 = 1,"Clear",M458 = 2,"Mist",M458 = 3,"Light Rain/Snow",M458 = 4,"Heavy Rain/Snow")</f>
        <v>Mist</v>
      </c>
      <c r="R458" t="str">
        <f t="shared" si="28"/>
        <v>Weeakday</v>
      </c>
      <c r="S458" t="str" cm="1">
        <f t="array" ref="S458">_xlfn.IFS(D458&gt;=0.5,"Storm",D458&gt;=0.4,"Gale",D458&gt;=0.3,"Near Gale",D458&gt;=0.2,"Strong Breeze",D458&gt;=0.1,"Moderate Breeze",D458&gt;=0,"Light Breeze")</f>
        <v>Strong Breeze</v>
      </c>
      <c r="T458" t="str">
        <f t="shared" si="29"/>
        <v>Registered Dominant</v>
      </c>
      <c r="U458" t="str" cm="1">
        <f t="array" ref="U458">_xlfn.IFS(L458=0,"Sunday",L458=1,"Monday",L458=2,"Tuesday",L458=3,"Wednesday",L458=4,"Thursday",L458=5,"Friday",L458=6,"Saturday")</f>
        <v>Friday</v>
      </c>
      <c r="V458" s="4">
        <f t="shared" si="30"/>
        <v>1</v>
      </c>
      <c r="W458" s="3">
        <f t="shared" si="31"/>
        <v>2011</v>
      </c>
    </row>
    <row r="459" spans="1:23" x14ac:dyDescent="0.2">
      <c r="A459">
        <v>458</v>
      </c>
      <c r="B459">
        <v>0.2424</v>
      </c>
      <c r="C459">
        <v>0.75</v>
      </c>
      <c r="D459">
        <v>0.16420000000000001</v>
      </c>
      <c r="E459">
        <v>0</v>
      </c>
      <c r="F459">
        <v>2</v>
      </c>
      <c r="G459">
        <v>2</v>
      </c>
      <c r="H459" s="1">
        <v>40564</v>
      </c>
      <c r="I459">
        <v>1</v>
      </c>
      <c r="J459">
        <v>2</v>
      </c>
      <c r="K459" t="b">
        <v>0</v>
      </c>
      <c r="L459">
        <v>5</v>
      </c>
      <c r="M459">
        <v>3</v>
      </c>
      <c r="N459" s="2">
        <v>0.24</v>
      </c>
      <c r="O459" t="str" cm="1">
        <f t="array" ref="O459">_xlfn.IFS(C459 &gt;= 0.66,"High",C459 &gt;= 0.33,"Medium",C459 &gt;= 0,"Low")</f>
        <v>High</v>
      </c>
      <c r="P459" t="str" cm="1">
        <f t="array" ref="P459">_xlfn.IFS(N459 &gt;= 0.4,"Very Hot",N459 &gt;= 0.3,"Hot",N459 &gt;= 0.2,"Moderate",N459 &gt;= 0.1,"Cold",N459 &lt; 0.1,"Very Cold")</f>
        <v>Moderate</v>
      </c>
      <c r="Q459" t="str" cm="1">
        <f t="array" ref="Q459">_xlfn.IFS(M459 = 1,"Clear",M459 = 2,"Mist",M459 = 3,"Light Rain/Snow",M459 = 4,"Heavy Rain/Snow")</f>
        <v>Light Rain/Snow</v>
      </c>
      <c r="R459" t="str">
        <f t="shared" si="28"/>
        <v>Weeakday</v>
      </c>
      <c r="S459" t="str" cm="1">
        <f t="array" ref="S459">_xlfn.IFS(D459&gt;=0.5,"Storm",D459&gt;=0.4,"Gale",D459&gt;=0.3,"Near Gale",D459&gt;=0.2,"Strong Breeze",D459&gt;=0.1,"Moderate Breeze",D459&gt;=0,"Light Breeze")</f>
        <v>Moderate Breeze</v>
      </c>
      <c r="T459" t="str">
        <f t="shared" si="29"/>
        <v>Registered Dominant</v>
      </c>
      <c r="U459" t="str" cm="1">
        <f t="array" ref="U459">_xlfn.IFS(L459=0,"Sunday",L459=1,"Monday",L459=2,"Tuesday",L459=3,"Wednesday",L459=4,"Thursday",L459=5,"Friday",L459=6,"Saturday")</f>
        <v>Friday</v>
      </c>
      <c r="V459" s="4">
        <f t="shared" si="30"/>
        <v>1</v>
      </c>
      <c r="W459" s="3">
        <f t="shared" si="31"/>
        <v>2011</v>
      </c>
    </row>
    <row r="460" spans="1:23" x14ac:dyDescent="0.2">
      <c r="A460">
        <v>459</v>
      </c>
      <c r="B460">
        <v>0.21210000000000001</v>
      </c>
      <c r="C460">
        <v>0.8</v>
      </c>
      <c r="D460">
        <v>0.29849999999999999</v>
      </c>
      <c r="E460">
        <v>0</v>
      </c>
      <c r="F460">
        <v>1</v>
      </c>
      <c r="G460">
        <v>1</v>
      </c>
      <c r="H460" s="1">
        <v>40564</v>
      </c>
      <c r="I460">
        <v>1</v>
      </c>
      <c r="J460">
        <v>3</v>
      </c>
      <c r="K460" t="b">
        <v>0</v>
      </c>
      <c r="L460">
        <v>5</v>
      </c>
      <c r="M460">
        <v>3</v>
      </c>
      <c r="N460" s="2">
        <v>0.22</v>
      </c>
      <c r="O460" t="str" cm="1">
        <f t="array" ref="O460">_xlfn.IFS(C460 &gt;= 0.66,"High",C460 &gt;= 0.33,"Medium",C460 &gt;= 0,"Low")</f>
        <v>High</v>
      </c>
      <c r="P460" t="str" cm="1">
        <f t="array" ref="P460">_xlfn.IFS(N460 &gt;= 0.4,"Very Hot",N460 &gt;= 0.3,"Hot",N460 &gt;= 0.2,"Moderate",N460 &gt;= 0.1,"Cold",N460 &lt; 0.1,"Very Cold")</f>
        <v>Moderate</v>
      </c>
      <c r="Q460" t="str" cm="1">
        <f t="array" ref="Q460">_xlfn.IFS(M460 = 1,"Clear",M460 = 2,"Mist",M460 = 3,"Light Rain/Snow",M460 = 4,"Heavy Rain/Snow")</f>
        <v>Light Rain/Snow</v>
      </c>
      <c r="R460" t="str">
        <f t="shared" si="28"/>
        <v>Weeakday</v>
      </c>
      <c r="S460" t="str" cm="1">
        <f t="array" ref="S460">_xlfn.IFS(D460&gt;=0.5,"Storm",D460&gt;=0.4,"Gale",D460&gt;=0.3,"Near Gale",D460&gt;=0.2,"Strong Breeze",D460&gt;=0.1,"Moderate Breeze",D460&gt;=0,"Light Breeze")</f>
        <v>Strong Breeze</v>
      </c>
      <c r="T460" t="str">
        <f t="shared" si="29"/>
        <v>Registered Dominant</v>
      </c>
      <c r="U460" t="str" cm="1">
        <f t="array" ref="U460">_xlfn.IFS(L460=0,"Sunday",L460=1,"Monday",L460=2,"Tuesday",L460=3,"Wednesday",L460=4,"Thursday",L460=5,"Friday",L460=6,"Saturday")</f>
        <v>Friday</v>
      </c>
      <c r="V460" s="4">
        <f t="shared" si="30"/>
        <v>1</v>
      </c>
      <c r="W460" s="3">
        <f t="shared" si="31"/>
        <v>2011</v>
      </c>
    </row>
    <row r="461" spans="1:23" x14ac:dyDescent="0.2">
      <c r="A461">
        <v>460</v>
      </c>
      <c r="B461">
        <v>0.2576</v>
      </c>
      <c r="C461">
        <v>0.87</v>
      </c>
      <c r="D461">
        <v>8.9599999999999999E-2</v>
      </c>
      <c r="E461">
        <v>0</v>
      </c>
      <c r="F461">
        <v>1</v>
      </c>
      <c r="G461">
        <v>1</v>
      </c>
      <c r="H461" s="1">
        <v>40564</v>
      </c>
      <c r="I461">
        <v>1</v>
      </c>
      <c r="J461">
        <v>4</v>
      </c>
      <c r="K461" t="b">
        <v>0</v>
      </c>
      <c r="L461">
        <v>5</v>
      </c>
      <c r="M461">
        <v>2</v>
      </c>
      <c r="N461" s="2">
        <v>0.22</v>
      </c>
      <c r="O461" t="str" cm="1">
        <f t="array" ref="O461">_xlfn.IFS(C461 &gt;= 0.66,"High",C461 &gt;= 0.33,"Medium",C461 &gt;= 0,"Low")</f>
        <v>High</v>
      </c>
      <c r="P461" t="str" cm="1">
        <f t="array" ref="P461">_xlfn.IFS(N461 &gt;= 0.4,"Very Hot",N461 &gt;= 0.3,"Hot",N461 &gt;= 0.2,"Moderate",N461 &gt;= 0.1,"Cold",N461 &lt; 0.1,"Very Cold")</f>
        <v>Moderate</v>
      </c>
      <c r="Q461" t="str" cm="1">
        <f t="array" ref="Q461">_xlfn.IFS(M461 = 1,"Clear",M461 = 2,"Mist",M461 = 3,"Light Rain/Snow",M461 = 4,"Heavy Rain/Snow")</f>
        <v>Mist</v>
      </c>
      <c r="R461" t="str">
        <f t="shared" si="28"/>
        <v>Weeakday</v>
      </c>
      <c r="S461" t="str" cm="1">
        <f t="array" ref="S461">_xlfn.IFS(D461&gt;=0.5,"Storm",D461&gt;=0.4,"Gale",D461&gt;=0.3,"Near Gale",D461&gt;=0.2,"Strong Breeze",D461&gt;=0.1,"Moderate Breeze",D461&gt;=0,"Light Breeze")</f>
        <v>Light Breeze</v>
      </c>
      <c r="T461" t="str">
        <f t="shared" si="29"/>
        <v>Registered Dominant</v>
      </c>
      <c r="U461" t="str" cm="1">
        <f t="array" ref="U461">_xlfn.IFS(L461=0,"Sunday",L461=1,"Monday",L461=2,"Tuesday",L461=3,"Wednesday",L461=4,"Thursday",L461=5,"Friday",L461=6,"Saturday")</f>
        <v>Friday</v>
      </c>
      <c r="V461" s="4">
        <f t="shared" si="30"/>
        <v>1</v>
      </c>
      <c r="W461" s="3">
        <f t="shared" si="31"/>
        <v>2011</v>
      </c>
    </row>
    <row r="462" spans="1:23" x14ac:dyDescent="0.2">
      <c r="A462">
        <v>461</v>
      </c>
      <c r="B462">
        <v>0.19700000000000001</v>
      </c>
      <c r="C462">
        <v>0.6</v>
      </c>
      <c r="D462">
        <v>0.41789999999999999</v>
      </c>
      <c r="E462">
        <v>1</v>
      </c>
      <c r="F462">
        <v>4</v>
      </c>
      <c r="G462">
        <v>5</v>
      </c>
      <c r="H462" s="1">
        <v>40564</v>
      </c>
      <c r="I462">
        <v>1</v>
      </c>
      <c r="J462">
        <v>5</v>
      </c>
      <c r="K462" t="b">
        <v>0</v>
      </c>
      <c r="L462">
        <v>5</v>
      </c>
      <c r="M462">
        <v>1</v>
      </c>
      <c r="N462" s="2">
        <v>0.24</v>
      </c>
      <c r="O462" t="str" cm="1">
        <f t="array" ref="O462">_xlfn.IFS(C462 &gt;= 0.66,"High",C462 &gt;= 0.33,"Medium",C462 &gt;= 0,"Low")</f>
        <v>Medium</v>
      </c>
      <c r="P462" t="str" cm="1">
        <f t="array" ref="P462">_xlfn.IFS(N462 &gt;= 0.4,"Very Hot",N462 &gt;= 0.3,"Hot",N462 &gt;= 0.2,"Moderate",N462 &gt;= 0.1,"Cold",N462 &lt; 0.1,"Very Cold")</f>
        <v>Moderate</v>
      </c>
      <c r="Q462" t="str" cm="1">
        <f t="array" ref="Q462">_xlfn.IFS(M462 = 1,"Clear",M462 = 2,"Mist",M462 = 3,"Light Rain/Snow",M462 = 4,"Heavy Rain/Snow")</f>
        <v>Clear</v>
      </c>
      <c r="R462" t="str">
        <f t="shared" si="28"/>
        <v>Weeakday</v>
      </c>
      <c r="S462" t="str" cm="1">
        <f t="array" ref="S462">_xlfn.IFS(D462&gt;=0.5,"Storm",D462&gt;=0.4,"Gale",D462&gt;=0.3,"Near Gale",D462&gt;=0.2,"Strong Breeze",D462&gt;=0.1,"Moderate Breeze",D462&gt;=0,"Light Breeze")</f>
        <v>Gale</v>
      </c>
      <c r="T462" t="str">
        <f t="shared" si="29"/>
        <v>Registered Dominant</v>
      </c>
      <c r="U462" t="str" cm="1">
        <f t="array" ref="U462">_xlfn.IFS(L462=0,"Sunday",L462=1,"Monday",L462=2,"Tuesday",L462=3,"Wednesday",L462=4,"Thursday",L462=5,"Friday",L462=6,"Saturday")</f>
        <v>Friday</v>
      </c>
      <c r="V462" s="4">
        <f t="shared" si="30"/>
        <v>1</v>
      </c>
      <c r="W462" s="3">
        <f t="shared" si="31"/>
        <v>2011</v>
      </c>
    </row>
    <row r="463" spans="1:23" x14ac:dyDescent="0.2">
      <c r="A463">
        <v>462</v>
      </c>
      <c r="B463">
        <v>0.21210000000000001</v>
      </c>
      <c r="C463">
        <v>0.55000000000000004</v>
      </c>
      <c r="D463">
        <v>0.25369999999999998</v>
      </c>
      <c r="E463">
        <v>0</v>
      </c>
      <c r="F463">
        <v>27</v>
      </c>
      <c r="G463">
        <v>27</v>
      </c>
      <c r="H463" s="1">
        <v>40564</v>
      </c>
      <c r="I463">
        <v>1</v>
      </c>
      <c r="J463">
        <v>6</v>
      </c>
      <c r="K463" t="b">
        <v>0</v>
      </c>
      <c r="L463">
        <v>5</v>
      </c>
      <c r="M463">
        <v>1</v>
      </c>
      <c r="N463" s="2">
        <v>0.22</v>
      </c>
      <c r="O463" t="str" cm="1">
        <f t="array" ref="O463">_xlfn.IFS(C463 &gt;= 0.66,"High",C463 &gt;= 0.33,"Medium",C463 &gt;= 0,"Low")</f>
        <v>Medium</v>
      </c>
      <c r="P463" t="str" cm="1">
        <f t="array" ref="P463">_xlfn.IFS(N463 &gt;= 0.4,"Very Hot",N463 &gt;= 0.3,"Hot",N463 &gt;= 0.2,"Moderate",N463 &gt;= 0.1,"Cold",N463 &lt; 0.1,"Very Cold")</f>
        <v>Moderate</v>
      </c>
      <c r="Q463" t="str" cm="1">
        <f t="array" ref="Q463">_xlfn.IFS(M463 = 1,"Clear",M463 = 2,"Mist",M463 = 3,"Light Rain/Snow",M463 = 4,"Heavy Rain/Snow")</f>
        <v>Clear</v>
      </c>
      <c r="R463" t="str">
        <f t="shared" si="28"/>
        <v>Weeakday</v>
      </c>
      <c r="S463" t="str" cm="1">
        <f t="array" ref="S463">_xlfn.IFS(D463&gt;=0.5,"Storm",D463&gt;=0.4,"Gale",D463&gt;=0.3,"Near Gale",D463&gt;=0.2,"Strong Breeze",D463&gt;=0.1,"Moderate Breeze",D463&gt;=0,"Light Breeze")</f>
        <v>Strong Breeze</v>
      </c>
      <c r="T463" t="str">
        <f t="shared" si="29"/>
        <v>Registered Dominant</v>
      </c>
      <c r="U463" t="str" cm="1">
        <f t="array" ref="U463">_xlfn.IFS(L463=0,"Sunday",L463=1,"Monday",L463=2,"Tuesday",L463=3,"Wednesday",L463=4,"Thursday",L463=5,"Friday",L463=6,"Saturday")</f>
        <v>Friday</v>
      </c>
      <c r="V463" s="4">
        <f t="shared" si="30"/>
        <v>1</v>
      </c>
      <c r="W463" s="3">
        <f t="shared" si="31"/>
        <v>2011</v>
      </c>
    </row>
    <row r="464" spans="1:23" x14ac:dyDescent="0.2">
      <c r="A464">
        <v>463</v>
      </c>
      <c r="B464">
        <v>0.18179999999999999</v>
      </c>
      <c r="C464">
        <v>0.51</v>
      </c>
      <c r="D464">
        <v>0.28360000000000002</v>
      </c>
      <c r="E464">
        <v>2</v>
      </c>
      <c r="F464">
        <v>66</v>
      </c>
      <c r="G464">
        <v>68</v>
      </c>
      <c r="H464" s="1">
        <v>40564</v>
      </c>
      <c r="I464">
        <v>1</v>
      </c>
      <c r="J464">
        <v>7</v>
      </c>
      <c r="K464" t="b">
        <v>0</v>
      </c>
      <c r="L464">
        <v>5</v>
      </c>
      <c r="M464">
        <v>1</v>
      </c>
      <c r="N464" s="2">
        <v>0.2</v>
      </c>
      <c r="O464" t="str" cm="1">
        <f t="array" ref="O464">_xlfn.IFS(C464 &gt;= 0.66,"High",C464 &gt;= 0.33,"Medium",C464 &gt;= 0,"Low")</f>
        <v>Medium</v>
      </c>
      <c r="P464" t="str" cm="1">
        <f t="array" ref="P464">_xlfn.IFS(N464 &gt;= 0.4,"Very Hot",N464 &gt;= 0.3,"Hot",N464 &gt;= 0.2,"Moderate",N464 &gt;= 0.1,"Cold",N464 &lt; 0.1,"Very Cold")</f>
        <v>Moderate</v>
      </c>
      <c r="Q464" t="str" cm="1">
        <f t="array" ref="Q464">_xlfn.IFS(M464 = 1,"Clear",M464 = 2,"Mist",M464 = 3,"Light Rain/Snow",M464 = 4,"Heavy Rain/Snow")</f>
        <v>Clear</v>
      </c>
      <c r="R464" t="str">
        <f t="shared" si="28"/>
        <v>Weeakday</v>
      </c>
      <c r="S464" t="str" cm="1">
        <f t="array" ref="S464">_xlfn.IFS(D464&gt;=0.5,"Storm",D464&gt;=0.4,"Gale",D464&gt;=0.3,"Near Gale",D464&gt;=0.2,"Strong Breeze",D464&gt;=0.1,"Moderate Breeze",D464&gt;=0,"Light Breeze")</f>
        <v>Strong Breeze</v>
      </c>
      <c r="T464" t="str">
        <f t="shared" si="29"/>
        <v>Registered Dominant</v>
      </c>
      <c r="U464" t="str" cm="1">
        <f t="array" ref="U464">_xlfn.IFS(L464=0,"Sunday",L464=1,"Monday",L464=2,"Tuesday",L464=3,"Wednesday",L464=4,"Thursday",L464=5,"Friday",L464=6,"Saturday")</f>
        <v>Friday</v>
      </c>
      <c r="V464" s="4">
        <f t="shared" si="30"/>
        <v>1</v>
      </c>
      <c r="W464" s="3">
        <f t="shared" si="31"/>
        <v>2011</v>
      </c>
    </row>
    <row r="465" spans="1:23" x14ac:dyDescent="0.2">
      <c r="A465">
        <v>464</v>
      </c>
      <c r="B465">
        <v>0.18179999999999999</v>
      </c>
      <c r="C465">
        <v>0.47</v>
      </c>
      <c r="D465">
        <v>0.32840000000000003</v>
      </c>
      <c r="E465">
        <v>7</v>
      </c>
      <c r="F465">
        <v>210</v>
      </c>
      <c r="G465">
        <v>217</v>
      </c>
      <c r="H465" s="1">
        <v>40564</v>
      </c>
      <c r="I465">
        <v>1</v>
      </c>
      <c r="J465">
        <v>8</v>
      </c>
      <c r="K465" t="b">
        <v>0</v>
      </c>
      <c r="L465">
        <v>5</v>
      </c>
      <c r="M465">
        <v>1</v>
      </c>
      <c r="N465" s="2">
        <v>0.2</v>
      </c>
      <c r="O465" t="str" cm="1">
        <f t="array" ref="O465">_xlfn.IFS(C465 &gt;= 0.66,"High",C465 &gt;= 0.33,"Medium",C465 &gt;= 0,"Low")</f>
        <v>Medium</v>
      </c>
      <c r="P465" t="str" cm="1">
        <f t="array" ref="P465">_xlfn.IFS(N465 &gt;= 0.4,"Very Hot",N465 &gt;= 0.3,"Hot",N465 &gt;= 0.2,"Moderate",N465 &gt;= 0.1,"Cold",N465 &lt; 0.1,"Very Cold")</f>
        <v>Moderate</v>
      </c>
      <c r="Q465" t="str" cm="1">
        <f t="array" ref="Q465">_xlfn.IFS(M465 = 1,"Clear",M465 = 2,"Mist",M465 = 3,"Light Rain/Snow",M465 = 4,"Heavy Rain/Snow")</f>
        <v>Clear</v>
      </c>
      <c r="R465" t="str">
        <f t="shared" si="28"/>
        <v>Weeakday</v>
      </c>
      <c r="S465" t="str" cm="1">
        <f t="array" ref="S465">_xlfn.IFS(D465&gt;=0.5,"Storm",D465&gt;=0.4,"Gale",D465&gt;=0.3,"Near Gale",D465&gt;=0.2,"Strong Breeze",D465&gt;=0.1,"Moderate Breeze",D465&gt;=0,"Light Breeze")</f>
        <v>Near Gale</v>
      </c>
      <c r="T465" t="str">
        <f t="shared" si="29"/>
        <v>Registered Dominant</v>
      </c>
      <c r="U465" t="str" cm="1">
        <f t="array" ref="U465">_xlfn.IFS(L465=0,"Sunday",L465=1,"Monday",L465=2,"Tuesday",L465=3,"Wednesday",L465=4,"Thursday",L465=5,"Friday",L465=6,"Saturday")</f>
        <v>Friday</v>
      </c>
      <c r="V465" s="4">
        <f t="shared" si="30"/>
        <v>1</v>
      </c>
      <c r="W465" s="3">
        <f t="shared" si="31"/>
        <v>2011</v>
      </c>
    </row>
    <row r="466" spans="1:23" x14ac:dyDescent="0.2">
      <c r="A466">
        <v>465</v>
      </c>
      <c r="B466">
        <v>0.18179999999999999</v>
      </c>
      <c r="C466">
        <v>0.51</v>
      </c>
      <c r="D466">
        <v>0.35820000000000002</v>
      </c>
      <c r="E466">
        <v>7</v>
      </c>
      <c r="F466">
        <v>159</v>
      </c>
      <c r="G466">
        <v>166</v>
      </c>
      <c r="H466" s="1">
        <v>40564</v>
      </c>
      <c r="I466">
        <v>1</v>
      </c>
      <c r="J466">
        <v>9</v>
      </c>
      <c r="K466" t="b">
        <v>0</v>
      </c>
      <c r="L466">
        <v>5</v>
      </c>
      <c r="M466">
        <v>1</v>
      </c>
      <c r="N466" s="2">
        <v>0.2</v>
      </c>
      <c r="O466" t="str" cm="1">
        <f t="array" ref="O466">_xlfn.IFS(C466 &gt;= 0.66,"High",C466 &gt;= 0.33,"Medium",C466 &gt;= 0,"Low")</f>
        <v>Medium</v>
      </c>
      <c r="P466" t="str" cm="1">
        <f t="array" ref="P466">_xlfn.IFS(N466 &gt;= 0.4,"Very Hot",N466 &gt;= 0.3,"Hot",N466 &gt;= 0.2,"Moderate",N466 &gt;= 0.1,"Cold",N466 &lt; 0.1,"Very Cold")</f>
        <v>Moderate</v>
      </c>
      <c r="Q466" t="str" cm="1">
        <f t="array" ref="Q466">_xlfn.IFS(M466 = 1,"Clear",M466 = 2,"Mist",M466 = 3,"Light Rain/Snow",M466 = 4,"Heavy Rain/Snow")</f>
        <v>Clear</v>
      </c>
      <c r="R466" t="str">
        <f t="shared" si="28"/>
        <v>Weeakday</v>
      </c>
      <c r="S466" t="str" cm="1">
        <f t="array" ref="S466">_xlfn.IFS(D466&gt;=0.5,"Storm",D466&gt;=0.4,"Gale",D466&gt;=0.3,"Near Gale",D466&gt;=0.2,"Strong Breeze",D466&gt;=0.1,"Moderate Breeze",D466&gt;=0,"Light Breeze")</f>
        <v>Near Gale</v>
      </c>
      <c r="T466" t="str">
        <f t="shared" si="29"/>
        <v>Registered Dominant</v>
      </c>
      <c r="U466" t="str" cm="1">
        <f t="array" ref="U466">_xlfn.IFS(L466=0,"Sunday",L466=1,"Monday",L466=2,"Tuesday",L466=3,"Wednesday",L466=4,"Thursday",L466=5,"Friday",L466=6,"Saturday")</f>
        <v>Friday</v>
      </c>
      <c r="V466" s="4">
        <f t="shared" si="30"/>
        <v>1</v>
      </c>
      <c r="W466" s="3">
        <f t="shared" si="31"/>
        <v>2011</v>
      </c>
    </row>
    <row r="467" spans="1:23" x14ac:dyDescent="0.2">
      <c r="A467">
        <v>466</v>
      </c>
      <c r="B467">
        <v>0.16669999999999999</v>
      </c>
      <c r="C467">
        <v>0.47</v>
      </c>
      <c r="D467">
        <v>0.4627</v>
      </c>
      <c r="E467">
        <v>6</v>
      </c>
      <c r="F467">
        <v>57</v>
      </c>
      <c r="G467">
        <v>63</v>
      </c>
      <c r="H467" s="1">
        <v>40564</v>
      </c>
      <c r="I467">
        <v>1</v>
      </c>
      <c r="J467">
        <v>10</v>
      </c>
      <c r="K467" t="b">
        <v>0</v>
      </c>
      <c r="L467">
        <v>5</v>
      </c>
      <c r="M467">
        <v>1</v>
      </c>
      <c r="N467" s="2">
        <v>0.2</v>
      </c>
      <c r="O467" t="str" cm="1">
        <f t="array" ref="O467">_xlfn.IFS(C467 &gt;= 0.66,"High",C467 &gt;= 0.33,"Medium",C467 &gt;= 0,"Low")</f>
        <v>Medium</v>
      </c>
      <c r="P467" t="str" cm="1">
        <f t="array" ref="P467">_xlfn.IFS(N467 &gt;= 0.4,"Very Hot",N467 &gt;= 0.3,"Hot",N467 &gt;= 0.2,"Moderate",N467 &gt;= 0.1,"Cold",N467 &lt; 0.1,"Very Cold")</f>
        <v>Moderate</v>
      </c>
      <c r="Q467" t="str" cm="1">
        <f t="array" ref="Q467">_xlfn.IFS(M467 = 1,"Clear",M467 = 2,"Mist",M467 = 3,"Light Rain/Snow",M467 = 4,"Heavy Rain/Snow")</f>
        <v>Clear</v>
      </c>
      <c r="R467" t="str">
        <f t="shared" si="28"/>
        <v>Weeakday</v>
      </c>
      <c r="S467" t="str" cm="1">
        <f t="array" ref="S467">_xlfn.IFS(D467&gt;=0.5,"Storm",D467&gt;=0.4,"Gale",D467&gt;=0.3,"Near Gale",D467&gt;=0.2,"Strong Breeze",D467&gt;=0.1,"Moderate Breeze",D467&gt;=0,"Light Breeze")</f>
        <v>Gale</v>
      </c>
      <c r="T467" t="str">
        <f t="shared" si="29"/>
        <v>Registered Dominant</v>
      </c>
      <c r="U467" t="str" cm="1">
        <f t="array" ref="U467">_xlfn.IFS(L467=0,"Sunday",L467=1,"Monday",L467=2,"Tuesday",L467=3,"Wednesday",L467=4,"Thursday",L467=5,"Friday",L467=6,"Saturday")</f>
        <v>Friday</v>
      </c>
      <c r="V467" s="4">
        <f t="shared" si="30"/>
        <v>1</v>
      </c>
      <c r="W467" s="3">
        <f t="shared" si="31"/>
        <v>2011</v>
      </c>
    </row>
    <row r="468" spans="1:23" x14ac:dyDescent="0.2">
      <c r="A468">
        <v>467</v>
      </c>
      <c r="B468">
        <v>0.18179999999999999</v>
      </c>
      <c r="C468">
        <v>0.41</v>
      </c>
      <c r="D468">
        <v>0.4627</v>
      </c>
      <c r="E468">
        <v>6</v>
      </c>
      <c r="F468">
        <v>53</v>
      </c>
      <c r="G468">
        <v>59</v>
      </c>
      <c r="H468" s="1">
        <v>40564</v>
      </c>
      <c r="I468">
        <v>1</v>
      </c>
      <c r="J468">
        <v>11</v>
      </c>
      <c r="K468" t="b">
        <v>0</v>
      </c>
      <c r="L468">
        <v>5</v>
      </c>
      <c r="M468">
        <v>1</v>
      </c>
      <c r="N468" s="2">
        <v>0.22</v>
      </c>
      <c r="O468" t="str" cm="1">
        <f t="array" ref="O468">_xlfn.IFS(C468 &gt;= 0.66,"High",C468 &gt;= 0.33,"Medium",C468 &gt;= 0,"Low")</f>
        <v>Medium</v>
      </c>
      <c r="P468" t="str" cm="1">
        <f t="array" ref="P468">_xlfn.IFS(N468 &gt;= 0.4,"Very Hot",N468 &gt;= 0.3,"Hot",N468 &gt;= 0.2,"Moderate",N468 &gt;= 0.1,"Cold",N468 &lt; 0.1,"Very Cold")</f>
        <v>Moderate</v>
      </c>
      <c r="Q468" t="str" cm="1">
        <f t="array" ref="Q468">_xlfn.IFS(M468 = 1,"Clear",M468 = 2,"Mist",M468 = 3,"Light Rain/Snow",M468 = 4,"Heavy Rain/Snow")</f>
        <v>Clear</v>
      </c>
      <c r="R468" t="str">
        <f t="shared" si="28"/>
        <v>Weeakday</v>
      </c>
      <c r="S468" t="str" cm="1">
        <f t="array" ref="S468">_xlfn.IFS(D468&gt;=0.5,"Storm",D468&gt;=0.4,"Gale",D468&gt;=0.3,"Near Gale",D468&gt;=0.2,"Strong Breeze",D468&gt;=0.1,"Moderate Breeze",D468&gt;=0,"Light Breeze")</f>
        <v>Gale</v>
      </c>
      <c r="T468" t="str">
        <f t="shared" si="29"/>
        <v>Registered Dominant</v>
      </c>
      <c r="U468" t="str" cm="1">
        <f t="array" ref="U468">_xlfn.IFS(L468=0,"Sunday",L468=1,"Monday",L468=2,"Tuesday",L468=3,"Wednesday",L468=4,"Thursday",L468=5,"Friday",L468=6,"Saturday")</f>
        <v>Friday</v>
      </c>
      <c r="V468" s="4">
        <f t="shared" si="30"/>
        <v>1</v>
      </c>
      <c r="W468" s="3">
        <f t="shared" si="31"/>
        <v>2011</v>
      </c>
    </row>
    <row r="469" spans="1:23" x14ac:dyDescent="0.2">
      <c r="A469">
        <v>468</v>
      </c>
      <c r="B469">
        <v>0.18179999999999999</v>
      </c>
      <c r="C469">
        <v>0.27</v>
      </c>
      <c r="D469">
        <v>0.58209999999999995</v>
      </c>
      <c r="E469">
        <v>11</v>
      </c>
      <c r="F469">
        <v>67</v>
      </c>
      <c r="G469">
        <v>78</v>
      </c>
      <c r="H469" s="1">
        <v>40564</v>
      </c>
      <c r="I469">
        <v>1</v>
      </c>
      <c r="J469">
        <v>12</v>
      </c>
      <c r="K469" t="b">
        <v>0</v>
      </c>
      <c r="L469">
        <v>5</v>
      </c>
      <c r="M469">
        <v>1</v>
      </c>
      <c r="N469" s="2">
        <v>0.22</v>
      </c>
      <c r="O469" t="str" cm="1">
        <f t="array" ref="O469">_xlfn.IFS(C469 &gt;= 0.66,"High",C469 &gt;= 0.33,"Medium",C469 &gt;= 0,"Low")</f>
        <v>Low</v>
      </c>
      <c r="P469" t="str" cm="1">
        <f t="array" ref="P469">_xlfn.IFS(N469 &gt;= 0.4,"Very Hot",N469 &gt;= 0.3,"Hot",N469 &gt;= 0.2,"Moderate",N469 &gt;= 0.1,"Cold",N469 &lt; 0.1,"Very Cold")</f>
        <v>Moderate</v>
      </c>
      <c r="Q469" t="str" cm="1">
        <f t="array" ref="Q469">_xlfn.IFS(M469 = 1,"Clear",M469 = 2,"Mist",M469 = 3,"Light Rain/Snow",M469 = 4,"Heavy Rain/Snow")</f>
        <v>Clear</v>
      </c>
      <c r="R469" t="str">
        <f t="shared" si="28"/>
        <v>Weeakday</v>
      </c>
      <c r="S469" t="str" cm="1">
        <f t="array" ref="S469">_xlfn.IFS(D469&gt;=0.5,"Storm",D469&gt;=0.4,"Gale",D469&gt;=0.3,"Near Gale",D469&gt;=0.2,"Strong Breeze",D469&gt;=0.1,"Moderate Breeze",D469&gt;=0,"Light Breeze")</f>
        <v>Storm</v>
      </c>
      <c r="T469" t="str">
        <f t="shared" si="29"/>
        <v>Registered Dominant</v>
      </c>
      <c r="U469" t="str" cm="1">
        <f t="array" ref="U469">_xlfn.IFS(L469=0,"Sunday",L469=1,"Monday",L469=2,"Tuesday",L469=3,"Wednesday",L469=4,"Thursday",L469=5,"Friday",L469=6,"Saturday")</f>
        <v>Friday</v>
      </c>
      <c r="V469" s="4">
        <f t="shared" si="30"/>
        <v>1</v>
      </c>
      <c r="W469" s="3">
        <f t="shared" si="31"/>
        <v>2011</v>
      </c>
    </row>
    <row r="470" spans="1:23" x14ac:dyDescent="0.2">
      <c r="A470">
        <v>469</v>
      </c>
      <c r="B470">
        <v>0.1515</v>
      </c>
      <c r="C470">
        <v>0.21</v>
      </c>
      <c r="D470">
        <v>0.58209999999999995</v>
      </c>
      <c r="E470">
        <v>8</v>
      </c>
      <c r="F470">
        <v>65</v>
      </c>
      <c r="G470">
        <v>73</v>
      </c>
      <c r="H470" s="1">
        <v>40564</v>
      </c>
      <c r="I470">
        <v>1</v>
      </c>
      <c r="J470">
        <v>13</v>
      </c>
      <c r="K470" t="b">
        <v>0</v>
      </c>
      <c r="L470">
        <v>5</v>
      </c>
      <c r="M470">
        <v>1</v>
      </c>
      <c r="N470" s="2">
        <v>0.2</v>
      </c>
      <c r="O470" t="str" cm="1">
        <f t="array" ref="O470">_xlfn.IFS(C470 &gt;= 0.66,"High",C470 &gt;= 0.33,"Medium",C470 &gt;= 0,"Low")</f>
        <v>Low</v>
      </c>
      <c r="P470" t="str" cm="1">
        <f t="array" ref="P470">_xlfn.IFS(N470 &gt;= 0.4,"Very Hot",N470 &gt;= 0.3,"Hot",N470 &gt;= 0.2,"Moderate",N470 &gt;= 0.1,"Cold",N470 &lt; 0.1,"Very Cold")</f>
        <v>Moderate</v>
      </c>
      <c r="Q470" t="str" cm="1">
        <f t="array" ref="Q470">_xlfn.IFS(M470 = 1,"Clear",M470 = 2,"Mist",M470 = 3,"Light Rain/Snow",M470 = 4,"Heavy Rain/Snow")</f>
        <v>Clear</v>
      </c>
      <c r="R470" t="str">
        <f t="shared" si="28"/>
        <v>Weeakday</v>
      </c>
      <c r="S470" t="str" cm="1">
        <f t="array" ref="S470">_xlfn.IFS(D470&gt;=0.5,"Storm",D470&gt;=0.4,"Gale",D470&gt;=0.3,"Near Gale",D470&gt;=0.2,"Strong Breeze",D470&gt;=0.1,"Moderate Breeze",D470&gt;=0,"Light Breeze")</f>
        <v>Storm</v>
      </c>
      <c r="T470" t="str">
        <f t="shared" si="29"/>
        <v>Registered Dominant</v>
      </c>
      <c r="U470" t="str" cm="1">
        <f t="array" ref="U470">_xlfn.IFS(L470=0,"Sunday",L470=1,"Monday",L470=2,"Tuesday",L470=3,"Wednesday",L470=4,"Thursday",L470=5,"Friday",L470=6,"Saturday")</f>
        <v>Friday</v>
      </c>
      <c r="V470" s="4">
        <f t="shared" si="30"/>
        <v>1</v>
      </c>
      <c r="W470" s="3">
        <f t="shared" si="31"/>
        <v>2011</v>
      </c>
    </row>
    <row r="471" spans="1:23" x14ac:dyDescent="0.2">
      <c r="A471">
        <v>470</v>
      </c>
      <c r="B471">
        <v>0.1515</v>
      </c>
      <c r="C471">
        <v>0.25</v>
      </c>
      <c r="D471">
        <v>0.52239999999999998</v>
      </c>
      <c r="E471">
        <v>6</v>
      </c>
      <c r="F471">
        <v>56</v>
      </c>
      <c r="G471">
        <v>62</v>
      </c>
      <c r="H471" s="1">
        <v>40564</v>
      </c>
      <c r="I471">
        <v>1</v>
      </c>
      <c r="J471">
        <v>14</v>
      </c>
      <c r="K471" t="b">
        <v>0</v>
      </c>
      <c r="L471">
        <v>5</v>
      </c>
      <c r="M471">
        <v>1</v>
      </c>
      <c r="N471" s="2">
        <v>0.2</v>
      </c>
      <c r="O471" t="str" cm="1">
        <f t="array" ref="O471">_xlfn.IFS(C471 &gt;= 0.66,"High",C471 &gt;= 0.33,"Medium",C471 &gt;= 0,"Low")</f>
        <v>Low</v>
      </c>
      <c r="P471" t="str" cm="1">
        <f t="array" ref="P471">_xlfn.IFS(N471 &gt;= 0.4,"Very Hot",N471 &gt;= 0.3,"Hot",N471 &gt;= 0.2,"Moderate",N471 &gt;= 0.1,"Cold",N471 &lt; 0.1,"Very Cold")</f>
        <v>Moderate</v>
      </c>
      <c r="Q471" t="str" cm="1">
        <f t="array" ref="Q471">_xlfn.IFS(M471 = 1,"Clear",M471 = 2,"Mist",M471 = 3,"Light Rain/Snow",M471 = 4,"Heavy Rain/Snow")</f>
        <v>Clear</v>
      </c>
      <c r="R471" t="str">
        <f t="shared" si="28"/>
        <v>Weeakday</v>
      </c>
      <c r="S471" t="str" cm="1">
        <f t="array" ref="S471">_xlfn.IFS(D471&gt;=0.5,"Storm",D471&gt;=0.4,"Gale",D471&gt;=0.3,"Near Gale",D471&gt;=0.2,"Strong Breeze",D471&gt;=0.1,"Moderate Breeze",D471&gt;=0,"Light Breeze")</f>
        <v>Storm</v>
      </c>
      <c r="T471" t="str">
        <f t="shared" si="29"/>
        <v>Registered Dominant</v>
      </c>
      <c r="U471" t="str" cm="1">
        <f t="array" ref="U471">_xlfn.IFS(L471=0,"Sunday",L471=1,"Monday",L471=2,"Tuesday",L471=3,"Wednesday",L471=4,"Thursday",L471=5,"Friday",L471=6,"Saturday")</f>
        <v>Friday</v>
      </c>
      <c r="V471" s="4">
        <f t="shared" si="30"/>
        <v>1</v>
      </c>
      <c r="W471" s="3">
        <f t="shared" si="31"/>
        <v>2011</v>
      </c>
    </row>
    <row r="472" spans="1:23" x14ac:dyDescent="0.2">
      <c r="A472">
        <v>471</v>
      </c>
      <c r="B472">
        <v>0.1212</v>
      </c>
      <c r="C472">
        <v>0.26</v>
      </c>
      <c r="D472">
        <v>0.44779999999999998</v>
      </c>
      <c r="E472">
        <v>4</v>
      </c>
      <c r="F472">
        <v>61</v>
      </c>
      <c r="G472">
        <v>65</v>
      </c>
      <c r="H472" s="1">
        <v>40564</v>
      </c>
      <c r="I472">
        <v>1</v>
      </c>
      <c r="J472">
        <v>15</v>
      </c>
      <c r="K472" t="b">
        <v>0</v>
      </c>
      <c r="L472">
        <v>5</v>
      </c>
      <c r="M472">
        <v>1</v>
      </c>
      <c r="N472" s="2">
        <v>0.16</v>
      </c>
      <c r="O472" t="str" cm="1">
        <f t="array" ref="O472">_xlfn.IFS(C472 &gt;= 0.66,"High",C472 &gt;= 0.33,"Medium",C472 &gt;= 0,"Low")</f>
        <v>Low</v>
      </c>
      <c r="P472" t="str" cm="1">
        <f t="array" ref="P472">_xlfn.IFS(N472 &gt;= 0.4,"Very Hot",N472 &gt;= 0.3,"Hot",N472 &gt;= 0.2,"Moderate",N472 &gt;= 0.1,"Cold",N472 &lt; 0.1,"Very Cold")</f>
        <v>Cold</v>
      </c>
      <c r="Q472" t="str" cm="1">
        <f t="array" ref="Q472">_xlfn.IFS(M472 = 1,"Clear",M472 = 2,"Mist",M472 = 3,"Light Rain/Snow",M472 = 4,"Heavy Rain/Snow")</f>
        <v>Clear</v>
      </c>
      <c r="R472" t="str">
        <f t="shared" si="28"/>
        <v>Weeakday</v>
      </c>
      <c r="S472" t="str" cm="1">
        <f t="array" ref="S472">_xlfn.IFS(D472&gt;=0.5,"Storm",D472&gt;=0.4,"Gale",D472&gt;=0.3,"Near Gale",D472&gt;=0.2,"Strong Breeze",D472&gt;=0.1,"Moderate Breeze",D472&gt;=0,"Light Breeze")</f>
        <v>Gale</v>
      </c>
      <c r="T472" t="str">
        <f t="shared" si="29"/>
        <v>Registered Dominant</v>
      </c>
      <c r="U472" t="str" cm="1">
        <f t="array" ref="U472">_xlfn.IFS(L472=0,"Sunday",L472=1,"Monday",L472=2,"Tuesday",L472=3,"Wednesday",L472=4,"Thursday",L472=5,"Friday",L472=6,"Saturday")</f>
        <v>Friday</v>
      </c>
      <c r="V472" s="4">
        <f t="shared" si="30"/>
        <v>1</v>
      </c>
      <c r="W472" s="3">
        <f t="shared" si="31"/>
        <v>2011</v>
      </c>
    </row>
    <row r="473" spans="1:23" x14ac:dyDescent="0.2">
      <c r="A473">
        <v>472</v>
      </c>
      <c r="B473">
        <v>0.13639999999999999</v>
      </c>
      <c r="C473">
        <v>0.26</v>
      </c>
      <c r="D473">
        <v>0.35820000000000002</v>
      </c>
      <c r="E473">
        <v>0</v>
      </c>
      <c r="F473">
        <v>97</v>
      </c>
      <c r="G473">
        <v>97</v>
      </c>
      <c r="H473" s="1">
        <v>40564</v>
      </c>
      <c r="I473">
        <v>1</v>
      </c>
      <c r="J473">
        <v>16</v>
      </c>
      <c r="K473" t="b">
        <v>0</v>
      </c>
      <c r="L473">
        <v>5</v>
      </c>
      <c r="M473">
        <v>1</v>
      </c>
      <c r="N473" s="2">
        <v>0.16</v>
      </c>
      <c r="O473" t="str" cm="1">
        <f t="array" ref="O473">_xlfn.IFS(C473 &gt;= 0.66,"High",C473 &gt;= 0.33,"Medium",C473 &gt;= 0,"Low")</f>
        <v>Low</v>
      </c>
      <c r="P473" t="str" cm="1">
        <f t="array" ref="P473">_xlfn.IFS(N473 &gt;= 0.4,"Very Hot",N473 &gt;= 0.3,"Hot",N473 &gt;= 0.2,"Moderate",N473 &gt;= 0.1,"Cold",N473 &lt; 0.1,"Very Cold")</f>
        <v>Cold</v>
      </c>
      <c r="Q473" t="str" cm="1">
        <f t="array" ref="Q473">_xlfn.IFS(M473 = 1,"Clear",M473 = 2,"Mist",M473 = 3,"Light Rain/Snow",M473 = 4,"Heavy Rain/Snow")</f>
        <v>Clear</v>
      </c>
      <c r="R473" t="str">
        <f t="shared" si="28"/>
        <v>Weeakday</v>
      </c>
      <c r="S473" t="str" cm="1">
        <f t="array" ref="S473">_xlfn.IFS(D473&gt;=0.5,"Storm",D473&gt;=0.4,"Gale",D473&gt;=0.3,"Near Gale",D473&gt;=0.2,"Strong Breeze",D473&gt;=0.1,"Moderate Breeze",D473&gt;=0,"Light Breeze")</f>
        <v>Near Gale</v>
      </c>
      <c r="T473" t="str">
        <f t="shared" si="29"/>
        <v>Registered Dominant</v>
      </c>
      <c r="U473" t="str" cm="1">
        <f t="array" ref="U473">_xlfn.IFS(L473=0,"Sunday",L473=1,"Monday",L473=2,"Tuesday",L473=3,"Wednesday",L473=4,"Thursday",L473=5,"Friday",L473=6,"Saturday")</f>
        <v>Friday</v>
      </c>
      <c r="V473" s="4">
        <f t="shared" si="30"/>
        <v>1</v>
      </c>
      <c r="W473" s="3">
        <f t="shared" si="31"/>
        <v>2011</v>
      </c>
    </row>
    <row r="474" spans="1:23" x14ac:dyDescent="0.2">
      <c r="A474">
        <v>473</v>
      </c>
      <c r="B474">
        <v>0.1212</v>
      </c>
      <c r="C474">
        <v>0.28000000000000003</v>
      </c>
      <c r="D474">
        <v>0.35820000000000002</v>
      </c>
      <c r="E474">
        <v>10</v>
      </c>
      <c r="F474">
        <v>151</v>
      </c>
      <c r="G474">
        <v>161</v>
      </c>
      <c r="H474" s="1">
        <v>40564</v>
      </c>
      <c r="I474">
        <v>1</v>
      </c>
      <c r="J474">
        <v>17</v>
      </c>
      <c r="K474" t="b">
        <v>0</v>
      </c>
      <c r="L474">
        <v>5</v>
      </c>
      <c r="M474">
        <v>1</v>
      </c>
      <c r="N474" s="2">
        <v>0.14000000000000001</v>
      </c>
      <c r="O474" t="str" cm="1">
        <f t="array" ref="O474">_xlfn.IFS(C474 &gt;= 0.66,"High",C474 &gt;= 0.33,"Medium",C474 &gt;= 0,"Low")</f>
        <v>Low</v>
      </c>
      <c r="P474" t="str" cm="1">
        <f t="array" ref="P474">_xlfn.IFS(N474 &gt;= 0.4,"Very Hot",N474 &gt;= 0.3,"Hot",N474 &gt;= 0.2,"Moderate",N474 &gt;= 0.1,"Cold",N474 &lt; 0.1,"Very Cold")</f>
        <v>Cold</v>
      </c>
      <c r="Q474" t="str" cm="1">
        <f t="array" ref="Q474">_xlfn.IFS(M474 = 1,"Clear",M474 = 2,"Mist",M474 = 3,"Light Rain/Snow",M474 = 4,"Heavy Rain/Snow")</f>
        <v>Clear</v>
      </c>
      <c r="R474" t="str">
        <f t="shared" si="28"/>
        <v>Weeakday</v>
      </c>
      <c r="S474" t="str" cm="1">
        <f t="array" ref="S474">_xlfn.IFS(D474&gt;=0.5,"Storm",D474&gt;=0.4,"Gale",D474&gt;=0.3,"Near Gale",D474&gt;=0.2,"Strong Breeze",D474&gt;=0.1,"Moderate Breeze",D474&gt;=0,"Light Breeze")</f>
        <v>Near Gale</v>
      </c>
      <c r="T474" t="str">
        <f t="shared" si="29"/>
        <v>Registered Dominant</v>
      </c>
      <c r="U474" t="str" cm="1">
        <f t="array" ref="U474">_xlfn.IFS(L474=0,"Sunday",L474=1,"Monday",L474=2,"Tuesday",L474=3,"Wednesday",L474=4,"Thursday",L474=5,"Friday",L474=6,"Saturday")</f>
        <v>Friday</v>
      </c>
      <c r="V474" s="4">
        <f t="shared" si="30"/>
        <v>1</v>
      </c>
      <c r="W474" s="3">
        <f t="shared" si="31"/>
        <v>2011</v>
      </c>
    </row>
    <row r="475" spans="1:23" x14ac:dyDescent="0.2">
      <c r="A475">
        <v>474</v>
      </c>
      <c r="B475">
        <v>0.1212</v>
      </c>
      <c r="C475">
        <v>0.3</v>
      </c>
      <c r="D475">
        <v>0.25369999999999998</v>
      </c>
      <c r="E475">
        <v>1</v>
      </c>
      <c r="F475">
        <v>119</v>
      </c>
      <c r="G475">
        <v>120</v>
      </c>
      <c r="H475" s="1">
        <v>40564</v>
      </c>
      <c r="I475">
        <v>1</v>
      </c>
      <c r="J475">
        <v>18</v>
      </c>
      <c r="K475" t="b">
        <v>0</v>
      </c>
      <c r="L475">
        <v>5</v>
      </c>
      <c r="M475">
        <v>1</v>
      </c>
      <c r="N475" s="2">
        <v>0.12</v>
      </c>
      <c r="O475" t="str" cm="1">
        <f t="array" ref="O475">_xlfn.IFS(C475 &gt;= 0.66,"High",C475 &gt;= 0.33,"Medium",C475 &gt;= 0,"Low")</f>
        <v>Low</v>
      </c>
      <c r="P475" t="str" cm="1">
        <f t="array" ref="P475">_xlfn.IFS(N475 &gt;= 0.4,"Very Hot",N475 &gt;= 0.3,"Hot",N475 &gt;= 0.2,"Moderate",N475 &gt;= 0.1,"Cold",N475 &lt; 0.1,"Very Cold")</f>
        <v>Cold</v>
      </c>
      <c r="Q475" t="str" cm="1">
        <f t="array" ref="Q475">_xlfn.IFS(M475 = 1,"Clear",M475 = 2,"Mist",M475 = 3,"Light Rain/Snow",M475 = 4,"Heavy Rain/Snow")</f>
        <v>Clear</v>
      </c>
      <c r="R475" t="str">
        <f t="shared" si="28"/>
        <v>Weeakday</v>
      </c>
      <c r="S475" t="str" cm="1">
        <f t="array" ref="S475">_xlfn.IFS(D475&gt;=0.5,"Storm",D475&gt;=0.4,"Gale",D475&gt;=0.3,"Near Gale",D475&gt;=0.2,"Strong Breeze",D475&gt;=0.1,"Moderate Breeze",D475&gt;=0,"Light Breeze")</f>
        <v>Strong Breeze</v>
      </c>
      <c r="T475" t="str">
        <f t="shared" si="29"/>
        <v>Registered Dominant</v>
      </c>
      <c r="U475" t="str" cm="1">
        <f t="array" ref="U475">_xlfn.IFS(L475=0,"Sunday",L475=1,"Monday",L475=2,"Tuesday",L475=3,"Wednesday",L475=4,"Thursday",L475=5,"Friday",L475=6,"Saturday")</f>
        <v>Friday</v>
      </c>
      <c r="V475" s="4">
        <f t="shared" si="30"/>
        <v>1</v>
      </c>
      <c r="W475" s="3">
        <f t="shared" si="31"/>
        <v>2011</v>
      </c>
    </row>
    <row r="476" spans="1:23" x14ac:dyDescent="0.2">
      <c r="A476">
        <v>475</v>
      </c>
      <c r="B476">
        <v>0.1061</v>
      </c>
      <c r="C476">
        <v>0.3</v>
      </c>
      <c r="D476">
        <v>0.32840000000000003</v>
      </c>
      <c r="E476">
        <v>3</v>
      </c>
      <c r="F476">
        <v>93</v>
      </c>
      <c r="G476">
        <v>96</v>
      </c>
      <c r="H476" s="1">
        <v>40564</v>
      </c>
      <c r="I476">
        <v>1</v>
      </c>
      <c r="J476">
        <v>19</v>
      </c>
      <c r="K476" t="b">
        <v>0</v>
      </c>
      <c r="L476">
        <v>5</v>
      </c>
      <c r="M476">
        <v>1</v>
      </c>
      <c r="N476" s="2">
        <v>0.12</v>
      </c>
      <c r="O476" t="str" cm="1">
        <f t="array" ref="O476">_xlfn.IFS(C476 &gt;= 0.66,"High",C476 &gt;= 0.33,"Medium",C476 &gt;= 0,"Low")</f>
        <v>Low</v>
      </c>
      <c r="P476" t="str" cm="1">
        <f t="array" ref="P476">_xlfn.IFS(N476 &gt;= 0.4,"Very Hot",N476 &gt;= 0.3,"Hot",N476 &gt;= 0.2,"Moderate",N476 &gt;= 0.1,"Cold",N476 &lt; 0.1,"Very Cold")</f>
        <v>Cold</v>
      </c>
      <c r="Q476" t="str" cm="1">
        <f t="array" ref="Q476">_xlfn.IFS(M476 = 1,"Clear",M476 = 2,"Mist",M476 = 3,"Light Rain/Snow",M476 = 4,"Heavy Rain/Snow")</f>
        <v>Clear</v>
      </c>
      <c r="R476" t="str">
        <f t="shared" si="28"/>
        <v>Weeakday</v>
      </c>
      <c r="S476" t="str" cm="1">
        <f t="array" ref="S476">_xlfn.IFS(D476&gt;=0.5,"Storm",D476&gt;=0.4,"Gale",D476&gt;=0.3,"Near Gale",D476&gt;=0.2,"Strong Breeze",D476&gt;=0.1,"Moderate Breeze",D476&gt;=0,"Light Breeze")</f>
        <v>Near Gale</v>
      </c>
      <c r="T476" t="str">
        <f t="shared" si="29"/>
        <v>Registered Dominant</v>
      </c>
      <c r="U476" t="str" cm="1">
        <f t="array" ref="U476">_xlfn.IFS(L476=0,"Sunday",L476=1,"Monday",L476=2,"Tuesday",L476=3,"Wednesday",L476=4,"Thursday",L476=5,"Friday",L476=6,"Saturday")</f>
        <v>Friday</v>
      </c>
      <c r="V476" s="4">
        <f t="shared" si="30"/>
        <v>1</v>
      </c>
      <c r="W476" s="3">
        <f t="shared" si="31"/>
        <v>2011</v>
      </c>
    </row>
    <row r="477" spans="1:23" x14ac:dyDescent="0.2">
      <c r="A477">
        <v>476</v>
      </c>
      <c r="B477">
        <v>7.5800000000000006E-2</v>
      </c>
      <c r="C477">
        <v>0.33</v>
      </c>
      <c r="D477">
        <v>0.41789999999999999</v>
      </c>
      <c r="E477">
        <v>1</v>
      </c>
      <c r="F477">
        <v>52</v>
      </c>
      <c r="G477">
        <v>53</v>
      </c>
      <c r="H477" s="1">
        <v>40564</v>
      </c>
      <c r="I477">
        <v>1</v>
      </c>
      <c r="J477">
        <v>20</v>
      </c>
      <c r="K477" t="b">
        <v>0</v>
      </c>
      <c r="L477">
        <v>5</v>
      </c>
      <c r="M477">
        <v>1</v>
      </c>
      <c r="N477" s="2">
        <v>0.1</v>
      </c>
      <c r="O477" t="str" cm="1">
        <f t="array" ref="O477">_xlfn.IFS(C477 &gt;= 0.66,"High",C477 &gt;= 0.33,"Medium",C477 &gt;= 0,"Low")</f>
        <v>Medium</v>
      </c>
      <c r="P477" t="str" cm="1">
        <f t="array" ref="P477">_xlfn.IFS(N477 &gt;= 0.4,"Very Hot",N477 &gt;= 0.3,"Hot",N477 &gt;= 0.2,"Moderate",N477 &gt;= 0.1,"Cold",N477 &lt; 0.1,"Very Cold")</f>
        <v>Cold</v>
      </c>
      <c r="Q477" t="str" cm="1">
        <f t="array" ref="Q477">_xlfn.IFS(M477 = 1,"Clear",M477 = 2,"Mist",M477 = 3,"Light Rain/Snow",M477 = 4,"Heavy Rain/Snow")</f>
        <v>Clear</v>
      </c>
      <c r="R477" t="str">
        <f t="shared" si="28"/>
        <v>Weeakday</v>
      </c>
      <c r="S477" t="str" cm="1">
        <f t="array" ref="S477">_xlfn.IFS(D477&gt;=0.5,"Storm",D477&gt;=0.4,"Gale",D477&gt;=0.3,"Near Gale",D477&gt;=0.2,"Strong Breeze",D477&gt;=0.1,"Moderate Breeze",D477&gt;=0,"Light Breeze")</f>
        <v>Gale</v>
      </c>
      <c r="T477" t="str">
        <f t="shared" si="29"/>
        <v>Registered Dominant</v>
      </c>
      <c r="U477" t="str" cm="1">
        <f t="array" ref="U477">_xlfn.IFS(L477=0,"Sunday",L477=1,"Monday",L477=2,"Tuesday",L477=3,"Wednesday",L477=4,"Thursday",L477=5,"Friday",L477=6,"Saturday")</f>
        <v>Friday</v>
      </c>
      <c r="V477" s="4">
        <f t="shared" si="30"/>
        <v>1</v>
      </c>
      <c r="W477" s="3">
        <f t="shared" si="31"/>
        <v>2011</v>
      </c>
    </row>
    <row r="478" spans="1:23" x14ac:dyDescent="0.2">
      <c r="A478">
        <v>477</v>
      </c>
      <c r="B478">
        <v>7.5800000000000006E-2</v>
      </c>
      <c r="C478">
        <v>0.38</v>
      </c>
      <c r="D478">
        <v>0.28360000000000002</v>
      </c>
      <c r="E478">
        <v>0</v>
      </c>
      <c r="F478">
        <v>41</v>
      </c>
      <c r="G478">
        <v>41</v>
      </c>
      <c r="H478" s="1">
        <v>40564</v>
      </c>
      <c r="I478">
        <v>1</v>
      </c>
      <c r="J478">
        <v>21</v>
      </c>
      <c r="K478" t="b">
        <v>0</v>
      </c>
      <c r="L478">
        <v>5</v>
      </c>
      <c r="M478">
        <v>1</v>
      </c>
      <c r="N478" s="2">
        <v>0.08</v>
      </c>
      <c r="O478" t="str" cm="1">
        <f t="array" ref="O478">_xlfn.IFS(C478 &gt;= 0.66,"High",C478 &gt;= 0.33,"Medium",C478 &gt;= 0,"Low")</f>
        <v>Medium</v>
      </c>
      <c r="P478" t="str" cm="1">
        <f t="array" ref="P478">_xlfn.IFS(N478 &gt;= 0.4,"Very Hot",N478 &gt;= 0.3,"Hot",N478 &gt;= 0.2,"Moderate",N478 &gt;= 0.1,"Cold",N478 &lt; 0.1,"Very Cold")</f>
        <v>Very Cold</v>
      </c>
      <c r="Q478" t="str" cm="1">
        <f t="array" ref="Q478">_xlfn.IFS(M478 = 1,"Clear",M478 = 2,"Mist",M478 = 3,"Light Rain/Snow",M478 = 4,"Heavy Rain/Snow")</f>
        <v>Clear</v>
      </c>
      <c r="R478" t="str">
        <f t="shared" si="28"/>
        <v>Weeakday</v>
      </c>
      <c r="S478" t="str" cm="1">
        <f t="array" ref="S478">_xlfn.IFS(D478&gt;=0.5,"Storm",D478&gt;=0.4,"Gale",D478&gt;=0.3,"Near Gale",D478&gt;=0.2,"Strong Breeze",D478&gt;=0.1,"Moderate Breeze",D478&gt;=0,"Light Breeze")</f>
        <v>Strong Breeze</v>
      </c>
      <c r="T478" t="str">
        <f t="shared" si="29"/>
        <v>Registered Dominant</v>
      </c>
      <c r="U478" t="str" cm="1">
        <f t="array" ref="U478">_xlfn.IFS(L478=0,"Sunday",L478=1,"Monday",L478=2,"Tuesday",L478=3,"Wednesday",L478=4,"Thursday",L478=5,"Friday",L478=6,"Saturday")</f>
        <v>Friday</v>
      </c>
      <c r="V478" s="4">
        <f t="shared" si="30"/>
        <v>1</v>
      </c>
      <c r="W478" s="3">
        <f t="shared" si="31"/>
        <v>2011</v>
      </c>
    </row>
    <row r="479" spans="1:23" x14ac:dyDescent="0.2">
      <c r="A479">
        <v>478</v>
      </c>
      <c r="B479">
        <v>3.0300000000000001E-2</v>
      </c>
      <c r="C479">
        <v>0.41</v>
      </c>
      <c r="D479">
        <v>0.3881</v>
      </c>
      <c r="E479">
        <v>1</v>
      </c>
      <c r="F479">
        <v>33</v>
      </c>
      <c r="G479">
        <v>34</v>
      </c>
      <c r="H479" s="1">
        <v>40564</v>
      </c>
      <c r="I479">
        <v>1</v>
      </c>
      <c r="J479">
        <v>22</v>
      </c>
      <c r="K479" t="b">
        <v>0</v>
      </c>
      <c r="L479">
        <v>5</v>
      </c>
      <c r="M479">
        <v>1</v>
      </c>
      <c r="N479" s="2">
        <v>0.06</v>
      </c>
      <c r="O479" t="str" cm="1">
        <f t="array" ref="O479">_xlfn.IFS(C479 &gt;= 0.66,"High",C479 &gt;= 0.33,"Medium",C479 &gt;= 0,"Low")</f>
        <v>Medium</v>
      </c>
      <c r="P479" t="str" cm="1">
        <f t="array" ref="P479">_xlfn.IFS(N479 &gt;= 0.4,"Very Hot",N479 &gt;= 0.3,"Hot",N479 &gt;= 0.2,"Moderate",N479 &gt;= 0.1,"Cold",N479 &lt; 0.1,"Very Cold")</f>
        <v>Very Cold</v>
      </c>
      <c r="Q479" t="str" cm="1">
        <f t="array" ref="Q479">_xlfn.IFS(M479 = 1,"Clear",M479 = 2,"Mist",M479 = 3,"Light Rain/Snow",M479 = 4,"Heavy Rain/Snow")</f>
        <v>Clear</v>
      </c>
      <c r="R479" t="str">
        <f t="shared" si="28"/>
        <v>Weeakday</v>
      </c>
      <c r="S479" t="str" cm="1">
        <f t="array" ref="S479">_xlfn.IFS(D479&gt;=0.5,"Storm",D479&gt;=0.4,"Gale",D479&gt;=0.3,"Near Gale",D479&gt;=0.2,"Strong Breeze",D479&gt;=0.1,"Moderate Breeze",D479&gt;=0,"Light Breeze")</f>
        <v>Near Gale</v>
      </c>
      <c r="T479" t="str">
        <f t="shared" si="29"/>
        <v>Registered Dominant</v>
      </c>
      <c r="U479" t="str" cm="1">
        <f t="array" ref="U479">_xlfn.IFS(L479=0,"Sunday",L479=1,"Monday",L479=2,"Tuesday",L479=3,"Wednesday",L479=4,"Thursday",L479=5,"Friday",L479=6,"Saturday")</f>
        <v>Friday</v>
      </c>
      <c r="V479" s="4">
        <f t="shared" si="30"/>
        <v>1</v>
      </c>
      <c r="W479" s="3">
        <f t="shared" si="31"/>
        <v>2011</v>
      </c>
    </row>
    <row r="480" spans="1:23" x14ac:dyDescent="0.2">
      <c r="A480">
        <v>479</v>
      </c>
      <c r="B480">
        <v>4.5499999999999999E-2</v>
      </c>
      <c r="C480">
        <v>0.38</v>
      </c>
      <c r="D480">
        <v>0.32840000000000003</v>
      </c>
      <c r="E480">
        <v>0</v>
      </c>
      <c r="F480">
        <v>27</v>
      </c>
      <c r="G480">
        <v>27</v>
      </c>
      <c r="H480" s="1">
        <v>40564</v>
      </c>
      <c r="I480">
        <v>1</v>
      </c>
      <c r="J480">
        <v>23</v>
      </c>
      <c r="K480" t="b">
        <v>0</v>
      </c>
      <c r="L480">
        <v>5</v>
      </c>
      <c r="M480">
        <v>1</v>
      </c>
      <c r="N480" s="2">
        <v>0.06</v>
      </c>
      <c r="O480" t="str" cm="1">
        <f t="array" ref="O480">_xlfn.IFS(C480 &gt;= 0.66,"High",C480 &gt;= 0.33,"Medium",C480 &gt;= 0,"Low")</f>
        <v>Medium</v>
      </c>
      <c r="P480" t="str" cm="1">
        <f t="array" ref="P480">_xlfn.IFS(N480 &gt;= 0.4,"Very Hot",N480 &gt;= 0.3,"Hot",N480 &gt;= 0.2,"Moderate",N480 &gt;= 0.1,"Cold",N480 &lt; 0.1,"Very Cold")</f>
        <v>Very Cold</v>
      </c>
      <c r="Q480" t="str" cm="1">
        <f t="array" ref="Q480">_xlfn.IFS(M480 = 1,"Clear",M480 = 2,"Mist",M480 = 3,"Light Rain/Snow",M480 = 4,"Heavy Rain/Snow")</f>
        <v>Clear</v>
      </c>
      <c r="R480" t="str">
        <f t="shared" si="28"/>
        <v>Weeakday</v>
      </c>
      <c r="S480" t="str" cm="1">
        <f t="array" ref="S480">_xlfn.IFS(D480&gt;=0.5,"Storm",D480&gt;=0.4,"Gale",D480&gt;=0.3,"Near Gale",D480&gt;=0.2,"Strong Breeze",D480&gt;=0.1,"Moderate Breeze",D480&gt;=0,"Light Breeze")</f>
        <v>Near Gale</v>
      </c>
      <c r="T480" t="str">
        <f t="shared" si="29"/>
        <v>Registered Dominant</v>
      </c>
      <c r="U480" t="str" cm="1">
        <f t="array" ref="U480">_xlfn.IFS(L480=0,"Sunday",L480=1,"Monday",L480=2,"Tuesday",L480=3,"Wednesday",L480=4,"Thursday",L480=5,"Friday",L480=6,"Saturday")</f>
        <v>Friday</v>
      </c>
      <c r="V480" s="4">
        <f t="shared" si="30"/>
        <v>1</v>
      </c>
      <c r="W480" s="3">
        <f t="shared" si="31"/>
        <v>2011</v>
      </c>
    </row>
    <row r="481" spans="1:23" x14ac:dyDescent="0.2">
      <c r="A481">
        <v>480</v>
      </c>
      <c r="B481">
        <v>3.0300000000000001E-2</v>
      </c>
      <c r="C481">
        <v>0.45</v>
      </c>
      <c r="D481">
        <v>0.25369999999999998</v>
      </c>
      <c r="E481">
        <v>0</v>
      </c>
      <c r="F481">
        <v>13</v>
      </c>
      <c r="G481">
        <v>13</v>
      </c>
      <c r="H481" s="1">
        <v>40565</v>
      </c>
      <c r="I481">
        <v>1</v>
      </c>
      <c r="J481">
        <v>0</v>
      </c>
      <c r="K481" t="b">
        <v>0</v>
      </c>
      <c r="L481">
        <v>6</v>
      </c>
      <c r="M481">
        <v>1</v>
      </c>
      <c r="N481" s="2">
        <v>0.04</v>
      </c>
      <c r="O481" t="str" cm="1">
        <f t="array" ref="O481">_xlfn.IFS(C481 &gt;= 0.66,"High",C481 &gt;= 0.33,"Medium",C481 &gt;= 0,"Low")</f>
        <v>Medium</v>
      </c>
      <c r="P481" t="str" cm="1">
        <f t="array" ref="P481">_xlfn.IFS(N481 &gt;= 0.4,"Very Hot",N481 &gt;= 0.3,"Hot",N481 &gt;= 0.2,"Moderate",N481 &gt;= 0.1,"Cold",N481 &lt; 0.1,"Very Cold")</f>
        <v>Very Cold</v>
      </c>
      <c r="Q481" t="str" cm="1">
        <f t="array" ref="Q481">_xlfn.IFS(M481 = 1,"Clear",M481 = 2,"Mist",M481 = 3,"Light Rain/Snow",M481 = 4,"Heavy Rain/Snow")</f>
        <v>Clear</v>
      </c>
      <c r="R481" t="str">
        <f t="shared" si="28"/>
        <v>Weekend</v>
      </c>
      <c r="S481" t="str" cm="1">
        <f t="array" ref="S481">_xlfn.IFS(D481&gt;=0.5,"Storm",D481&gt;=0.4,"Gale",D481&gt;=0.3,"Near Gale",D481&gt;=0.2,"Strong Breeze",D481&gt;=0.1,"Moderate Breeze",D481&gt;=0,"Light Breeze")</f>
        <v>Strong Breeze</v>
      </c>
      <c r="T481" t="str">
        <f t="shared" si="29"/>
        <v>Registered Dominant</v>
      </c>
      <c r="U481" t="str" cm="1">
        <f t="array" ref="U481">_xlfn.IFS(L481=0,"Sunday",L481=1,"Monday",L481=2,"Tuesday",L481=3,"Wednesday",L481=4,"Thursday",L481=5,"Friday",L481=6,"Saturday")</f>
        <v>Saturday</v>
      </c>
      <c r="V481" s="4">
        <f t="shared" si="30"/>
        <v>1</v>
      </c>
      <c r="W481" s="3">
        <f t="shared" si="31"/>
        <v>2011</v>
      </c>
    </row>
    <row r="482" spans="1:23" x14ac:dyDescent="0.2">
      <c r="A482">
        <v>481</v>
      </c>
      <c r="B482">
        <v>0</v>
      </c>
      <c r="C482">
        <v>0.41</v>
      </c>
      <c r="D482">
        <v>0.3881</v>
      </c>
      <c r="E482">
        <v>3</v>
      </c>
      <c r="F482">
        <v>9</v>
      </c>
      <c r="G482">
        <v>12</v>
      </c>
      <c r="H482" s="1">
        <v>40565</v>
      </c>
      <c r="I482">
        <v>1</v>
      </c>
      <c r="J482">
        <v>1</v>
      </c>
      <c r="K482" t="b">
        <v>0</v>
      </c>
      <c r="L482">
        <v>6</v>
      </c>
      <c r="M482">
        <v>2</v>
      </c>
      <c r="N482" s="2">
        <v>0.04</v>
      </c>
      <c r="O482" t="str" cm="1">
        <f t="array" ref="O482">_xlfn.IFS(C482 &gt;= 0.66,"High",C482 &gt;= 0.33,"Medium",C482 &gt;= 0,"Low")</f>
        <v>Medium</v>
      </c>
      <c r="P482" t="str" cm="1">
        <f t="array" ref="P482">_xlfn.IFS(N482 &gt;= 0.4,"Very Hot",N482 &gt;= 0.3,"Hot",N482 &gt;= 0.2,"Moderate",N482 &gt;= 0.1,"Cold",N482 &lt; 0.1,"Very Cold")</f>
        <v>Very Cold</v>
      </c>
      <c r="Q482" t="str" cm="1">
        <f t="array" ref="Q482">_xlfn.IFS(M482 = 1,"Clear",M482 = 2,"Mist",M482 = 3,"Light Rain/Snow",M482 = 4,"Heavy Rain/Snow")</f>
        <v>Mist</v>
      </c>
      <c r="R482" t="str">
        <f t="shared" si="28"/>
        <v>Weekend</v>
      </c>
      <c r="S482" t="str" cm="1">
        <f t="array" ref="S482">_xlfn.IFS(D482&gt;=0.5,"Storm",D482&gt;=0.4,"Gale",D482&gt;=0.3,"Near Gale",D482&gt;=0.2,"Strong Breeze",D482&gt;=0.1,"Moderate Breeze",D482&gt;=0,"Light Breeze")</f>
        <v>Near Gale</v>
      </c>
      <c r="T482" t="str">
        <f t="shared" si="29"/>
        <v>Registered Dominant</v>
      </c>
      <c r="U482" t="str" cm="1">
        <f t="array" ref="U482">_xlfn.IFS(L482=0,"Sunday",L482=1,"Monday",L482=2,"Tuesday",L482=3,"Wednesday",L482=4,"Thursday",L482=5,"Friday",L482=6,"Saturday")</f>
        <v>Saturday</v>
      </c>
      <c r="V482" s="4">
        <f t="shared" si="30"/>
        <v>1</v>
      </c>
      <c r="W482" s="3">
        <f t="shared" si="31"/>
        <v>2011</v>
      </c>
    </row>
    <row r="483" spans="1:23" x14ac:dyDescent="0.2">
      <c r="A483">
        <v>482</v>
      </c>
      <c r="B483">
        <v>3.0300000000000001E-2</v>
      </c>
      <c r="C483">
        <v>0.41</v>
      </c>
      <c r="D483">
        <v>0.25369999999999998</v>
      </c>
      <c r="E483">
        <v>0</v>
      </c>
      <c r="F483">
        <v>11</v>
      </c>
      <c r="G483">
        <v>11</v>
      </c>
      <c r="H483" s="1">
        <v>40565</v>
      </c>
      <c r="I483">
        <v>1</v>
      </c>
      <c r="J483">
        <v>2</v>
      </c>
      <c r="K483" t="b">
        <v>0</v>
      </c>
      <c r="L483">
        <v>6</v>
      </c>
      <c r="M483">
        <v>2</v>
      </c>
      <c r="N483" s="2">
        <v>0.04</v>
      </c>
      <c r="O483" t="str" cm="1">
        <f t="array" ref="O483">_xlfn.IFS(C483 &gt;= 0.66,"High",C483 &gt;= 0.33,"Medium",C483 &gt;= 0,"Low")</f>
        <v>Medium</v>
      </c>
      <c r="P483" t="str" cm="1">
        <f t="array" ref="P483">_xlfn.IFS(N483 &gt;= 0.4,"Very Hot",N483 &gt;= 0.3,"Hot",N483 &gt;= 0.2,"Moderate",N483 &gt;= 0.1,"Cold",N483 &lt; 0.1,"Very Cold")</f>
        <v>Very Cold</v>
      </c>
      <c r="Q483" t="str" cm="1">
        <f t="array" ref="Q483">_xlfn.IFS(M483 = 1,"Clear",M483 = 2,"Mist",M483 = 3,"Light Rain/Snow",M483 = 4,"Heavy Rain/Snow")</f>
        <v>Mist</v>
      </c>
      <c r="R483" t="str">
        <f t="shared" si="28"/>
        <v>Weekend</v>
      </c>
      <c r="S483" t="str" cm="1">
        <f t="array" ref="S483">_xlfn.IFS(D483&gt;=0.5,"Storm",D483&gt;=0.4,"Gale",D483&gt;=0.3,"Near Gale",D483&gt;=0.2,"Strong Breeze",D483&gt;=0.1,"Moderate Breeze",D483&gt;=0,"Light Breeze")</f>
        <v>Strong Breeze</v>
      </c>
      <c r="T483" t="str">
        <f t="shared" si="29"/>
        <v>Registered Dominant</v>
      </c>
      <c r="U483" t="str" cm="1">
        <f t="array" ref="U483">_xlfn.IFS(L483=0,"Sunday",L483=1,"Monday",L483=2,"Tuesday",L483=3,"Wednesday",L483=4,"Thursday",L483=5,"Friday",L483=6,"Saturday")</f>
        <v>Saturday</v>
      </c>
      <c r="V483" s="4">
        <f t="shared" si="30"/>
        <v>1</v>
      </c>
      <c r="W483" s="3">
        <f t="shared" si="31"/>
        <v>2011</v>
      </c>
    </row>
    <row r="484" spans="1:23" x14ac:dyDescent="0.2">
      <c r="A484">
        <v>483</v>
      </c>
      <c r="B484">
        <v>3.0300000000000001E-2</v>
      </c>
      <c r="C484">
        <v>0.41</v>
      </c>
      <c r="D484">
        <v>0.28360000000000002</v>
      </c>
      <c r="E484">
        <v>1</v>
      </c>
      <c r="F484">
        <v>6</v>
      </c>
      <c r="G484">
        <v>7</v>
      </c>
      <c r="H484" s="1">
        <v>40565</v>
      </c>
      <c r="I484">
        <v>1</v>
      </c>
      <c r="J484">
        <v>3</v>
      </c>
      <c r="K484" t="b">
        <v>0</v>
      </c>
      <c r="L484">
        <v>6</v>
      </c>
      <c r="M484">
        <v>2</v>
      </c>
      <c r="N484" s="2">
        <v>0.04</v>
      </c>
      <c r="O484" t="str" cm="1">
        <f t="array" ref="O484">_xlfn.IFS(C484 &gt;= 0.66,"High",C484 &gt;= 0.33,"Medium",C484 &gt;= 0,"Low")</f>
        <v>Medium</v>
      </c>
      <c r="P484" t="str" cm="1">
        <f t="array" ref="P484">_xlfn.IFS(N484 &gt;= 0.4,"Very Hot",N484 &gt;= 0.3,"Hot",N484 &gt;= 0.2,"Moderate",N484 &gt;= 0.1,"Cold",N484 &lt; 0.1,"Very Cold")</f>
        <v>Very Cold</v>
      </c>
      <c r="Q484" t="str" cm="1">
        <f t="array" ref="Q484">_xlfn.IFS(M484 = 1,"Clear",M484 = 2,"Mist",M484 = 3,"Light Rain/Snow",M484 = 4,"Heavy Rain/Snow")</f>
        <v>Mist</v>
      </c>
      <c r="R484" t="str">
        <f t="shared" si="28"/>
        <v>Weekend</v>
      </c>
      <c r="S484" t="str" cm="1">
        <f t="array" ref="S484">_xlfn.IFS(D484&gt;=0.5,"Storm",D484&gt;=0.4,"Gale",D484&gt;=0.3,"Near Gale",D484&gt;=0.2,"Strong Breeze",D484&gt;=0.1,"Moderate Breeze",D484&gt;=0,"Light Breeze")</f>
        <v>Strong Breeze</v>
      </c>
      <c r="T484" t="str">
        <f t="shared" si="29"/>
        <v>Registered Dominant</v>
      </c>
      <c r="U484" t="str" cm="1">
        <f t="array" ref="U484">_xlfn.IFS(L484=0,"Sunday",L484=1,"Monday",L484=2,"Tuesday",L484=3,"Wednesday",L484=4,"Thursday",L484=5,"Friday",L484=6,"Saturday")</f>
        <v>Saturday</v>
      </c>
      <c r="V484" s="4">
        <f t="shared" si="30"/>
        <v>1</v>
      </c>
      <c r="W484" s="3">
        <f t="shared" si="31"/>
        <v>2011</v>
      </c>
    </row>
    <row r="485" spans="1:23" x14ac:dyDescent="0.2">
      <c r="A485">
        <v>484</v>
      </c>
      <c r="B485">
        <v>1.52E-2</v>
      </c>
      <c r="C485">
        <v>0.48</v>
      </c>
      <c r="D485">
        <v>0.29849999999999999</v>
      </c>
      <c r="E485">
        <v>0</v>
      </c>
      <c r="F485">
        <v>3</v>
      </c>
      <c r="G485">
        <v>3</v>
      </c>
      <c r="H485" s="1">
        <v>40565</v>
      </c>
      <c r="I485">
        <v>1</v>
      </c>
      <c r="J485">
        <v>4</v>
      </c>
      <c r="K485" t="b">
        <v>0</v>
      </c>
      <c r="L485">
        <v>6</v>
      </c>
      <c r="M485">
        <v>2</v>
      </c>
      <c r="N485" s="2">
        <v>0.02</v>
      </c>
      <c r="O485" t="str" cm="1">
        <f t="array" ref="O485">_xlfn.IFS(C485 &gt;= 0.66,"High",C485 &gt;= 0.33,"Medium",C485 &gt;= 0,"Low")</f>
        <v>Medium</v>
      </c>
      <c r="P485" t="str" cm="1">
        <f t="array" ref="P485">_xlfn.IFS(N485 &gt;= 0.4,"Very Hot",N485 &gt;= 0.3,"Hot",N485 &gt;= 0.2,"Moderate",N485 &gt;= 0.1,"Cold",N485 &lt; 0.1,"Very Cold")</f>
        <v>Very Cold</v>
      </c>
      <c r="Q485" t="str" cm="1">
        <f t="array" ref="Q485">_xlfn.IFS(M485 = 1,"Clear",M485 = 2,"Mist",M485 = 3,"Light Rain/Snow",M485 = 4,"Heavy Rain/Snow")</f>
        <v>Mist</v>
      </c>
      <c r="R485" t="str">
        <f t="shared" si="28"/>
        <v>Weekend</v>
      </c>
      <c r="S485" t="str" cm="1">
        <f t="array" ref="S485">_xlfn.IFS(D485&gt;=0.5,"Storm",D485&gt;=0.4,"Gale",D485&gt;=0.3,"Near Gale",D485&gt;=0.2,"Strong Breeze",D485&gt;=0.1,"Moderate Breeze",D485&gt;=0,"Light Breeze")</f>
        <v>Strong Breeze</v>
      </c>
      <c r="T485" t="str">
        <f t="shared" si="29"/>
        <v>Registered Dominant</v>
      </c>
      <c r="U485" t="str" cm="1">
        <f t="array" ref="U485">_xlfn.IFS(L485=0,"Sunday",L485=1,"Monday",L485=2,"Tuesday",L485=3,"Wednesday",L485=4,"Thursday",L485=5,"Friday",L485=6,"Saturday")</f>
        <v>Saturday</v>
      </c>
      <c r="V485" s="4">
        <f t="shared" si="30"/>
        <v>1</v>
      </c>
      <c r="W485" s="3">
        <f t="shared" si="31"/>
        <v>2011</v>
      </c>
    </row>
    <row r="486" spans="1:23" x14ac:dyDescent="0.2">
      <c r="A486">
        <v>485</v>
      </c>
      <c r="B486">
        <v>3.0300000000000001E-2</v>
      </c>
      <c r="C486">
        <v>0.44</v>
      </c>
      <c r="D486">
        <v>0.22389999999999999</v>
      </c>
      <c r="E486">
        <v>0</v>
      </c>
      <c r="F486">
        <v>2</v>
      </c>
      <c r="G486">
        <v>2</v>
      </c>
      <c r="H486" s="1">
        <v>40565</v>
      </c>
      <c r="I486">
        <v>1</v>
      </c>
      <c r="J486">
        <v>6</v>
      </c>
      <c r="K486" t="b">
        <v>0</v>
      </c>
      <c r="L486">
        <v>6</v>
      </c>
      <c r="M486">
        <v>2</v>
      </c>
      <c r="N486" s="2">
        <v>0.02</v>
      </c>
      <c r="O486" t="str" cm="1">
        <f t="array" ref="O486">_xlfn.IFS(C486 &gt;= 0.66,"High",C486 &gt;= 0.33,"Medium",C486 &gt;= 0,"Low")</f>
        <v>Medium</v>
      </c>
      <c r="P486" t="str" cm="1">
        <f t="array" ref="P486">_xlfn.IFS(N486 &gt;= 0.4,"Very Hot",N486 &gt;= 0.3,"Hot",N486 &gt;= 0.2,"Moderate",N486 &gt;= 0.1,"Cold",N486 &lt; 0.1,"Very Cold")</f>
        <v>Very Cold</v>
      </c>
      <c r="Q486" t="str" cm="1">
        <f t="array" ref="Q486">_xlfn.IFS(M486 = 1,"Clear",M486 = 2,"Mist",M486 = 3,"Light Rain/Snow",M486 = 4,"Heavy Rain/Snow")</f>
        <v>Mist</v>
      </c>
      <c r="R486" t="str">
        <f t="shared" si="28"/>
        <v>Weekend</v>
      </c>
      <c r="S486" t="str" cm="1">
        <f t="array" ref="S486">_xlfn.IFS(D486&gt;=0.5,"Storm",D486&gt;=0.4,"Gale",D486&gt;=0.3,"Near Gale",D486&gt;=0.2,"Strong Breeze",D486&gt;=0.1,"Moderate Breeze",D486&gt;=0,"Light Breeze")</f>
        <v>Strong Breeze</v>
      </c>
      <c r="T486" t="str">
        <f t="shared" si="29"/>
        <v>Registered Dominant</v>
      </c>
      <c r="U486" t="str" cm="1">
        <f t="array" ref="U486">_xlfn.IFS(L486=0,"Sunday",L486=1,"Monday",L486=2,"Tuesday",L486=3,"Wednesday",L486=4,"Thursday",L486=5,"Friday",L486=6,"Saturday")</f>
        <v>Saturday</v>
      </c>
      <c r="V486" s="4">
        <f t="shared" si="30"/>
        <v>1</v>
      </c>
      <c r="W486" s="3">
        <f t="shared" si="31"/>
        <v>2011</v>
      </c>
    </row>
    <row r="487" spans="1:23" x14ac:dyDescent="0.2">
      <c r="A487">
        <v>486</v>
      </c>
      <c r="B487">
        <v>1.52E-2</v>
      </c>
      <c r="C487">
        <v>0.44</v>
      </c>
      <c r="D487">
        <v>0.28360000000000002</v>
      </c>
      <c r="E487">
        <v>0</v>
      </c>
      <c r="F487">
        <v>8</v>
      </c>
      <c r="G487">
        <v>8</v>
      </c>
      <c r="H487" s="1">
        <v>40565</v>
      </c>
      <c r="I487">
        <v>1</v>
      </c>
      <c r="J487">
        <v>7</v>
      </c>
      <c r="K487" t="b">
        <v>0</v>
      </c>
      <c r="L487">
        <v>6</v>
      </c>
      <c r="M487">
        <v>1</v>
      </c>
      <c r="N487" s="2">
        <v>0.02</v>
      </c>
      <c r="O487" t="str" cm="1">
        <f t="array" ref="O487">_xlfn.IFS(C487 &gt;= 0.66,"High",C487 &gt;= 0.33,"Medium",C487 &gt;= 0,"Low")</f>
        <v>Medium</v>
      </c>
      <c r="P487" t="str" cm="1">
        <f t="array" ref="P487">_xlfn.IFS(N487 &gt;= 0.4,"Very Hot",N487 &gt;= 0.3,"Hot",N487 &gt;= 0.2,"Moderate",N487 &gt;= 0.1,"Cold",N487 &lt; 0.1,"Very Cold")</f>
        <v>Very Cold</v>
      </c>
      <c r="Q487" t="str" cm="1">
        <f t="array" ref="Q487">_xlfn.IFS(M487 = 1,"Clear",M487 = 2,"Mist",M487 = 3,"Light Rain/Snow",M487 = 4,"Heavy Rain/Snow")</f>
        <v>Clear</v>
      </c>
      <c r="R487" t="str">
        <f t="shared" si="28"/>
        <v>Weekend</v>
      </c>
      <c r="S487" t="str" cm="1">
        <f t="array" ref="S487">_xlfn.IFS(D487&gt;=0.5,"Storm",D487&gt;=0.4,"Gale",D487&gt;=0.3,"Near Gale",D487&gt;=0.2,"Strong Breeze",D487&gt;=0.1,"Moderate Breeze",D487&gt;=0,"Light Breeze")</f>
        <v>Strong Breeze</v>
      </c>
      <c r="T487" t="str">
        <f t="shared" si="29"/>
        <v>Registered Dominant</v>
      </c>
      <c r="U487" t="str" cm="1">
        <f t="array" ref="U487">_xlfn.IFS(L487=0,"Sunday",L487=1,"Monday",L487=2,"Tuesday",L487=3,"Wednesday",L487=4,"Thursday",L487=5,"Friday",L487=6,"Saturday")</f>
        <v>Saturday</v>
      </c>
      <c r="V487" s="4">
        <f t="shared" si="30"/>
        <v>1</v>
      </c>
      <c r="W487" s="3">
        <f t="shared" si="31"/>
        <v>2011</v>
      </c>
    </row>
    <row r="488" spans="1:23" x14ac:dyDescent="0.2">
      <c r="A488">
        <v>487</v>
      </c>
      <c r="B488">
        <v>0</v>
      </c>
      <c r="C488">
        <v>0.44</v>
      </c>
      <c r="D488">
        <v>0.32840000000000003</v>
      </c>
      <c r="E488">
        <v>1</v>
      </c>
      <c r="F488">
        <v>26</v>
      </c>
      <c r="G488">
        <v>27</v>
      </c>
      <c r="H488" s="1">
        <v>40565</v>
      </c>
      <c r="I488">
        <v>1</v>
      </c>
      <c r="J488">
        <v>8</v>
      </c>
      <c r="K488" t="b">
        <v>0</v>
      </c>
      <c r="L488">
        <v>6</v>
      </c>
      <c r="M488">
        <v>1</v>
      </c>
      <c r="N488" s="2">
        <v>0.02</v>
      </c>
      <c r="O488" t="str" cm="1">
        <f t="array" ref="O488">_xlfn.IFS(C488 &gt;= 0.66,"High",C488 &gt;= 0.33,"Medium",C488 &gt;= 0,"Low")</f>
        <v>Medium</v>
      </c>
      <c r="P488" t="str" cm="1">
        <f t="array" ref="P488">_xlfn.IFS(N488 &gt;= 0.4,"Very Hot",N488 &gt;= 0.3,"Hot",N488 &gt;= 0.2,"Moderate",N488 &gt;= 0.1,"Cold",N488 &lt; 0.1,"Very Cold")</f>
        <v>Very Cold</v>
      </c>
      <c r="Q488" t="str" cm="1">
        <f t="array" ref="Q488">_xlfn.IFS(M488 = 1,"Clear",M488 = 2,"Mist",M488 = 3,"Light Rain/Snow",M488 = 4,"Heavy Rain/Snow")</f>
        <v>Clear</v>
      </c>
      <c r="R488" t="str">
        <f t="shared" si="28"/>
        <v>Weekend</v>
      </c>
      <c r="S488" t="str" cm="1">
        <f t="array" ref="S488">_xlfn.IFS(D488&gt;=0.5,"Storm",D488&gt;=0.4,"Gale",D488&gt;=0.3,"Near Gale",D488&gt;=0.2,"Strong Breeze",D488&gt;=0.1,"Moderate Breeze",D488&gt;=0,"Light Breeze")</f>
        <v>Near Gale</v>
      </c>
      <c r="T488" t="str">
        <f t="shared" si="29"/>
        <v>Registered Dominant</v>
      </c>
      <c r="U488" t="str" cm="1">
        <f t="array" ref="U488">_xlfn.IFS(L488=0,"Sunday",L488=1,"Monday",L488=2,"Tuesday",L488=3,"Wednesday",L488=4,"Thursday",L488=5,"Friday",L488=6,"Saturday")</f>
        <v>Saturday</v>
      </c>
      <c r="V488" s="4">
        <f t="shared" si="30"/>
        <v>1</v>
      </c>
      <c r="W488" s="3">
        <f t="shared" si="31"/>
        <v>2011</v>
      </c>
    </row>
    <row r="489" spans="1:23" x14ac:dyDescent="0.2">
      <c r="A489">
        <v>488</v>
      </c>
      <c r="B489">
        <v>3.0300000000000001E-2</v>
      </c>
      <c r="C489">
        <v>0.41</v>
      </c>
      <c r="D489">
        <v>0.25369999999999998</v>
      </c>
      <c r="E489">
        <v>3</v>
      </c>
      <c r="F489">
        <v>37</v>
      </c>
      <c r="G489">
        <v>40</v>
      </c>
      <c r="H489" s="1">
        <v>40565</v>
      </c>
      <c r="I489">
        <v>1</v>
      </c>
      <c r="J489">
        <v>9</v>
      </c>
      <c r="K489" t="b">
        <v>0</v>
      </c>
      <c r="L489">
        <v>6</v>
      </c>
      <c r="M489">
        <v>1</v>
      </c>
      <c r="N489" s="2">
        <v>0.04</v>
      </c>
      <c r="O489" t="str" cm="1">
        <f t="array" ref="O489">_xlfn.IFS(C489 &gt;= 0.66,"High",C489 &gt;= 0.33,"Medium",C489 &gt;= 0,"Low")</f>
        <v>Medium</v>
      </c>
      <c r="P489" t="str" cm="1">
        <f t="array" ref="P489">_xlfn.IFS(N489 &gt;= 0.4,"Very Hot",N489 &gt;= 0.3,"Hot",N489 &gt;= 0.2,"Moderate",N489 &gt;= 0.1,"Cold",N489 &lt; 0.1,"Very Cold")</f>
        <v>Very Cold</v>
      </c>
      <c r="Q489" t="str" cm="1">
        <f t="array" ref="Q489">_xlfn.IFS(M489 = 1,"Clear",M489 = 2,"Mist",M489 = 3,"Light Rain/Snow",M489 = 4,"Heavy Rain/Snow")</f>
        <v>Clear</v>
      </c>
      <c r="R489" t="str">
        <f t="shared" si="28"/>
        <v>Weekend</v>
      </c>
      <c r="S489" t="str" cm="1">
        <f t="array" ref="S489">_xlfn.IFS(D489&gt;=0.5,"Storm",D489&gt;=0.4,"Gale",D489&gt;=0.3,"Near Gale",D489&gt;=0.2,"Strong Breeze",D489&gt;=0.1,"Moderate Breeze",D489&gt;=0,"Light Breeze")</f>
        <v>Strong Breeze</v>
      </c>
      <c r="T489" t="str">
        <f t="shared" si="29"/>
        <v>Registered Dominant</v>
      </c>
      <c r="U489" t="str" cm="1">
        <f t="array" ref="U489">_xlfn.IFS(L489=0,"Sunday",L489=1,"Monday",L489=2,"Tuesday",L489=3,"Wednesday",L489=4,"Thursday",L489=5,"Friday",L489=6,"Saturday")</f>
        <v>Saturday</v>
      </c>
      <c r="V489" s="4">
        <f t="shared" si="30"/>
        <v>1</v>
      </c>
      <c r="W489" s="3">
        <f t="shared" si="31"/>
        <v>2011</v>
      </c>
    </row>
    <row r="490" spans="1:23" x14ac:dyDescent="0.2">
      <c r="A490">
        <v>489</v>
      </c>
      <c r="B490">
        <v>6.0600000000000001E-2</v>
      </c>
      <c r="C490">
        <v>0.41</v>
      </c>
      <c r="D490">
        <v>0.16420000000000001</v>
      </c>
      <c r="E490">
        <v>3</v>
      </c>
      <c r="F490">
        <v>50</v>
      </c>
      <c r="G490">
        <v>53</v>
      </c>
      <c r="H490" s="1">
        <v>40565</v>
      </c>
      <c r="I490">
        <v>1</v>
      </c>
      <c r="J490">
        <v>10</v>
      </c>
      <c r="K490" t="b">
        <v>0</v>
      </c>
      <c r="L490">
        <v>6</v>
      </c>
      <c r="M490">
        <v>2</v>
      </c>
      <c r="N490" s="2">
        <v>0.04</v>
      </c>
      <c r="O490" t="str" cm="1">
        <f t="array" ref="O490">_xlfn.IFS(C490 &gt;= 0.66,"High",C490 &gt;= 0.33,"Medium",C490 &gt;= 0,"Low")</f>
        <v>Medium</v>
      </c>
      <c r="P490" t="str" cm="1">
        <f t="array" ref="P490">_xlfn.IFS(N490 &gt;= 0.4,"Very Hot",N490 &gt;= 0.3,"Hot",N490 &gt;= 0.2,"Moderate",N490 &gt;= 0.1,"Cold",N490 &lt; 0.1,"Very Cold")</f>
        <v>Very Cold</v>
      </c>
      <c r="Q490" t="str" cm="1">
        <f t="array" ref="Q490">_xlfn.IFS(M490 = 1,"Clear",M490 = 2,"Mist",M490 = 3,"Light Rain/Snow",M490 = 4,"Heavy Rain/Snow")</f>
        <v>Mist</v>
      </c>
      <c r="R490" t="str">
        <f t="shared" si="28"/>
        <v>Weekend</v>
      </c>
      <c r="S490" t="str" cm="1">
        <f t="array" ref="S490">_xlfn.IFS(D490&gt;=0.5,"Storm",D490&gt;=0.4,"Gale",D490&gt;=0.3,"Near Gale",D490&gt;=0.2,"Strong Breeze",D490&gt;=0.1,"Moderate Breeze",D490&gt;=0,"Light Breeze")</f>
        <v>Moderate Breeze</v>
      </c>
      <c r="T490" t="str">
        <f t="shared" si="29"/>
        <v>Registered Dominant</v>
      </c>
      <c r="U490" t="str" cm="1">
        <f t="array" ref="U490">_xlfn.IFS(L490=0,"Sunday",L490=1,"Monday",L490=2,"Tuesday",L490=3,"Wednesday",L490=4,"Thursday",L490=5,"Friday",L490=6,"Saturday")</f>
        <v>Saturday</v>
      </c>
      <c r="V490" s="4">
        <f t="shared" si="30"/>
        <v>1</v>
      </c>
      <c r="W490" s="3">
        <f t="shared" si="31"/>
        <v>2011</v>
      </c>
    </row>
    <row r="491" spans="1:23" x14ac:dyDescent="0.2">
      <c r="A491">
        <v>490</v>
      </c>
      <c r="B491">
        <v>7.5800000000000006E-2</v>
      </c>
      <c r="C491">
        <v>0.38</v>
      </c>
      <c r="D491">
        <v>0.1343</v>
      </c>
      <c r="E491">
        <v>4</v>
      </c>
      <c r="F491">
        <v>59</v>
      </c>
      <c r="G491">
        <v>63</v>
      </c>
      <c r="H491" s="1">
        <v>40565</v>
      </c>
      <c r="I491">
        <v>1</v>
      </c>
      <c r="J491">
        <v>11</v>
      </c>
      <c r="K491" t="b">
        <v>0</v>
      </c>
      <c r="L491">
        <v>6</v>
      </c>
      <c r="M491">
        <v>2</v>
      </c>
      <c r="N491" s="2">
        <v>0.06</v>
      </c>
      <c r="O491" t="str" cm="1">
        <f t="array" ref="O491">_xlfn.IFS(C491 &gt;= 0.66,"High",C491 &gt;= 0.33,"Medium",C491 &gt;= 0,"Low")</f>
        <v>Medium</v>
      </c>
      <c r="P491" t="str" cm="1">
        <f t="array" ref="P491">_xlfn.IFS(N491 &gt;= 0.4,"Very Hot",N491 &gt;= 0.3,"Hot",N491 &gt;= 0.2,"Moderate",N491 &gt;= 0.1,"Cold",N491 &lt; 0.1,"Very Cold")</f>
        <v>Very Cold</v>
      </c>
      <c r="Q491" t="str" cm="1">
        <f t="array" ref="Q491">_xlfn.IFS(M491 = 1,"Clear",M491 = 2,"Mist",M491 = 3,"Light Rain/Snow",M491 = 4,"Heavy Rain/Snow")</f>
        <v>Mist</v>
      </c>
      <c r="R491" t="str">
        <f t="shared" si="28"/>
        <v>Weekend</v>
      </c>
      <c r="S491" t="str" cm="1">
        <f t="array" ref="S491">_xlfn.IFS(D491&gt;=0.5,"Storm",D491&gt;=0.4,"Gale",D491&gt;=0.3,"Near Gale",D491&gt;=0.2,"Strong Breeze",D491&gt;=0.1,"Moderate Breeze",D491&gt;=0,"Light Breeze")</f>
        <v>Moderate Breeze</v>
      </c>
      <c r="T491" t="str">
        <f t="shared" si="29"/>
        <v>Registered Dominant</v>
      </c>
      <c r="U491" t="str" cm="1">
        <f t="array" ref="U491">_xlfn.IFS(L491=0,"Sunday",L491=1,"Monday",L491=2,"Tuesday",L491=3,"Wednesday",L491=4,"Thursday",L491=5,"Friday",L491=6,"Saturday")</f>
        <v>Saturday</v>
      </c>
      <c r="V491" s="4">
        <f t="shared" si="30"/>
        <v>1</v>
      </c>
      <c r="W491" s="3">
        <f t="shared" si="31"/>
        <v>2011</v>
      </c>
    </row>
    <row r="492" spans="1:23" x14ac:dyDescent="0.2">
      <c r="A492">
        <v>491</v>
      </c>
      <c r="B492">
        <v>0.1061</v>
      </c>
      <c r="C492">
        <v>0.38</v>
      </c>
      <c r="D492">
        <v>0.1045</v>
      </c>
      <c r="E492">
        <v>10</v>
      </c>
      <c r="F492">
        <v>60</v>
      </c>
      <c r="G492">
        <v>70</v>
      </c>
      <c r="H492" s="1">
        <v>40565</v>
      </c>
      <c r="I492">
        <v>1</v>
      </c>
      <c r="J492">
        <v>12</v>
      </c>
      <c r="K492" t="b">
        <v>0</v>
      </c>
      <c r="L492">
        <v>6</v>
      </c>
      <c r="M492">
        <v>2</v>
      </c>
      <c r="N492" s="2">
        <v>0.06</v>
      </c>
      <c r="O492" t="str" cm="1">
        <f t="array" ref="O492">_xlfn.IFS(C492 &gt;= 0.66,"High",C492 &gt;= 0.33,"Medium",C492 &gt;= 0,"Low")</f>
        <v>Medium</v>
      </c>
      <c r="P492" t="str" cm="1">
        <f t="array" ref="P492">_xlfn.IFS(N492 &gt;= 0.4,"Very Hot",N492 &gt;= 0.3,"Hot",N492 &gt;= 0.2,"Moderate",N492 &gt;= 0.1,"Cold",N492 &lt; 0.1,"Very Cold")</f>
        <v>Very Cold</v>
      </c>
      <c r="Q492" t="str" cm="1">
        <f t="array" ref="Q492">_xlfn.IFS(M492 = 1,"Clear",M492 = 2,"Mist",M492 = 3,"Light Rain/Snow",M492 = 4,"Heavy Rain/Snow")</f>
        <v>Mist</v>
      </c>
      <c r="R492" t="str">
        <f t="shared" si="28"/>
        <v>Weekend</v>
      </c>
      <c r="S492" t="str" cm="1">
        <f t="array" ref="S492">_xlfn.IFS(D492&gt;=0.5,"Storm",D492&gt;=0.4,"Gale",D492&gt;=0.3,"Near Gale",D492&gt;=0.2,"Strong Breeze",D492&gt;=0.1,"Moderate Breeze",D492&gt;=0,"Light Breeze")</f>
        <v>Moderate Breeze</v>
      </c>
      <c r="T492" t="str">
        <f t="shared" si="29"/>
        <v>Registered Dominant</v>
      </c>
      <c r="U492" t="str" cm="1">
        <f t="array" ref="U492">_xlfn.IFS(L492=0,"Sunday",L492=1,"Monday",L492=2,"Tuesday",L492=3,"Wednesday",L492=4,"Thursday",L492=5,"Friday",L492=6,"Saturday")</f>
        <v>Saturday</v>
      </c>
      <c r="V492" s="4">
        <f t="shared" si="30"/>
        <v>1</v>
      </c>
      <c r="W492" s="3">
        <f t="shared" si="31"/>
        <v>2011</v>
      </c>
    </row>
    <row r="493" spans="1:23" x14ac:dyDescent="0.2">
      <c r="A493">
        <v>492</v>
      </c>
      <c r="B493">
        <v>0.16669999999999999</v>
      </c>
      <c r="C493">
        <v>0.35</v>
      </c>
      <c r="D493">
        <v>0</v>
      </c>
      <c r="E493">
        <v>12</v>
      </c>
      <c r="F493">
        <v>72</v>
      </c>
      <c r="G493">
        <v>84</v>
      </c>
      <c r="H493" s="1">
        <v>40565</v>
      </c>
      <c r="I493">
        <v>1</v>
      </c>
      <c r="J493">
        <v>13</v>
      </c>
      <c r="K493" t="b">
        <v>0</v>
      </c>
      <c r="L493">
        <v>6</v>
      </c>
      <c r="M493">
        <v>1</v>
      </c>
      <c r="N493" s="2">
        <v>0.08</v>
      </c>
      <c r="O493" t="str" cm="1">
        <f t="array" ref="O493">_xlfn.IFS(C493 &gt;= 0.66,"High",C493 &gt;= 0.33,"Medium",C493 &gt;= 0,"Low")</f>
        <v>Medium</v>
      </c>
      <c r="P493" t="str" cm="1">
        <f t="array" ref="P493">_xlfn.IFS(N493 &gt;= 0.4,"Very Hot",N493 &gt;= 0.3,"Hot",N493 &gt;= 0.2,"Moderate",N493 &gt;= 0.1,"Cold",N493 &lt; 0.1,"Very Cold")</f>
        <v>Very Cold</v>
      </c>
      <c r="Q493" t="str" cm="1">
        <f t="array" ref="Q493">_xlfn.IFS(M493 = 1,"Clear",M493 = 2,"Mist",M493 = 3,"Light Rain/Snow",M493 = 4,"Heavy Rain/Snow")</f>
        <v>Clear</v>
      </c>
      <c r="R493" t="str">
        <f t="shared" si="28"/>
        <v>Weekend</v>
      </c>
      <c r="S493" t="str" cm="1">
        <f t="array" ref="S493">_xlfn.IFS(D493&gt;=0.5,"Storm",D493&gt;=0.4,"Gale",D493&gt;=0.3,"Near Gale",D493&gt;=0.2,"Strong Breeze",D493&gt;=0.1,"Moderate Breeze",D493&gt;=0,"Light Breeze")</f>
        <v>Light Breeze</v>
      </c>
      <c r="T493" t="str">
        <f t="shared" si="29"/>
        <v>Registered Dominant</v>
      </c>
      <c r="U493" t="str" cm="1">
        <f t="array" ref="U493">_xlfn.IFS(L493=0,"Sunday",L493=1,"Monday",L493=2,"Tuesday",L493=3,"Wednesday",L493=4,"Thursday",L493=5,"Friday",L493=6,"Saturday")</f>
        <v>Saturday</v>
      </c>
      <c r="V493" s="4">
        <f t="shared" si="30"/>
        <v>1</v>
      </c>
      <c r="W493" s="3">
        <f t="shared" si="31"/>
        <v>2011</v>
      </c>
    </row>
    <row r="494" spans="1:23" x14ac:dyDescent="0.2">
      <c r="A494">
        <v>493</v>
      </c>
      <c r="B494">
        <v>0.13639999999999999</v>
      </c>
      <c r="C494">
        <v>0.33</v>
      </c>
      <c r="D494">
        <v>0.1045</v>
      </c>
      <c r="E494">
        <v>11</v>
      </c>
      <c r="F494">
        <v>64</v>
      </c>
      <c r="G494">
        <v>75</v>
      </c>
      <c r="H494" s="1">
        <v>40565</v>
      </c>
      <c r="I494">
        <v>1</v>
      </c>
      <c r="J494">
        <v>14</v>
      </c>
      <c r="K494" t="b">
        <v>0</v>
      </c>
      <c r="L494">
        <v>6</v>
      </c>
      <c r="M494">
        <v>1</v>
      </c>
      <c r="N494" s="2">
        <v>0.1</v>
      </c>
      <c r="O494" t="str" cm="1">
        <f t="array" ref="O494">_xlfn.IFS(C494 &gt;= 0.66,"High",C494 &gt;= 0.33,"Medium",C494 &gt;= 0,"Low")</f>
        <v>Medium</v>
      </c>
      <c r="P494" t="str" cm="1">
        <f t="array" ref="P494">_xlfn.IFS(N494 &gt;= 0.4,"Very Hot",N494 &gt;= 0.3,"Hot",N494 &gt;= 0.2,"Moderate",N494 &gt;= 0.1,"Cold",N494 &lt; 0.1,"Very Cold")</f>
        <v>Cold</v>
      </c>
      <c r="Q494" t="str" cm="1">
        <f t="array" ref="Q494">_xlfn.IFS(M494 = 1,"Clear",M494 = 2,"Mist",M494 = 3,"Light Rain/Snow",M494 = 4,"Heavy Rain/Snow")</f>
        <v>Clear</v>
      </c>
      <c r="R494" t="str">
        <f t="shared" si="28"/>
        <v>Weekend</v>
      </c>
      <c r="S494" t="str" cm="1">
        <f t="array" ref="S494">_xlfn.IFS(D494&gt;=0.5,"Storm",D494&gt;=0.4,"Gale",D494&gt;=0.3,"Near Gale",D494&gt;=0.2,"Strong Breeze",D494&gt;=0.1,"Moderate Breeze",D494&gt;=0,"Light Breeze")</f>
        <v>Moderate Breeze</v>
      </c>
      <c r="T494" t="str">
        <f t="shared" si="29"/>
        <v>Registered Dominant</v>
      </c>
      <c r="U494" t="str" cm="1">
        <f t="array" ref="U494">_xlfn.IFS(L494=0,"Sunday",L494=1,"Monday",L494=2,"Tuesday",L494=3,"Wednesday",L494=4,"Thursday",L494=5,"Friday",L494=6,"Saturday")</f>
        <v>Saturday</v>
      </c>
      <c r="V494" s="4">
        <f t="shared" si="30"/>
        <v>1</v>
      </c>
      <c r="W494" s="3">
        <f t="shared" si="31"/>
        <v>2011</v>
      </c>
    </row>
    <row r="495" spans="1:23" x14ac:dyDescent="0.2">
      <c r="A495">
        <v>494</v>
      </c>
      <c r="B495">
        <v>0.1515</v>
      </c>
      <c r="C495">
        <v>0.28000000000000003</v>
      </c>
      <c r="D495">
        <v>0</v>
      </c>
      <c r="E495">
        <v>10</v>
      </c>
      <c r="F495">
        <v>93</v>
      </c>
      <c r="G495">
        <v>103</v>
      </c>
      <c r="H495" s="1">
        <v>40565</v>
      </c>
      <c r="I495">
        <v>1</v>
      </c>
      <c r="J495">
        <v>15</v>
      </c>
      <c r="K495" t="b">
        <v>0</v>
      </c>
      <c r="L495">
        <v>6</v>
      </c>
      <c r="M495">
        <v>1</v>
      </c>
      <c r="N495" s="2">
        <v>0.12</v>
      </c>
      <c r="O495" t="str" cm="1">
        <f t="array" ref="O495">_xlfn.IFS(C495 &gt;= 0.66,"High",C495 &gt;= 0.33,"Medium",C495 &gt;= 0,"Low")</f>
        <v>Low</v>
      </c>
      <c r="P495" t="str" cm="1">
        <f t="array" ref="P495">_xlfn.IFS(N495 &gt;= 0.4,"Very Hot",N495 &gt;= 0.3,"Hot",N495 &gt;= 0.2,"Moderate",N495 &gt;= 0.1,"Cold",N495 &lt; 0.1,"Very Cold")</f>
        <v>Cold</v>
      </c>
      <c r="Q495" t="str" cm="1">
        <f t="array" ref="Q495">_xlfn.IFS(M495 = 1,"Clear",M495 = 2,"Mist",M495 = 3,"Light Rain/Snow",M495 = 4,"Heavy Rain/Snow")</f>
        <v>Clear</v>
      </c>
      <c r="R495" t="str">
        <f t="shared" si="28"/>
        <v>Weekend</v>
      </c>
      <c r="S495" t="str" cm="1">
        <f t="array" ref="S495">_xlfn.IFS(D495&gt;=0.5,"Storm",D495&gt;=0.4,"Gale",D495&gt;=0.3,"Near Gale",D495&gt;=0.2,"Strong Breeze",D495&gt;=0.1,"Moderate Breeze",D495&gt;=0,"Light Breeze")</f>
        <v>Light Breeze</v>
      </c>
      <c r="T495" t="str">
        <f t="shared" si="29"/>
        <v>Registered Dominant</v>
      </c>
      <c r="U495" t="str" cm="1">
        <f t="array" ref="U495">_xlfn.IFS(L495=0,"Sunday",L495=1,"Monday",L495=2,"Tuesday",L495=3,"Wednesday",L495=4,"Thursday",L495=5,"Friday",L495=6,"Saturday")</f>
        <v>Saturday</v>
      </c>
      <c r="V495" s="4">
        <f t="shared" si="30"/>
        <v>1</v>
      </c>
      <c r="W495" s="3">
        <f t="shared" si="31"/>
        <v>2011</v>
      </c>
    </row>
    <row r="496" spans="1:23" x14ac:dyDescent="0.2">
      <c r="A496">
        <v>495</v>
      </c>
      <c r="B496">
        <v>0.13639999999999999</v>
      </c>
      <c r="C496">
        <v>0.28000000000000003</v>
      </c>
      <c r="D496">
        <v>0.19400000000000001</v>
      </c>
      <c r="E496">
        <v>11</v>
      </c>
      <c r="F496">
        <v>72</v>
      </c>
      <c r="G496">
        <v>83</v>
      </c>
      <c r="H496" s="1">
        <v>40565</v>
      </c>
      <c r="I496">
        <v>1</v>
      </c>
      <c r="J496">
        <v>16</v>
      </c>
      <c r="K496" t="b">
        <v>0</v>
      </c>
      <c r="L496">
        <v>6</v>
      </c>
      <c r="M496">
        <v>1</v>
      </c>
      <c r="N496" s="2">
        <v>0.12</v>
      </c>
      <c r="O496" t="str" cm="1">
        <f t="array" ref="O496">_xlfn.IFS(C496 &gt;= 0.66,"High",C496 &gt;= 0.33,"Medium",C496 &gt;= 0,"Low")</f>
        <v>Low</v>
      </c>
      <c r="P496" t="str" cm="1">
        <f t="array" ref="P496">_xlfn.IFS(N496 &gt;= 0.4,"Very Hot",N496 &gt;= 0.3,"Hot",N496 &gt;= 0.2,"Moderate",N496 &gt;= 0.1,"Cold",N496 &lt; 0.1,"Very Cold")</f>
        <v>Cold</v>
      </c>
      <c r="Q496" t="str" cm="1">
        <f t="array" ref="Q496">_xlfn.IFS(M496 = 1,"Clear",M496 = 2,"Mist",M496 = 3,"Light Rain/Snow",M496 = 4,"Heavy Rain/Snow")</f>
        <v>Clear</v>
      </c>
      <c r="R496" t="str">
        <f t="shared" si="28"/>
        <v>Weekend</v>
      </c>
      <c r="S496" t="str" cm="1">
        <f t="array" ref="S496">_xlfn.IFS(D496&gt;=0.5,"Storm",D496&gt;=0.4,"Gale",D496&gt;=0.3,"Near Gale",D496&gt;=0.2,"Strong Breeze",D496&gt;=0.1,"Moderate Breeze",D496&gt;=0,"Light Breeze")</f>
        <v>Moderate Breeze</v>
      </c>
      <c r="T496" t="str">
        <f t="shared" si="29"/>
        <v>Registered Dominant</v>
      </c>
      <c r="U496" t="str" cm="1">
        <f t="array" ref="U496">_xlfn.IFS(L496=0,"Sunday",L496=1,"Monday",L496=2,"Tuesday",L496=3,"Wednesday",L496=4,"Thursday",L496=5,"Friday",L496=6,"Saturday")</f>
        <v>Saturday</v>
      </c>
      <c r="V496" s="4">
        <f t="shared" si="30"/>
        <v>1</v>
      </c>
      <c r="W496" s="3">
        <f t="shared" si="31"/>
        <v>2011</v>
      </c>
    </row>
    <row r="497" spans="1:23" x14ac:dyDescent="0.2">
      <c r="A497">
        <v>496</v>
      </c>
      <c r="B497">
        <v>0.19700000000000001</v>
      </c>
      <c r="C497">
        <v>0.28000000000000003</v>
      </c>
      <c r="D497">
        <v>0</v>
      </c>
      <c r="E497">
        <v>8</v>
      </c>
      <c r="F497">
        <v>59</v>
      </c>
      <c r="G497">
        <v>67</v>
      </c>
      <c r="H497" s="1">
        <v>40565</v>
      </c>
      <c r="I497">
        <v>1</v>
      </c>
      <c r="J497">
        <v>17</v>
      </c>
      <c r="K497" t="b">
        <v>0</v>
      </c>
      <c r="L497">
        <v>6</v>
      </c>
      <c r="M497">
        <v>1</v>
      </c>
      <c r="N497" s="2">
        <v>0.12</v>
      </c>
      <c r="O497" t="str" cm="1">
        <f t="array" ref="O497">_xlfn.IFS(C497 &gt;= 0.66,"High",C497 &gt;= 0.33,"Medium",C497 &gt;= 0,"Low")</f>
        <v>Low</v>
      </c>
      <c r="P497" t="str" cm="1">
        <f t="array" ref="P497">_xlfn.IFS(N497 &gt;= 0.4,"Very Hot",N497 &gt;= 0.3,"Hot",N497 &gt;= 0.2,"Moderate",N497 &gt;= 0.1,"Cold",N497 &lt; 0.1,"Very Cold")</f>
        <v>Cold</v>
      </c>
      <c r="Q497" t="str" cm="1">
        <f t="array" ref="Q497">_xlfn.IFS(M497 = 1,"Clear",M497 = 2,"Mist",M497 = 3,"Light Rain/Snow",M497 = 4,"Heavy Rain/Snow")</f>
        <v>Clear</v>
      </c>
      <c r="R497" t="str">
        <f t="shared" si="28"/>
        <v>Weekend</v>
      </c>
      <c r="S497" t="str" cm="1">
        <f t="array" ref="S497">_xlfn.IFS(D497&gt;=0.5,"Storm",D497&gt;=0.4,"Gale",D497&gt;=0.3,"Near Gale",D497&gt;=0.2,"Strong Breeze",D497&gt;=0.1,"Moderate Breeze",D497&gt;=0,"Light Breeze")</f>
        <v>Light Breeze</v>
      </c>
      <c r="T497" t="str">
        <f t="shared" si="29"/>
        <v>Registered Dominant</v>
      </c>
      <c r="U497" t="str" cm="1">
        <f t="array" ref="U497">_xlfn.IFS(L497=0,"Sunday",L497=1,"Monday",L497=2,"Tuesday",L497=3,"Wednesday",L497=4,"Thursday",L497=5,"Friday",L497=6,"Saturday")</f>
        <v>Saturday</v>
      </c>
      <c r="V497" s="4">
        <f t="shared" si="30"/>
        <v>1</v>
      </c>
      <c r="W497" s="3">
        <f t="shared" si="31"/>
        <v>2011</v>
      </c>
    </row>
    <row r="498" spans="1:23" x14ac:dyDescent="0.2">
      <c r="A498">
        <v>497</v>
      </c>
      <c r="B498">
        <v>9.0899999999999995E-2</v>
      </c>
      <c r="C498">
        <v>0.35</v>
      </c>
      <c r="D498">
        <v>0.19400000000000001</v>
      </c>
      <c r="E498">
        <v>0</v>
      </c>
      <c r="F498">
        <v>54</v>
      </c>
      <c r="G498">
        <v>54</v>
      </c>
      <c r="H498" s="1">
        <v>40565</v>
      </c>
      <c r="I498">
        <v>1</v>
      </c>
      <c r="J498">
        <v>18</v>
      </c>
      <c r="K498" t="b">
        <v>0</v>
      </c>
      <c r="L498">
        <v>6</v>
      </c>
      <c r="M498">
        <v>1</v>
      </c>
      <c r="N498" s="2">
        <v>0.08</v>
      </c>
      <c r="O498" t="str" cm="1">
        <f t="array" ref="O498">_xlfn.IFS(C498 &gt;= 0.66,"High",C498 &gt;= 0.33,"Medium",C498 &gt;= 0,"Low")</f>
        <v>Medium</v>
      </c>
      <c r="P498" t="str" cm="1">
        <f t="array" ref="P498">_xlfn.IFS(N498 &gt;= 0.4,"Very Hot",N498 &gt;= 0.3,"Hot",N498 &gt;= 0.2,"Moderate",N498 &gt;= 0.1,"Cold",N498 &lt; 0.1,"Very Cold")</f>
        <v>Very Cold</v>
      </c>
      <c r="Q498" t="str" cm="1">
        <f t="array" ref="Q498">_xlfn.IFS(M498 = 1,"Clear",M498 = 2,"Mist",M498 = 3,"Light Rain/Snow",M498 = 4,"Heavy Rain/Snow")</f>
        <v>Clear</v>
      </c>
      <c r="R498" t="str">
        <f t="shared" si="28"/>
        <v>Weekend</v>
      </c>
      <c r="S498" t="str" cm="1">
        <f t="array" ref="S498">_xlfn.IFS(D498&gt;=0.5,"Storm",D498&gt;=0.4,"Gale",D498&gt;=0.3,"Near Gale",D498&gt;=0.2,"Strong Breeze",D498&gt;=0.1,"Moderate Breeze",D498&gt;=0,"Light Breeze")</f>
        <v>Moderate Breeze</v>
      </c>
      <c r="T498" t="str">
        <f t="shared" si="29"/>
        <v>Registered Dominant</v>
      </c>
      <c r="U498" t="str" cm="1">
        <f t="array" ref="U498">_xlfn.IFS(L498=0,"Sunday",L498=1,"Monday",L498=2,"Tuesday",L498=3,"Wednesday",L498=4,"Thursday",L498=5,"Friday",L498=6,"Saturday")</f>
        <v>Saturday</v>
      </c>
      <c r="V498" s="4">
        <f t="shared" si="30"/>
        <v>1</v>
      </c>
      <c r="W498" s="3">
        <f t="shared" si="31"/>
        <v>2011</v>
      </c>
    </row>
    <row r="499" spans="1:23" x14ac:dyDescent="0.2">
      <c r="A499">
        <v>498</v>
      </c>
      <c r="B499">
        <v>0.1061</v>
      </c>
      <c r="C499">
        <v>0.35</v>
      </c>
      <c r="D499">
        <v>0.1343</v>
      </c>
      <c r="E499">
        <v>6</v>
      </c>
      <c r="F499">
        <v>53</v>
      </c>
      <c r="G499">
        <v>59</v>
      </c>
      <c r="H499" s="1">
        <v>40565</v>
      </c>
      <c r="I499">
        <v>1</v>
      </c>
      <c r="J499">
        <v>19</v>
      </c>
      <c r="K499" t="b">
        <v>0</v>
      </c>
      <c r="L499">
        <v>6</v>
      </c>
      <c r="M499">
        <v>1</v>
      </c>
      <c r="N499" s="2">
        <v>0.08</v>
      </c>
      <c r="O499" t="str" cm="1">
        <f t="array" ref="O499">_xlfn.IFS(C499 &gt;= 0.66,"High",C499 &gt;= 0.33,"Medium",C499 &gt;= 0,"Low")</f>
        <v>Medium</v>
      </c>
      <c r="P499" t="str" cm="1">
        <f t="array" ref="P499">_xlfn.IFS(N499 &gt;= 0.4,"Very Hot",N499 &gt;= 0.3,"Hot",N499 &gt;= 0.2,"Moderate",N499 &gt;= 0.1,"Cold",N499 &lt; 0.1,"Very Cold")</f>
        <v>Very Cold</v>
      </c>
      <c r="Q499" t="str" cm="1">
        <f t="array" ref="Q499">_xlfn.IFS(M499 = 1,"Clear",M499 = 2,"Mist",M499 = 3,"Light Rain/Snow",M499 = 4,"Heavy Rain/Snow")</f>
        <v>Clear</v>
      </c>
      <c r="R499" t="str">
        <f t="shared" si="28"/>
        <v>Weekend</v>
      </c>
      <c r="S499" t="str" cm="1">
        <f t="array" ref="S499">_xlfn.IFS(D499&gt;=0.5,"Storm",D499&gt;=0.4,"Gale",D499&gt;=0.3,"Near Gale",D499&gt;=0.2,"Strong Breeze",D499&gt;=0.1,"Moderate Breeze",D499&gt;=0,"Light Breeze")</f>
        <v>Moderate Breeze</v>
      </c>
      <c r="T499" t="str">
        <f t="shared" si="29"/>
        <v>Registered Dominant</v>
      </c>
      <c r="U499" t="str" cm="1">
        <f t="array" ref="U499">_xlfn.IFS(L499=0,"Sunday",L499=1,"Monday",L499=2,"Tuesday",L499=3,"Wednesday",L499=4,"Thursday",L499=5,"Friday",L499=6,"Saturday")</f>
        <v>Saturday</v>
      </c>
      <c r="V499" s="4">
        <f t="shared" si="30"/>
        <v>1</v>
      </c>
      <c r="W499" s="3">
        <f t="shared" si="31"/>
        <v>2011</v>
      </c>
    </row>
    <row r="500" spans="1:23" x14ac:dyDescent="0.2">
      <c r="A500">
        <v>499</v>
      </c>
      <c r="B500">
        <v>7.5800000000000006E-2</v>
      </c>
      <c r="C500">
        <v>0.45</v>
      </c>
      <c r="D500">
        <v>0.16420000000000001</v>
      </c>
      <c r="E500">
        <v>1</v>
      </c>
      <c r="F500">
        <v>44</v>
      </c>
      <c r="G500">
        <v>45</v>
      </c>
      <c r="H500" s="1">
        <v>40565</v>
      </c>
      <c r="I500">
        <v>1</v>
      </c>
      <c r="J500">
        <v>20</v>
      </c>
      <c r="K500" t="b">
        <v>0</v>
      </c>
      <c r="L500">
        <v>6</v>
      </c>
      <c r="M500">
        <v>1</v>
      </c>
      <c r="N500" s="2">
        <v>0.06</v>
      </c>
      <c r="O500" t="str" cm="1">
        <f t="array" ref="O500">_xlfn.IFS(C500 &gt;= 0.66,"High",C500 &gt;= 0.33,"Medium",C500 &gt;= 0,"Low")</f>
        <v>Medium</v>
      </c>
      <c r="P500" t="str" cm="1">
        <f t="array" ref="P500">_xlfn.IFS(N500 &gt;= 0.4,"Very Hot",N500 &gt;= 0.3,"Hot",N500 &gt;= 0.2,"Moderate",N500 &gt;= 0.1,"Cold",N500 &lt; 0.1,"Very Cold")</f>
        <v>Very Cold</v>
      </c>
      <c r="Q500" t="str" cm="1">
        <f t="array" ref="Q500">_xlfn.IFS(M500 = 1,"Clear",M500 = 2,"Mist",M500 = 3,"Light Rain/Snow",M500 = 4,"Heavy Rain/Snow")</f>
        <v>Clear</v>
      </c>
      <c r="R500" t="str">
        <f t="shared" si="28"/>
        <v>Weekend</v>
      </c>
      <c r="S500" t="str" cm="1">
        <f t="array" ref="S500">_xlfn.IFS(D500&gt;=0.5,"Storm",D500&gt;=0.4,"Gale",D500&gt;=0.3,"Near Gale",D500&gt;=0.2,"Strong Breeze",D500&gt;=0.1,"Moderate Breeze",D500&gt;=0,"Light Breeze")</f>
        <v>Moderate Breeze</v>
      </c>
      <c r="T500" t="str">
        <f t="shared" si="29"/>
        <v>Registered Dominant</v>
      </c>
      <c r="U500" t="str" cm="1">
        <f t="array" ref="U500">_xlfn.IFS(L500=0,"Sunday",L500=1,"Monday",L500=2,"Tuesday",L500=3,"Wednesday",L500=4,"Thursday",L500=5,"Friday",L500=6,"Saturday")</f>
        <v>Saturday</v>
      </c>
      <c r="V500" s="4">
        <f t="shared" si="30"/>
        <v>1</v>
      </c>
      <c r="W500" s="3">
        <f t="shared" si="31"/>
        <v>2011</v>
      </c>
    </row>
    <row r="501" spans="1:23" x14ac:dyDescent="0.2">
      <c r="A501">
        <v>500</v>
      </c>
      <c r="B501">
        <v>0.1061</v>
      </c>
      <c r="C501">
        <v>0.41</v>
      </c>
      <c r="D501">
        <v>8.9599999999999999E-2</v>
      </c>
      <c r="E501">
        <v>0</v>
      </c>
      <c r="F501">
        <v>39</v>
      </c>
      <c r="G501">
        <v>39</v>
      </c>
      <c r="H501" s="1">
        <v>40565</v>
      </c>
      <c r="I501">
        <v>1</v>
      </c>
      <c r="J501">
        <v>21</v>
      </c>
      <c r="K501" t="b">
        <v>0</v>
      </c>
      <c r="L501">
        <v>6</v>
      </c>
      <c r="M501">
        <v>1</v>
      </c>
      <c r="N501" s="2">
        <v>0.06</v>
      </c>
      <c r="O501" t="str" cm="1">
        <f t="array" ref="O501">_xlfn.IFS(C501 &gt;= 0.66,"High",C501 &gt;= 0.33,"Medium",C501 &gt;= 0,"Low")</f>
        <v>Medium</v>
      </c>
      <c r="P501" t="str" cm="1">
        <f t="array" ref="P501">_xlfn.IFS(N501 &gt;= 0.4,"Very Hot",N501 &gt;= 0.3,"Hot",N501 &gt;= 0.2,"Moderate",N501 &gt;= 0.1,"Cold",N501 &lt; 0.1,"Very Cold")</f>
        <v>Very Cold</v>
      </c>
      <c r="Q501" t="str" cm="1">
        <f t="array" ref="Q501">_xlfn.IFS(M501 = 1,"Clear",M501 = 2,"Mist",M501 = 3,"Light Rain/Snow",M501 = 4,"Heavy Rain/Snow")</f>
        <v>Clear</v>
      </c>
      <c r="R501" t="str">
        <f t="shared" si="28"/>
        <v>Weekend</v>
      </c>
      <c r="S501" t="str" cm="1">
        <f t="array" ref="S501">_xlfn.IFS(D501&gt;=0.5,"Storm",D501&gt;=0.4,"Gale",D501&gt;=0.3,"Near Gale",D501&gt;=0.2,"Strong Breeze",D501&gt;=0.1,"Moderate Breeze",D501&gt;=0,"Light Breeze")</f>
        <v>Light Breeze</v>
      </c>
      <c r="T501" t="str">
        <f t="shared" si="29"/>
        <v>Registered Dominant</v>
      </c>
      <c r="U501" t="str" cm="1">
        <f t="array" ref="U501">_xlfn.IFS(L501=0,"Sunday",L501=1,"Monday",L501=2,"Tuesday",L501=3,"Wednesday",L501=4,"Thursday",L501=5,"Friday",L501=6,"Saturday")</f>
        <v>Saturday</v>
      </c>
      <c r="V501" s="4">
        <f t="shared" si="30"/>
        <v>1</v>
      </c>
      <c r="W501" s="3">
        <f t="shared" si="31"/>
        <v>2011</v>
      </c>
    </row>
    <row r="502" spans="1:23" x14ac:dyDescent="0.2">
      <c r="A502">
        <v>501</v>
      </c>
      <c r="B502">
        <v>0.1515</v>
      </c>
      <c r="C502">
        <v>0.49</v>
      </c>
      <c r="D502">
        <v>0</v>
      </c>
      <c r="E502">
        <v>7</v>
      </c>
      <c r="F502">
        <v>23</v>
      </c>
      <c r="G502">
        <v>30</v>
      </c>
      <c r="H502" s="1">
        <v>40565</v>
      </c>
      <c r="I502">
        <v>1</v>
      </c>
      <c r="J502">
        <v>22</v>
      </c>
      <c r="K502" t="b">
        <v>0</v>
      </c>
      <c r="L502">
        <v>6</v>
      </c>
      <c r="M502">
        <v>1</v>
      </c>
      <c r="N502" s="2">
        <v>0.06</v>
      </c>
      <c r="O502" t="str" cm="1">
        <f t="array" ref="O502">_xlfn.IFS(C502 &gt;= 0.66,"High",C502 &gt;= 0.33,"Medium",C502 &gt;= 0,"Low")</f>
        <v>Medium</v>
      </c>
      <c r="P502" t="str" cm="1">
        <f t="array" ref="P502">_xlfn.IFS(N502 &gt;= 0.4,"Very Hot",N502 &gt;= 0.3,"Hot",N502 &gt;= 0.2,"Moderate",N502 &gt;= 0.1,"Cold",N502 &lt; 0.1,"Very Cold")</f>
        <v>Very Cold</v>
      </c>
      <c r="Q502" t="str" cm="1">
        <f t="array" ref="Q502">_xlfn.IFS(M502 = 1,"Clear",M502 = 2,"Mist",M502 = 3,"Light Rain/Snow",M502 = 4,"Heavy Rain/Snow")</f>
        <v>Clear</v>
      </c>
      <c r="R502" t="str">
        <f t="shared" si="28"/>
        <v>Weekend</v>
      </c>
      <c r="S502" t="str" cm="1">
        <f t="array" ref="S502">_xlfn.IFS(D502&gt;=0.5,"Storm",D502&gt;=0.4,"Gale",D502&gt;=0.3,"Near Gale",D502&gt;=0.2,"Strong Breeze",D502&gt;=0.1,"Moderate Breeze",D502&gt;=0,"Light Breeze")</f>
        <v>Light Breeze</v>
      </c>
      <c r="T502" t="str">
        <f t="shared" si="29"/>
        <v>Registered Dominant</v>
      </c>
      <c r="U502" t="str" cm="1">
        <f t="array" ref="U502">_xlfn.IFS(L502=0,"Sunday",L502=1,"Monday",L502=2,"Tuesday",L502=3,"Wednesday",L502=4,"Thursday",L502=5,"Friday",L502=6,"Saturday")</f>
        <v>Saturday</v>
      </c>
      <c r="V502" s="4">
        <f t="shared" si="30"/>
        <v>1</v>
      </c>
      <c r="W502" s="3">
        <f t="shared" si="31"/>
        <v>2011</v>
      </c>
    </row>
    <row r="503" spans="1:23" x14ac:dyDescent="0.2">
      <c r="A503">
        <v>502</v>
      </c>
      <c r="B503">
        <v>7.5800000000000006E-2</v>
      </c>
      <c r="C503">
        <v>0.56999999999999995</v>
      </c>
      <c r="D503">
        <v>0.1045</v>
      </c>
      <c r="E503">
        <v>2</v>
      </c>
      <c r="F503">
        <v>31</v>
      </c>
      <c r="G503">
        <v>33</v>
      </c>
      <c r="H503" s="1">
        <v>40565</v>
      </c>
      <c r="I503">
        <v>1</v>
      </c>
      <c r="J503">
        <v>23</v>
      </c>
      <c r="K503" t="b">
        <v>0</v>
      </c>
      <c r="L503">
        <v>6</v>
      </c>
      <c r="M503">
        <v>1</v>
      </c>
      <c r="N503" s="2">
        <v>0.04</v>
      </c>
      <c r="O503" t="str" cm="1">
        <f t="array" ref="O503">_xlfn.IFS(C503 &gt;= 0.66,"High",C503 &gt;= 0.33,"Medium",C503 &gt;= 0,"Low")</f>
        <v>Medium</v>
      </c>
      <c r="P503" t="str" cm="1">
        <f t="array" ref="P503">_xlfn.IFS(N503 &gt;= 0.4,"Very Hot",N503 &gt;= 0.3,"Hot",N503 &gt;= 0.2,"Moderate",N503 &gt;= 0.1,"Cold",N503 &lt; 0.1,"Very Cold")</f>
        <v>Very Cold</v>
      </c>
      <c r="Q503" t="str" cm="1">
        <f t="array" ref="Q503">_xlfn.IFS(M503 = 1,"Clear",M503 = 2,"Mist",M503 = 3,"Light Rain/Snow",M503 = 4,"Heavy Rain/Snow")</f>
        <v>Clear</v>
      </c>
      <c r="R503" t="str">
        <f t="shared" si="28"/>
        <v>Weekend</v>
      </c>
      <c r="S503" t="str" cm="1">
        <f t="array" ref="S503">_xlfn.IFS(D503&gt;=0.5,"Storm",D503&gt;=0.4,"Gale",D503&gt;=0.3,"Near Gale",D503&gt;=0.2,"Strong Breeze",D503&gt;=0.1,"Moderate Breeze",D503&gt;=0,"Light Breeze")</f>
        <v>Moderate Breeze</v>
      </c>
      <c r="T503" t="str">
        <f t="shared" si="29"/>
        <v>Registered Dominant</v>
      </c>
      <c r="U503" t="str" cm="1">
        <f t="array" ref="U503">_xlfn.IFS(L503=0,"Sunday",L503=1,"Monday",L503=2,"Tuesday",L503=3,"Wednesday",L503=4,"Thursday",L503=5,"Friday",L503=6,"Saturday")</f>
        <v>Saturday</v>
      </c>
      <c r="V503" s="4">
        <f t="shared" si="30"/>
        <v>1</v>
      </c>
      <c r="W503" s="3">
        <f t="shared" si="31"/>
        <v>2011</v>
      </c>
    </row>
    <row r="504" spans="1:23" x14ac:dyDescent="0.2">
      <c r="A504">
        <v>503</v>
      </c>
      <c r="B504">
        <v>7.5800000000000006E-2</v>
      </c>
      <c r="C504">
        <v>0.56999999999999995</v>
      </c>
      <c r="D504">
        <v>0.1045</v>
      </c>
      <c r="E504">
        <v>2</v>
      </c>
      <c r="F504">
        <v>20</v>
      </c>
      <c r="G504">
        <v>22</v>
      </c>
      <c r="H504" s="1">
        <v>40566</v>
      </c>
      <c r="I504">
        <v>1</v>
      </c>
      <c r="J504">
        <v>0</v>
      </c>
      <c r="K504" t="b">
        <v>0</v>
      </c>
      <c r="L504">
        <v>0</v>
      </c>
      <c r="M504">
        <v>1</v>
      </c>
      <c r="N504" s="2">
        <v>0.04</v>
      </c>
      <c r="O504" t="str" cm="1">
        <f t="array" ref="O504">_xlfn.IFS(C504 &gt;= 0.66,"High",C504 &gt;= 0.33,"Medium",C504 &gt;= 0,"Low")</f>
        <v>Medium</v>
      </c>
      <c r="P504" t="str" cm="1">
        <f t="array" ref="P504">_xlfn.IFS(N504 &gt;= 0.4,"Very Hot",N504 &gt;= 0.3,"Hot",N504 &gt;= 0.2,"Moderate",N504 &gt;= 0.1,"Cold",N504 &lt; 0.1,"Very Cold")</f>
        <v>Very Cold</v>
      </c>
      <c r="Q504" t="str" cm="1">
        <f t="array" ref="Q504">_xlfn.IFS(M504 = 1,"Clear",M504 = 2,"Mist",M504 = 3,"Light Rain/Snow",M504 = 4,"Heavy Rain/Snow")</f>
        <v>Clear</v>
      </c>
      <c r="R504" t="str">
        <f t="shared" si="28"/>
        <v>Weekend</v>
      </c>
      <c r="S504" t="str" cm="1">
        <f t="array" ref="S504">_xlfn.IFS(D504&gt;=0.5,"Storm",D504&gt;=0.4,"Gale",D504&gt;=0.3,"Near Gale",D504&gt;=0.2,"Strong Breeze",D504&gt;=0.1,"Moderate Breeze",D504&gt;=0,"Light Breeze")</f>
        <v>Moderate Breeze</v>
      </c>
      <c r="T504" t="str">
        <f t="shared" si="29"/>
        <v>Registered Dominant</v>
      </c>
      <c r="U504" t="str" cm="1">
        <f t="array" ref="U504">_xlfn.IFS(L504=0,"Sunday",L504=1,"Monday",L504=2,"Tuesday",L504=3,"Wednesday",L504=4,"Thursday",L504=5,"Friday",L504=6,"Saturday")</f>
        <v>Sunday</v>
      </c>
      <c r="V504" s="4">
        <f t="shared" si="30"/>
        <v>1</v>
      </c>
      <c r="W504" s="3">
        <f t="shared" si="31"/>
        <v>2011</v>
      </c>
    </row>
    <row r="505" spans="1:23" x14ac:dyDescent="0.2">
      <c r="A505">
        <v>504</v>
      </c>
      <c r="B505">
        <v>7.5800000000000006E-2</v>
      </c>
      <c r="C505">
        <v>0.56999999999999995</v>
      </c>
      <c r="D505">
        <v>0.1045</v>
      </c>
      <c r="E505">
        <v>1</v>
      </c>
      <c r="F505">
        <v>12</v>
      </c>
      <c r="G505">
        <v>13</v>
      </c>
      <c r="H505" s="1">
        <v>40566</v>
      </c>
      <c r="I505">
        <v>1</v>
      </c>
      <c r="J505">
        <v>1</v>
      </c>
      <c r="K505" t="b">
        <v>0</v>
      </c>
      <c r="L505">
        <v>0</v>
      </c>
      <c r="M505">
        <v>1</v>
      </c>
      <c r="N505" s="2">
        <v>0.04</v>
      </c>
      <c r="O505" t="str" cm="1">
        <f t="array" ref="O505">_xlfn.IFS(C505 &gt;= 0.66,"High",C505 &gt;= 0.33,"Medium",C505 &gt;= 0,"Low")</f>
        <v>Medium</v>
      </c>
      <c r="P505" t="str" cm="1">
        <f t="array" ref="P505">_xlfn.IFS(N505 &gt;= 0.4,"Very Hot",N505 &gt;= 0.3,"Hot",N505 &gt;= 0.2,"Moderate",N505 &gt;= 0.1,"Cold",N505 &lt; 0.1,"Very Cold")</f>
        <v>Very Cold</v>
      </c>
      <c r="Q505" t="str" cm="1">
        <f t="array" ref="Q505">_xlfn.IFS(M505 = 1,"Clear",M505 = 2,"Mist",M505 = 3,"Light Rain/Snow",M505 = 4,"Heavy Rain/Snow")</f>
        <v>Clear</v>
      </c>
      <c r="R505" t="str">
        <f t="shared" si="28"/>
        <v>Weekend</v>
      </c>
      <c r="S505" t="str" cm="1">
        <f t="array" ref="S505">_xlfn.IFS(D505&gt;=0.5,"Storm",D505&gt;=0.4,"Gale",D505&gt;=0.3,"Near Gale",D505&gt;=0.2,"Strong Breeze",D505&gt;=0.1,"Moderate Breeze",D505&gt;=0,"Light Breeze")</f>
        <v>Moderate Breeze</v>
      </c>
      <c r="T505" t="str">
        <f t="shared" si="29"/>
        <v>Registered Dominant</v>
      </c>
      <c r="U505" t="str" cm="1">
        <f t="array" ref="U505">_xlfn.IFS(L505=0,"Sunday",L505=1,"Monday",L505=2,"Tuesday",L505=3,"Wednesday",L505=4,"Thursday",L505=5,"Friday",L505=6,"Saturday")</f>
        <v>Sunday</v>
      </c>
      <c r="V505" s="4">
        <f t="shared" si="30"/>
        <v>1</v>
      </c>
      <c r="W505" s="3">
        <f t="shared" si="31"/>
        <v>2011</v>
      </c>
    </row>
    <row r="506" spans="1:23" x14ac:dyDescent="0.2">
      <c r="A506">
        <v>505</v>
      </c>
      <c r="B506">
        <v>6.0600000000000001E-2</v>
      </c>
      <c r="C506">
        <v>0.62</v>
      </c>
      <c r="D506">
        <v>0.1343</v>
      </c>
      <c r="E506">
        <v>3</v>
      </c>
      <c r="F506">
        <v>15</v>
      </c>
      <c r="G506">
        <v>18</v>
      </c>
      <c r="H506" s="1">
        <v>40566</v>
      </c>
      <c r="I506">
        <v>1</v>
      </c>
      <c r="J506">
        <v>2</v>
      </c>
      <c r="K506" t="b">
        <v>0</v>
      </c>
      <c r="L506">
        <v>0</v>
      </c>
      <c r="M506">
        <v>1</v>
      </c>
      <c r="N506" s="2">
        <v>0.02</v>
      </c>
      <c r="O506" t="str" cm="1">
        <f t="array" ref="O506">_xlfn.IFS(C506 &gt;= 0.66,"High",C506 &gt;= 0.33,"Medium",C506 &gt;= 0,"Low")</f>
        <v>Medium</v>
      </c>
      <c r="P506" t="str" cm="1">
        <f t="array" ref="P506">_xlfn.IFS(N506 &gt;= 0.4,"Very Hot",N506 &gt;= 0.3,"Hot",N506 &gt;= 0.2,"Moderate",N506 &gt;= 0.1,"Cold",N506 &lt; 0.1,"Very Cold")</f>
        <v>Very Cold</v>
      </c>
      <c r="Q506" t="str" cm="1">
        <f t="array" ref="Q506">_xlfn.IFS(M506 = 1,"Clear",M506 = 2,"Mist",M506 = 3,"Light Rain/Snow",M506 = 4,"Heavy Rain/Snow")</f>
        <v>Clear</v>
      </c>
      <c r="R506" t="str">
        <f t="shared" si="28"/>
        <v>Weekend</v>
      </c>
      <c r="S506" t="str" cm="1">
        <f t="array" ref="S506">_xlfn.IFS(D506&gt;=0.5,"Storm",D506&gt;=0.4,"Gale",D506&gt;=0.3,"Near Gale",D506&gt;=0.2,"Strong Breeze",D506&gt;=0.1,"Moderate Breeze",D506&gt;=0,"Light Breeze")</f>
        <v>Moderate Breeze</v>
      </c>
      <c r="T506" t="str">
        <f t="shared" si="29"/>
        <v>Registered Dominant</v>
      </c>
      <c r="U506" t="str" cm="1">
        <f t="array" ref="U506">_xlfn.IFS(L506=0,"Sunday",L506=1,"Monday",L506=2,"Tuesday",L506=3,"Wednesday",L506=4,"Thursday",L506=5,"Friday",L506=6,"Saturday")</f>
        <v>Sunday</v>
      </c>
      <c r="V506" s="4">
        <f t="shared" si="30"/>
        <v>1</v>
      </c>
      <c r="W506" s="3">
        <f t="shared" si="31"/>
        <v>2011</v>
      </c>
    </row>
    <row r="507" spans="1:23" x14ac:dyDescent="0.2">
      <c r="A507">
        <v>506</v>
      </c>
      <c r="B507">
        <v>6.0600000000000001E-2</v>
      </c>
      <c r="C507">
        <v>0.62</v>
      </c>
      <c r="D507">
        <v>0.1343</v>
      </c>
      <c r="E507">
        <v>1</v>
      </c>
      <c r="F507">
        <v>4</v>
      </c>
      <c r="G507">
        <v>5</v>
      </c>
      <c r="H507" s="1">
        <v>40566</v>
      </c>
      <c r="I507">
        <v>1</v>
      </c>
      <c r="J507">
        <v>3</v>
      </c>
      <c r="K507" t="b">
        <v>0</v>
      </c>
      <c r="L507">
        <v>0</v>
      </c>
      <c r="M507">
        <v>1</v>
      </c>
      <c r="N507" s="2">
        <v>0.02</v>
      </c>
      <c r="O507" t="str" cm="1">
        <f t="array" ref="O507">_xlfn.IFS(C507 &gt;= 0.66,"High",C507 &gt;= 0.33,"Medium",C507 &gt;= 0,"Low")</f>
        <v>Medium</v>
      </c>
      <c r="P507" t="str" cm="1">
        <f t="array" ref="P507">_xlfn.IFS(N507 &gt;= 0.4,"Very Hot",N507 &gt;= 0.3,"Hot",N507 &gt;= 0.2,"Moderate",N507 &gt;= 0.1,"Cold",N507 &lt; 0.1,"Very Cold")</f>
        <v>Very Cold</v>
      </c>
      <c r="Q507" t="str" cm="1">
        <f t="array" ref="Q507">_xlfn.IFS(M507 = 1,"Clear",M507 = 2,"Mist",M507 = 3,"Light Rain/Snow",M507 = 4,"Heavy Rain/Snow")</f>
        <v>Clear</v>
      </c>
      <c r="R507" t="str">
        <f t="shared" si="28"/>
        <v>Weekend</v>
      </c>
      <c r="S507" t="str" cm="1">
        <f t="array" ref="S507">_xlfn.IFS(D507&gt;=0.5,"Storm",D507&gt;=0.4,"Gale",D507&gt;=0.3,"Near Gale",D507&gt;=0.2,"Strong Breeze",D507&gt;=0.1,"Moderate Breeze",D507&gt;=0,"Light Breeze")</f>
        <v>Moderate Breeze</v>
      </c>
      <c r="T507" t="str">
        <f t="shared" si="29"/>
        <v>Registered Dominant</v>
      </c>
      <c r="U507" t="str" cm="1">
        <f t="array" ref="U507">_xlfn.IFS(L507=0,"Sunday",L507=1,"Monday",L507=2,"Tuesday",L507=3,"Wednesday",L507=4,"Thursday",L507=5,"Friday",L507=6,"Saturday")</f>
        <v>Sunday</v>
      </c>
      <c r="V507" s="4">
        <f t="shared" si="30"/>
        <v>1</v>
      </c>
      <c r="W507" s="3">
        <f t="shared" si="31"/>
        <v>2011</v>
      </c>
    </row>
    <row r="508" spans="1:23" x14ac:dyDescent="0.2">
      <c r="A508">
        <v>507</v>
      </c>
      <c r="B508">
        <v>7.5800000000000006E-2</v>
      </c>
      <c r="C508">
        <v>0.56999999999999995</v>
      </c>
      <c r="D508">
        <v>0.1045</v>
      </c>
      <c r="E508">
        <v>0</v>
      </c>
      <c r="F508">
        <v>3</v>
      </c>
      <c r="G508">
        <v>3</v>
      </c>
      <c r="H508" s="1">
        <v>40566</v>
      </c>
      <c r="I508">
        <v>1</v>
      </c>
      <c r="J508">
        <v>5</v>
      </c>
      <c r="K508" t="b">
        <v>0</v>
      </c>
      <c r="L508">
        <v>0</v>
      </c>
      <c r="M508">
        <v>2</v>
      </c>
      <c r="N508" s="2">
        <v>0.04</v>
      </c>
      <c r="O508" t="str" cm="1">
        <f t="array" ref="O508">_xlfn.IFS(C508 &gt;= 0.66,"High",C508 &gt;= 0.33,"Medium",C508 &gt;= 0,"Low")</f>
        <v>Medium</v>
      </c>
      <c r="P508" t="str" cm="1">
        <f t="array" ref="P508">_xlfn.IFS(N508 &gt;= 0.4,"Very Hot",N508 &gt;= 0.3,"Hot",N508 &gt;= 0.2,"Moderate",N508 &gt;= 0.1,"Cold",N508 &lt; 0.1,"Very Cold")</f>
        <v>Very Cold</v>
      </c>
      <c r="Q508" t="str" cm="1">
        <f t="array" ref="Q508">_xlfn.IFS(M508 = 1,"Clear",M508 = 2,"Mist",M508 = 3,"Light Rain/Snow",M508 = 4,"Heavy Rain/Snow")</f>
        <v>Mist</v>
      </c>
      <c r="R508" t="str">
        <f t="shared" si="28"/>
        <v>Weekend</v>
      </c>
      <c r="S508" t="str" cm="1">
        <f t="array" ref="S508">_xlfn.IFS(D508&gt;=0.5,"Storm",D508&gt;=0.4,"Gale",D508&gt;=0.3,"Near Gale",D508&gt;=0.2,"Strong Breeze",D508&gt;=0.1,"Moderate Breeze",D508&gt;=0,"Light Breeze")</f>
        <v>Moderate Breeze</v>
      </c>
      <c r="T508" t="str">
        <f t="shared" si="29"/>
        <v>Registered Dominant</v>
      </c>
      <c r="U508" t="str" cm="1">
        <f t="array" ref="U508">_xlfn.IFS(L508=0,"Sunday",L508=1,"Monday",L508=2,"Tuesday",L508=3,"Wednesday",L508=4,"Thursday",L508=5,"Friday",L508=6,"Saturday")</f>
        <v>Sunday</v>
      </c>
      <c r="V508" s="4">
        <f t="shared" si="30"/>
        <v>1</v>
      </c>
      <c r="W508" s="3">
        <f t="shared" si="31"/>
        <v>2011</v>
      </c>
    </row>
    <row r="509" spans="1:23" x14ac:dyDescent="0.2">
      <c r="A509">
        <v>508</v>
      </c>
      <c r="B509">
        <v>7.5800000000000006E-2</v>
      </c>
      <c r="C509">
        <v>0.56999999999999995</v>
      </c>
      <c r="D509">
        <v>0.1045</v>
      </c>
      <c r="E509">
        <v>0</v>
      </c>
      <c r="F509">
        <v>1</v>
      </c>
      <c r="G509">
        <v>1</v>
      </c>
      <c r="H509" s="1">
        <v>40566</v>
      </c>
      <c r="I509">
        <v>1</v>
      </c>
      <c r="J509">
        <v>6</v>
      </c>
      <c r="K509" t="b">
        <v>0</v>
      </c>
      <c r="L509">
        <v>0</v>
      </c>
      <c r="M509">
        <v>2</v>
      </c>
      <c r="N509" s="2">
        <v>0.04</v>
      </c>
      <c r="O509" t="str" cm="1">
        <f t="array" ref="O509">_xlfn.IFS(C509 &gt;= 0.66,"High",C509 &gt;= 0.33,"Medium",C509 &gt;= 0,"Low")</f>
        <v>Medium</v>
      </c>
      <c r="P509" t="str" cm="1">
        <f t="array" ref="P509">_xlfn.IFS(N509 &gt;= 0.4,"Very Hot",N509 &gt;= 0.3,"Hot",N509 &gt;= 0.2,"Moderate",N509 &gt;= 0.1,"Cold",N509 &lt; 0.1,"Very Cold")</f>
        <v>Very Cold</v>
      </c>
      <c r="Q509" t="str" cm="1">
        <f t="array" ref="Q509">_xlfn.IFS(M509 = 1,"Clear",M509 = 2,"Mist",M509 = 3,"Light Rain/Snow",M509 = 4,"Heavy Rain/Snow")</f>
        <v>Mist</v>
      </c>
      <c r="R509" t="str">
        <f t="shared" si="28"/>
        <v>Weekend</v>
      </c>
      <c r="S509" t="str" cm="1">
        <f t="array" ref="S509">_xlfn.IFS(D509&gt;=0.5,"Storm",D509&gt;=0.4,"Gale",D509&gt;=0.3,"Near Gale",D509&gt;=0.2,"Strong Breeze",D509&gt;=0.1,"Moderate Breeze",D509&gt;=0,"Light Breeze")</f>
        <v>Moderate Breeze</v>
      </c>
      <c r="T509" t="str">
        <f t="shared" si="29"/>
        <v>Registered Dominant</v>
      </c>
      <c r="U509" t="str" cm="1">
        <f t="array" ref="U509">_xlfn.IFS(L509=0,"Sunday",L509=1,"Monday",L509=2,"Tuesday",L509=3,"Wednesday",L509=4,"Thursday",L509=5,"Friday",L509=6,"Saturday")</f>
        <v>Sunday</v>
      </c>
      <c r="V509" s="4">
        <f t="shared" si="30"/>
        <v>1</v>
      </c>
      <c r="W509" s="3">
        <f t="shared" si="31"/>
        <v>2011</v>
      </c>
    </row>
    <row r="510" spans="1:23" x14ac:dyDescent="0.2">
      <c r="A510">
        <v>509</v>
      </c>
      <c r="B510">
        <v>0.1061</v>
      </c>
      <c r="C510">
        <v>0.57999999999999996</v>
      </c>
      <c r="D510">
        <v>0.16420000000000001</v>
      </c>
      <c r="E510">
        <v>1</v>
      </c>
      <c r="F510">
        <v>1</v>
      </c>
      <c r="G510">
        <v>2</v>
      </c>
      <c r="H510" s="1">
        <v>40566</v>
      </c>
      <c r="I510">
        <v>1</v>
      </c>
      <c r="J510">
        <v>7</v>
      </c>
      <c r="K510" t="b">
        <v>0</v>
      </c>
      <c r="L510">
        <v>0</v>
      </c>
      <c r="M510">
        <v>1</v>
      </c>
      <c r="N510" s="2">
        <v>0.08</v>
      </c>
      <c r="O510" t="str" cm="1">
        <f t="array" ref="O510">_xlfn.IFS(C510 &gt;= 0.66,"High",C510 &gt;= 0.33,"Medium",C510 &gt;= 0,"Low")</f>
        <v>Medium</v>
      </c>
      <c r="P510" t="str" cm="1">
        <f t="array" ref="P510">_xlfn.IFS(N510 &gt;= 0.4,"Very Hot",N510 &gt;= 0.3,"Hot",N510 &gt;= 0.2,"Moderate",N510 &gt;= 0.1,"Cold",N510 &lt; 0.1,"Very Cold")</f>
        <v>Very Cold</v>
      </c>
      <c r="Q510" t="str" cm="1">
        <f t="array" ref="Q510">_xlfn.IFS(M510 = 1,"Clear",M510 = 2,"Mist",M510 = 3,"Light Rain/Snow",M510 = 4,"Heavy Rain/Snow")</f>
        <v>Clear</v>
      </c>
      <c r="R510" t="str">
        <f t="shared" si="28"/>
        <v>Weekend</v>
      </c>
      <c r="S510" t="str" cm="1">
        <f t="array" ref="S510">_xlfn.IFS(D510&gt;=0.5,"Storm",D510&gt;=0.4,"Gale",D510&gt;=0.3,"Near Gale",D510&gt;=0.2,"Strong Breeze",D510&gt;=0.1,"Moderate Breeze",D510&gt;=0,"Light Breeze")</f>
        <v>Moderate Breeze</v>
      </c>
      <c r="T510" t="str">
        <f t="shared" si="29"/>
        <v>Registered Dominant</v>
      </c>
      <c r="U510" t="str" cm="1">
        <f t="array" ref="U510">_xlfn.IFS(L510=0,"Sunday",L510=1,"Monday",L510=2,"Tuesday",L510=3,"Wednesday",L510=4,"Thursday",L510=5,"Friday",L510=6,"Saturday")</f>
        <v>Sunday</v>
      </c>
      <c r="V510" s="4">
        <f t="shared" si="30"/>
        <v>1</v>
      </c>
      <c r="W510" s="3">
        <f t="shared" si="31"/>
        <v>2011</v>
      </c>
    </row>
    <row r="511" spans="1:23" x14ac:dyDescent="0.2">
      <c r="A511">
        <v>510</v>
      </c>
      <c r="B511">
        <v>7.5800000000000006E-2</v>
      </c>
      <c r="C511">
        <v>0.62</v>
      </c>
      <c r="D511">
        <v>0.16420000000000001</v>
      </c>
      <c r="E511">
        <v>2</v>
      </c>
      <c r="F511">
        <v>17</v>
      </c>
      <c r="G511">
        <v>19</v>
      </c>
      <c r="H511" s="1">
        <v>40566</v>
      </c>
      <c r="I511">
        <v>1</v>
      </c>
      <c r="J511">
        <v>8</v>
      </c>
      <c r="K511" t="b">
        <v>0</v>
      </c>
      <c r="L511">
        <v>0</v>
      </c>
      <c r="M511">
        <v>1</v>
      </c>
      <c r="N511" s="2">
        <v>0.06</v>
      </c>
      <c r="O511" t="str" cm="1">
        <f t="array" ref="O511">_xlfn.IFS(C511 &gt;= 0.66,"High",C511 &gt;= 0.33,"Medium",C511 &gt;= 0,"Low")</f>
        <v>Medium</v>
      </c>
      <c r="P511" t="str" cm="1">
        <f t="array" ref="P511">_xlfn.IFS(N511 &gt;= 0.4,"Very Hot",N511 &gt;= 0.3,"Hot",N511 &gt;= 0.2,"Moderate",N511 &gt;= 0.1,"Cold",N511 &lt; 0.1,"Very Cold")</f>
        <v>Very Cold</v>
      </c>
      <c r="Q511" t="str" cm="1">
        <f t="array" ref="Q511">_xlfn.IFS(M511 = 1,"Clear",M511 = 2,"Mist",M511 = 3,"Light Rain/Snow",M511 = 4,"Heavy Rain/Snow")</f>
        <v>Clear</v>
      </c>
      <c r="R511" t="str">
        <f t="shared" si="28"/>
        <v>Weekend</v>
      </c>
      <c r="S511" t="str" cm="1">
        <f t="array" ref="S511">_xlfn.IFS(D511&gt;=0.5,"Storm",D511&gt;=0.4,"Gale",D511&gt;=0.3,"Near Gale",D511&gt;=0.2,"Strong Breeze",D511&gt;=0.1,"Moderate Breeze",D511&gt;=0,"Light Breeze")</f>
        <v>Moderate Breeze</v>
      </c>
      <c r="T511" t="str">
        <f t="shared" si="29"/>
        <v>Registered Dominant</v>
      </c>
      <c r="U511" t="str" cm="1">
        <f t="array" ref="U511">_xlfn.IFS(L511=0,"Sunday",L511=1,"Monday",L511=2,"Tuesday",L511=3,"Wednesday",L511=4,"Thursday",L511=5,"Friday",L511=6,"Saturday")</f>
        <v>Sunday</v>
      </c>
      <c r="V511" s="4">
        <f t="shared" si="30"/>
        <v>1</v>
      </c>
      <c r="W511" s="3">
        <f t="shared" si="31"/>
        <v>2011</v>
      </c>
    </row>
    <row r="512" spans="1:23" x14ac:dyDescent="0.2">
      <c r="A512">
        <v>511</v>
      </c>
      <c r="B512">
        <v>7.5800000000000006E-2</v>
      </c>
      <c r="C512">
        <v>0.54</v>
      </c>
      <c r="D512">
        <v>0.35820000000000002</v>
      </c>
      <c r="E512">
        <v>3</v>
      </c>
      <c r="F512">
        <v>25</v>
      </c>
      <c r="G512">
        <v>28</v>
      </c>
      <c r="H512" s="1">
        <v>40566</v>
      </c>
      <c r="I512">
        <v>1</v>
      </c>
      <c r="J512">
        <v>9</v>
      </c>
      <c r="K512" t="b">
        <v>0</v>
      </c>
      <c r="L512">
        <v>0</v>
      </c>
      <c r="M512">
        <v>1</v>
      </c>
      <c r="N512" s="2">
        <v>0.1</v>
      </c>
      <c r="O512" t="str" cm="1">
        <f t="array" ref="O512">_xlfn.IFS(C512 &gt;= 0.66,"High",C512 &gt;= 0.33,"Medium",C512 &gt;= 0,"Low")</f>
        <v>Medium</v>
      </c>
      <c r="P512" t="str" cm="1">
        <f t="array" ref="P512">_xlfn.IFS(N512 &gt;= 0.4,"Very Hot",N512 &gt;= 0.3,"Hot",N512 &gt;= 0.2,"Moderate",N512 &gt;= 0.1,"Cold",N512 &lt; 0.1,"Very Cold")</f>
        <v>Cold</v>
      </c>
      <c r="Q512" t="str" cm="1">
        <f t="array" ref="Q512">_xlfn.IFS(M512 = 1,"Clear",M512 = 2,"Mist",M512 = 3,"Light Rain/Snow",M512 = 4,"Heavy Rain/Snow")</f>
        <v>Clear</v>
      </c>
      <c r="R512" t="str">
        <f t="shared" si="28"/>
        <v>Weekend</v>
      </c>
      <c r="S512" t="str" cm="1">
        <f t="array" ref="S512">_xlfn.IFS(D512&gt;=0.5,"Storm",D512&gt;=0.4,"Gale",D512&gt;=0.3,"Near Gale",D512&gt;=0.2,"Strong Breeze",D512&gt;=0.1,"Moderate Breeze",D512&gt;=0,"Light Breeze")</f>
        <v>Near Gale</v>
      </c>
      <c r="T512" t="str">
        <f t="shared" si="29"/>
        <v>Registered Dominant</v>
      </c>
      <c r="U512" t="str" cm="1">
        <f t="array" ref="U512">_xlfn.IFS(L512=0,"Sunday",L512=1,"Monday",L512=2,"Tuesday",L512=3,"Wednesday",L512=4,"Thursday",L512=5,"Friday",L512=6,"Saturday")</f>
        <v>Sunday</v>
      </c>
      <c r="V512" s="4">
        <f t="shared" si="30"/>
        <v>1</v>
      </c>
      <c r="W512" s="3">
        <f t="shared" si="31"/>
        <v>2011</v>
      </c>
    </row>
    <row r="513" spans="1:23" x14ac:dyDescent="0.2">
      <c r="A513">
        <v>512</v>
      </c>
      <c r="B513">
        <v>0.1061</v>
      </c>
      <c r="C513">
        <v>0.46</v>
      </c>
      <c r="D513">
        <v>0.3881</v>
      </c>
      <c r="E513">
        <v>7</v>
      </c>
      <c r="F513">
        <v>51</v>
      </c>
      <c r="G513">
        <v>58</v>
      </c>
      <c r="H513" s="1">
        <v>40566</v>
      </c>
      <c r="I513">
        <v>1</v>
      </c>
      <c r="J513">
        <v>10</v>
      </c>
      <c r="K513" t="b">
        <v>0</v>
      </c>
      <c r="L513">
        <v>0</v>
      </c>
      <c r="M513">
        <v>1</v>
      </c>
      <c r="N513" s="2">
        <v>0.14000000000000001</v>
      </c>
      <c r="O513" t="str" cm="1">
        <f t="array" ref="O513">_xlfn.IFS(C513 &gt;= 0.66,"High",C513 &gt;= 0.33,"Medium",C513 &gt;= 0,"Low")</f>
        <v>Medium</v>
      </c>
      <c r="P513" t="str" cm="1">
        <f t="array" ref="P513">_xlfn.IFS(N513 &gt;= 0.4,"Very Hot",N513 &gt;= 0.3,"Hot",N513 &gt;= 0.2,"Moderate",N513 &gt;= 0.1,"Cold",N513 &lt; 0.1,"Very Cold")</f>
        <v>Cold</v>
      </c>
      <c r="Q513" t="str" cm="1">
        <f t="array" ref="Q513">_xlfn.IFS(M513 = 1,"Clear",M513 = 2,"Mist",M513 = 3,"Light Rain/Snow",M513 = 4,"Heavy Rain/Snow")</f>
        <v>Clear</v>
      </c>
      <c r="R513" t="str">
        <f t="shared" si="28"/>
        <v>Weekend</v>
      </c>
      <c r="S513" t="str" cm="1">
        <f t="array" ref="S513">_xlfn.IFS(D513&gt;=0.5,"Storm",D513&gt;=0.4,"Gale",D513&gt;=0.3,"Near Gale",D513&gt;=0.2,"Strong Breeze",D513&gt;=0.1,"Moderate Breeze",D513&gt;=0,"Light Breeze")</f>
        <v>Near Gale</v>
      </c>
      <c r="T513" t="str">
        <f t="shared" si="29"/>
        <v>Registered Dominant</v>
      </c>
      <c r="U513" t="str" cm="1">
        <f t="array" ref="U513">_xlfn.IFS(L513=0,"Sunday",L513=1,"Monday",L513=2,"Tuesday",L513=3,"Wednesday",L513=4,"Thursday",L513=5,"Friday",L513=6,"Saturday")</f>
        <v>Sunday</v>
      </c>
      <c r="V513" s="4">
        <f t="shared" si="30"/>
        <v>1</v>
      </c>
      <c r="W513" s="3">
        <f t="shared" si="31"/>
        <v>2011</v>
      </c>
    </row>
    <row r="514" spans="1:23" x14ac:dyDescent="0.2">
      <c r="A514">
        <v>513</v>
      </c>
      <c r="B514">
        <v>0.13639999999999999</v>
      </c>
      <c r="C514">
        <v>0.43</v>
      </c>
      <c r="D514">
        <v>0.22389999999999999</v>
      </c>
      <c r="E514">
        <v>22</v>
      </c>
      <c r="F514">
        <v>77</v>
      </c>
      <c r="G514">
        <v>99</v>
      </c>
      <c r="H514" s="1">
        <v>40566</v>
      </c>
      <c r="I514">
        <v>1</v>
      </c>
      <c r="J514">
        <v>11</v>
      </c>
      <c r="K514" t="b">
        <v>0</v>
      </c>
      <c r="L514">
        <v>0</v>
      </c>
      <c r="M514">
        <v>1</v>
      </c>
      <c r="N514" s="2">
        <v>0.14000000000000001</v>
      </c>
      <c r="O514" t="str" cm="1">
        <f t="array" ref="O514">_xlfn.IFS(C514 &gt;= 0.66,"High",C514 &gt;= 0.33,"Medium",C514 &gt;= 0,"Low")</f>
        <v>Medium</v>
      </c>
      <c r="P514" t="str" cm="1">
        <f t="array" ref="P514">_xlfn.IFS(N514 &gt;= 0.4,"Very Hot",N514 &gt;= 0.3,"Hot",N514 &gt;= 0.2,"Moderate",N514 &gt;= 0.1,"Cold",N514 &lt; 0.1,"Very Cold")</f>
        <v>Cold</v>
      </c>
      <c r="Q514" t="str" cm="1">
        <f t="array" ref="Q514">_xlfn.IFS(M514 = 1,"Clear",M514 = 2,"Mist",M514 = 3,"Light Rain/Snow",M514 = 4,"Heavy Rain/Snow")</f>
        <v>Clear</v>
      </c>
      <c r="R514" t="str">
        <f t="shared" ref="R514:R577" si="32">IF(OR(L514=0,L514=6),"Weekend","Weeakday")</f>
        <v>Weekend</v>
      </c>
      <c r="S514" t="str" cm="1">
        <f t="array" ref="S514">_xlfn.IFS(D514&gt;=0.5,"Storm",D514&gt;=0.4,"Gale",D514&gt;=0.3,"Near Gale",D514&gt;=0.2,"Strong Breeze",D514&gt;=0.1,"Moderate Breeze",D514&gt;=0,"Light Breeze")</f>
        <v>Strong Breeze</v>
      </c>
      <c r="T514" t="str">
        <f t="shared" ref="T514:T577" si="33">IF(E514&gt;F514,"Casual dominant","Registered Dominant")</f>
        <v>Registered Dominant</v>
      </c>
      <c r="U514" t="str" cm="1">
        <f t="array" ref="U514">_xlfn.IFS(L514=0,"Sunday",L514=1,"Monday",L514=2,"Tuesday",L514=3,"Wednesday",L514=4,"Thursday",L514=5,"Friday",L514=6,"Saturday")</f>
        <v>Sunday</v>
      </c>
      <c r="V514" s="4">
        <f t="shared" ref="V514:V577" si="34">MONTH(H:H)</f>
        <v>1</v>
      </c>
      <c r="W514" s="3">
        <f t="shared" ref="W514:W577" si="35">YEAR(H:H)</f>
        <v>2011</v>
      </c>
    </row>
    <row r="515" spans="1:23" x14ac:dyDescent="0.2">
      <c r="A515">
        <v>514</v>
      </c>
      <c r="B515">
        <v>0.1212</v>
      </c>
      <c r="C515">
        <v>0.37</v>
      </c>
      <c r="D515">
        <v>0.4627</v>
      </c>
      <c r="E515">
        <v>24</v>
      </c>
      <c r="F515">
        <v>92</v>
      </c>
      <c r="G515">
        <v>116</v>
      </c>
      <c r="H515" s="1">
        <v>40566</v>
      </c>
      <c r="I515">
        <v>1</v>
      </c>
      <c r="J515">
        <v>12</v>
      </c>
      <c r="K515" t="b">
        <v>0</v>
      </c>
      <c r="L515">
        <v>0</v>
      </c>
      <c r="M515">
        <v>1</v>
      </c>
      <c r="N515" s="2">
        <v>0.16</v>
      </c>
      <c r="O515" t="str" cm="1">
        <f t="array" ref="O515">_xlfn.IFS(C515 &gt;= 0.66,"High",C515 &gt;= 0.33,"Medium",C515 &gt;= 0,"Low")</f>
        <v>Medium</v>
      </c>
      <c r="P515" t="str" cm="1">
        <f t="array" ref="P515">_xlfn.IFS(N515 &gt;= 0.4,"Very Hot",N515 &gt;= 0.3,"Hot",N515 &gt;= 0.2,"Moderate",N515 &gt;= 0.1,"Cold",N515 &lt; 0.1,"Very Cold")</f>
        <v>Cold</v>
      </c>
      <c r="Q515" t="str" cm="1">
        <f t="array" ref="Q515">_xlfn.IFS(M515 = 1,"Clear",M515 = 2,"Mist",M515 = 3,"Light Rain/Snow",M515 = 4,"Heavy Rain/Snow")</f>
        <v>Clear</v>
      </c>
      <c r="R515" t="str">
        <f t="shared" si="32"/>
        <v>Weekend</v>
      </c>
      <c r="S515" t="str" cm="1">
        <f t="array" ref="S515">_xlfn.IFS(D515&gt;=0.5,"Storm",D515&gt;=0.4,"Gale",D515&gt;=0.3,"Near Gale",D515&gt;=0.2,"Strong Breeze",D515&gt;=0.1,"Moderate Breeze",D515&gt;=0,"Light Breeze")</f>
        <v>Gale</v>
      </c>
      <c r="T515" t="str">
        <f t="shared" si="33"/>
        <v>Registered Dominant</v>
      </c>
      <c r="U515" t="str" cm="1">
        <f t="array" ref="U515">_xlfn.IFS(L515=0,"Sunday",L515=1,"Monday",L515=2,"Tuesday",L515=3,"Wednesday",L515=4,"Thursday",L515=5,"Friday",L515=6,"Saturday")</f>
        <v>Sunday</v>
      </c>
      <c r="V515" s="4">
        <f t="shared" si="34"/>
        <v>1</v>
      </c>
      <c r="W515" s="3">
        <f t="shared" si="35"/>
        <v>2011</v>
      </c>
    </row>
    <row r="516" spans="1:23" x14ac:dyDescent="0.2">
      <c r="A516">
        <v>515</v>
      </c>
      <c r="B516">
        <v>0.1061</v>
      </c>
      <c r="C516">
        <v>0.33</v>
      </c>
      <c r="D516">
        <v>0.3881</v>
      </c>
      <c r="E516">
        <v>12</v>
      </c>
      <c r="F516">
        <v>75</v>
      </c>
      <c r="G516">
        <v>87</v>
      </c>
      <c r="H516" s="1">
        <v>40566</v>
      </c>
      <c r="I516">
        <v>1</v>
      </c>
      <c r="J516">
        <v>13</v>
      </c>
      <c r="K516" t="b">
        <v>0</v>
      </c>
      <c r="L516">
        <v>0</v>
      </c>
      <c r="M516">
        <v>1</v>
      </c>
      <c r="N516" s="2">
        <v>0.14000000000000001</v>
      </c>
      <c r="O516" t="str" cm="1">
        <f t="array" ref="O516">_xlfn.IFS(C516 &gt;= 0.66,"High",C516 &gt;= 0.33,"Medium",C516 &gt;= 0,"Low")</f>
        <v>Medium</v>
      </c>
      <c r="P516" t="str" cm="1">
        <f t="array" ref="P516">_xlfn.IFS(N516 &gt;= 0.4,"Very Hot",N516 &gt;= 0.3,"Hot",N516 &gt;= 0.2,"Moderate",N516 &gt;= 0.1,"Cold",N516 &lt; 0.1,"Very Cold")</f>
        <v>Cold</v>
      </c>
      <c r="Q516" t="str" cm="1">
        <f t="array" ref="Q516">_xlfn.IFS(M516 = 1,"Clear",M516 = 2,"Mist",M516 = 3,"Light Rain/Snow",M516 = 4,"Heavy Rain/Snow")</f>
        <v>Clear</v>
      </c>
      <c r="R516" t="str">
        <f t="shared" si="32"/>
        <v>Weekend</v>
      </c>
      <c r="S516" t="str" cm="1">
        <f t="array" ref="S516">_xlfn.IFS(D516&gt;=0.5,"Storm",D516&gt;=0.4,"Gale",D516&gt;=0.3,"Near Gale",D516&gt;=0.2,"Strong Breeze",D516&gt;=0.1,"Moderate Breeze",D516&gt;=0,"Light Breeze")</f>
        <v>Near Gale</v>
      </c>
      <c r="T516" t="str">
        <f t="shared" si="33"/>
        <v>Registered Dominant</v>
      </c>
      <c r="U516" t="str" cm="1">
        <f t="array" ref="U516">_xlfn.IFS(L516=0,"Sunday",L516=1,"Monday",L516=2,"Tuesday",L516=3,"Wednesday",L516=4,"Thursday",L516=5,"Friday",L516=6,"Saturday")</f>
        <v>Sunday</v>
      </c>
      <c r="V516" s="4">
        <f t="shared" si="34"/>
        <v>1</v>
      </c>
      <c r="W516" s="3">
        <f t="shared" si="35"/>
        <v>2011</v>
      </c>
    </row>
    <row r="517" spans="1:23" x14ac:dyDescent="0.2">
      <c r="A517">
        <v>516</v>
      </c>
      <c r="B517">
        <v>0.13639999999999999</v>
      </c>
      <c r="C517">
        <v>0.28000000000000003</v>
      </c>
      <c r="D517">
        <v>0.35820000000000002</v>
      </c>
      <c r="E517">
        <v>17</v>
      </c>
      <c r="F517">
        <v>93</v>
      </c>
      <c r="G517">
        <v>110</v>
      </c>
      <c r="H517" s="1">
        <v>40566</v>
      </c>
      <c r="I517">
        <v>1</v>
      </c>
      <c r="J517">
        <v>14</v>
      </c>
      <c r="K517" t="b">
        <v>0</v>
      </c>
      <c r="L517">
        <v>0</v>
      </c>
      <c r="M517">
        <v>1</v>
      </c>
      <c r="N517" s="2">
        <v>0.16</v>
      </c>
      <c r="O517" t="str" cm="1">
        <f t="array" ref="O517">_xlfn.IFS(C517 &gt;= 0.66,"High",C517 &gt;= 0.33,"Medium",C517 &gt;= 0,"Low")</f>
        <v>Low</v>
      </c>
      <c r="P517" t="str" cm="1">
        <f t="array" ref="P517">_xlfn.IFS(N517 &gt;= 0.4,"Very Hot",N517 &gt;= 0.3,"Hot",N517 &gt;= 0.2,"Moderate",N517 &gt;= 0.1,"Cold",N517 &lt; 0.1,"Very Cold")</f>
        <v>Cold</v>
      </c>
      <c r="Q517" t="str" cm="1">
        <f t="array" ref="Q517">_xlfn.IFS(M517 = 1,"Clear",M517 = 2,"Mist",M517 = 3,"Light Rain/Snow",M517 = 4,"Heavy Rain/Snow")</f>
        <v>Clear</v>
      </c>
      <c r="R517" t="str">
        <f t="shared" si="32"/>
        <v>Weekend</v>
      </c>
      <c r="S517" t="str" cm="1">
        <f t="array" ref="S517">_xlfn.IFS(D517&gt;=0.5,"Storm",D517&gt;=0.4,"Gale",D517&gt;=0.3,"Near Gale",D517&gt;=0.2,"Strong Breeze",D517&gt;=0.1,"Moderate Breeze",D517&gt;=0,"Light Breeze")</f>
        <v>Near Gale</v>
      </c>
      <c r="T517" t="str">
        <f t="shared" si="33"/>
        <v>Registered Dominant</v>
      </c>
      <c r="U517" t="str" cm="1">
        <f t="array" ref="U517">_xlfn.IFS(L517=0,"Sunday",L517=1,"Monday",L517=2,"Tuesday",L517=3,"Wednesday",L517=4,"Thursday",L517=5,"Friday",L517=6,"Saturday")</f>
        <v>Sunday</v>
      </c>
      <c r="V517" s="4">
        <f t="shared" si="34"/>
        <v>1</v>
      </c>
      <c r="W517" s="3">
        <f t="shared" si="35"/>
        <v>2011</v>
      </c>
    </row>
    <row r="518" spans="1:23" x14ac:dyDescent="0.2">
      <c r="A518">
        <v>517</v>
      </c>
      <c r="B518">
        <v>0.13639999999999999</v>
      </c>
      <c r="C518">
        <v>0.28000000000000003</v>
      </c>
      <c r="D518">
        <v>0.35820000000000002</v>
      </c>
      <c r="E518">
        <v>13</v>
      </c>
      <c r="F518">
        <v>64</v>
      </c>
      <c r="G518">
        <v>77</v>
      </c>
      <c r="H518" s="1">
        <v>40566</v>
      </c>
      <c r="I518">
        <v>1</v>
      </c>
      <c r="J518">
        <v>15</v>
      </c>
      <c r="K518" t="b">
        <v>0</v>
      </c>
      <c r="L518">
        <v>0</v>
      </c>
      <c r="M518">
        <v>1</v>
      </c>
      <c r="N518" s="2">
        <v>0.16</v>
      </c>
      <c r="O518" t="str" cm="1">
        <f t="array" ref="O518">_xlfn.IFS(C518 &gt;= 0.66,"High",C518 &gt;= 0.33,"Medium",C518 &gt;= 0,"Low")</f>
        <v>Low</v>
      </c>
      <c r="P518" t="str" cm="1">
        <f t="array" ref="P518">_xlfn.IFS(N518 &gt;= 0.4,"Very Hot",N518 &gt;= 0.3,"Hot",N518 &gt;= 0.2,"Moderate",N518 &gt;= 0.1,"Cold",N518 &lt; 0.1,"Very Cold")</f>
        <v>Cold</v>
      </c>
      <c r="Q518" t="str" cm="1">
        <f t="array" ref="Q518">_xlfn.IFS(M518 = 1,"Clear",M518 = 2,"Mist",M518 = 3,"Light Rain/Snow",M518 = 4,"Heavy Rain/Snow")</f>
        <v>Clear</v>
      </c>
      <c r="R518" t="str">
        <f t="shared" si="32"/>
        <v>Weekend</v>
      </c>
      <c r="S518" t="str" cm="1">
        <f t="array" ref="S518">_xlfn.IFS(D518&gt;=0.5,"Storm",D518&gt;=0.4,"Gale",D518&gt;=0.3,"Near Gale",D518&gt;=0.2,"Strong Breeze",D518&gt;=0.1,"Moderate Breeze",D518&gt;=0,"Light Breeze")</f>
        <v>Near Gale</v>
      </c>
      <c r="T518" t="str">
        <f t="shared" si="33"/>
        <v>Registered Dominant</v>
      </c>
      <c r="U518" t="str" cm="1">
        <f t="array" ref="U518">_xlfn.IFS(L518=0,"Sunday",L518=1,"Monday",L518=2,"Tuesday",L518=3,"Wednesday",L518=4,"Thursday",L518=5,"Friday",L518=6,"Saturday")</f>
        <v>Sunday</v>
      </c>
      <c r="V518" s="4">
        <f t="shared" si="34"/>
        <v>1</v>
      </c>
      <c r="W518" s="3">
        <f t="shared" si="35"/>
        <v>2011</v>
      </c>
    </row>
    <row r="519" spans="1:23" x14ac:dyDescent="0.2">
      <c r="A519">
        <v>518</v>
      </c>
      <c r="B519">
        <v>0.13639999999999999</v>
      </c>
      <c r="C519">
        <v>0.26</v>
      </c>
      <c r="D519">
        <v>0.32840000000000003</v>
      </c>
      <c r="E519">
        <v>9</v>
      </c>
      <c r="F519">
        <v>56</v>
      </c>
      <c r="G519">
        <v>65</v>
      </c>
      <c r="H519" s="1">
        <v>40566</v>
      </c>
      <c r="I519">
        <v>1</v>
      </c>
      <c r="J519">
        <v>16</v>
      </c>
      <c r="K519" t="b">
        <v>0</v>
      </c>
      <c r="L519">
        <v>0</v>
      </c>
      <c r="M519">
        <v>1</v>
      </c>
      <c r="N519" s="2">
        <v>0.16</v>
      </c>
      <c r="O519" t="str" cm="1">
        <f t="array" ref="O519">_xlfn.IFS(C519 &gt;= 0.66,"High",C519 &gt;= 0.33,"Medium",C519 &gt;= 0,"Low")</f>
        <v>Low</v>
      </c>
      <c r="P519" t="str" cm="1">
        <f t="array" ref="P519">_xlfn.IFS(N519 &gt;= 0.4,"Very Hot",N519 &gt;= 0.3,"Hot",N519 &gt;= 0.2,"Moderate",N519 &gt;= 0.1,"Cold",N519 &lt; 0.1,"Very Cold")</f>
        <v>Cold</v>
      </c>
      <c r="Q519" t="str" cm="1">
        <f t="array" ref="Q519">_xlfn.IFS(M519 = 1,"Clear",M519 = 2,"Mist",M519 = 3,"Light Rain/Snow",M519 = 4,"Heavy Rain/Snow")</f>
        <v>Clear</v>
      </c>
      <c r="R519" t="str">
        <f t="shared" si="32"/>
        <v>Weekend</v>
      </c>
      <c r="S519" t="str" cm="1">
        <f t="array" ref="S519">_xlfn.IFS(D519&gt;=0.5,"Storm",D519&gt;=0.4,"Gale",D519&gt;=0.3,"Near Gale",D519&gt;=0.2,"Strong Breeze",D519&gt;=0.1,"Moderate Breeze",D519&gt;=0,"Light Breeze")</f>
        <v>Near Gale</v>
      </c>
      <c r="T519" t="str">
        <f t="shared" si="33"/>
        <v>Registered Dominant</v>
      </c>
      <c r="U519" t="str" cm="1">
        <f t="array" ref="U519">_xlfn.IFS(L519=0,"Sunday",L519=1,"Monday",L519=2,"Tuesday",L519=3,"Wednesday",L519=4,"Thursday",L519=5,"Friday",L519=6,"Saturday")</f>
        <v>Sunday</v>
      </c>
      <c r="V519" s="4">
        <f t="shared" si="34"/>
        <v>1</v>
      </c>
      <c r="W519" s="3">
        <f t="shared" si="35"/>
        <v>2011</v>
      </c>
    </row>
    <row r="520" spans="1:23" x14ac:dyDescent="0.2">
      <c r="A520">
        <v>519</v>
      </c>
      <c r="B520">
        <v>0.1061</v>
      </c>
      <c r="C520">
        <v>0.26</v>
      </c>
      <c r="D520">
        <v>0.3881</v>
      </c>
      <c r="E520">
        <v>5</v>
      </c>
      <c r="F520">
        <v>50</v>
      </c>
      <c r="G520">
        <v>55</v>
      </c>
      <c r="H520" s="1">
        <v>40566</v>
      </c>
      <c r="I520">
        <v>1</v>
      </c>
      <c r="J520">
        <v>17</v>
      </c>
      <c r="K520" t="b">
        <v>0</v>
      </c>
      <c r="L520">
        <v>0</v>
      </c>
      <c r="M520">
        <v>1</v>
      </c>
      <c r="N520" s="2">
        <v>0.14000000000000001</v>
      </c>
      <c r="O520" t="str" cm="1">
        <f t="array" ref="O520">_xlfn.IFS(C520 &gt;= 0.66,"High",C520 &gt;= 0.33,"Medium",C520 &gt;= 0,"Low")</f>
        <v>Low</v>
      </c>
      <c r="P520" t="str" cm="1">
        <f t="array" ref="P520">_xlfn.IFS(N520 &gt;= 0.4,"Very Hot",N520 &gt;= 0.3,"Hot",N520 &gt;= 0.2,"Moderate",N520 &gt;= 0.1,"Cold",N520 &lt; 0.1,"Very Cold")</f>
        <v>Cold</v>
      </c>
      <c r="Q520" t="str" cm="1">
        <f t="array" ref="Q520">_xlfn.IFS(M520 = 1,"Clear",M520 = 2,"Mist",M520 = 3,"Light Rain/Snow",M520 = 4,"Heavy Rain/Snow")</f>
        <v>Clear</v>
      </c>
      <c r="R520" t="str">
        <f t="shared" si="32"/>
        <v>Weekend</v>
      </c>
      <c r="S520" t="str" cm="1">
        <f t="array" ref="S520">_xlfn.IFS(D520&gt;=0.5,"Storm",D520&gt;=0.4,"Gale",D520&gt;=0.3,"Near Gale",D520&gt;=0.2,"Strong Breeze",D520&gt;=0.1,"Moderate Breeze",D520&gt;=0,"Light Breeze")</f>
        <v>Near Gale</v>
      </c>
      <c r="T520" t="str">
        <f t="shared" si="33"/>
        <v>Registered Dominant</v>
      </c>
      <c r="U520" t="str" cm="1">
        <f t="array" ref="U520">_xlfn.IFS(L520=0,"Sunday",L520=1,"Monday",L520=2,"Tuesday",L520=3,"Wednesday",L520=4,"Thursday",L520=5,"Friday",L520=6,"Saturday")</f>
        <v>Sunday</v>
      </c>
      <c r="V520" s="4">
        <f t="shared" si="34"/>
        <v>1</v>
      </c>
      <c r="W520" s="3">
        <f t="shared" si="35"/>
        <v>2011</v>
      </c>
    </row>
    <row r="521" spans="1:23" x14ac:dyDescent="0.2">
      <c r="A521">
        <v>520</v>
      </c>
      <c r="B521">
        <v>0.1212</v>
      </c>
      <c r="C521">
        <v>0.3</v>
      </c>
      <c r="D521">
        <v>0.25369999999999998</v>
      </c>
      <c r="E521">
        <v>5</v>
      </c>
      <c r="F521">
        <v>44</v>
      </c>
      <c r="G521">
        <v>49</v>
      </c>
      <c r="H521" s="1">
        <v>40566</v>
      </c>
      <c r="I521">
        <v>1</v>
      </c>
      <c r="J521">
        <v>18</v>
      </c>
      <c r="K521" t="b">
        <v>0</v>
      </c>
      <c r="L521">
        <v>0</v>
      </c>
      <c r="M521">
        <v>1</v>
      </c>
      <c r="N521" s="2">
        <v>0.12</v>
      </c>
      <c r="O521" t="str" cm="1">
        <f t="array" ref="O521">_xlfn.IFS(C521 &gt;= 0.66,"High",C521 &gt;= 0.33,"Medium",C521 &gt;= 0,"Low")</f>
        <v>Low</v>
      </c>
      <c r="P521" t="str" cm="1">
        <f t="array" ref="P521">_xlfn.IFS(N521 &gt;= 0.4,"Very Hot",N521 &gt;= 0.3,"Hot",N521 &gt;= 0.2,"Moderate",N521 &gt;= 0.1,"Cold",N521 &lt; 0.1,"Very Cold")</f>
        <v>Cold</v>
      </c>
      <c r="Q521" t="str" cm="1">
        <f t="array" ref="Q521">_xlfn.IFS(M521 = 1,"Clear",M521 = 2,"Mist",M521 = 3,"Light Rain/Snow",M521 = 4,"Heavy Rain/Snow")</f>
        <v>Clear</v>
      </c>
      <c r="R521" t="str">
        <f t="shared" si="32"/>
        <v>Weekend</v>
      </c>
      <c r="S521" t="str" cm="1">
        <f t="array" ref="S521">_xlfn.IFS(D521&gt;=0.5,"Storm",D521&gt;=0.4,"Gale",D521&gt;=0.3,"Near Gale",D521&gt;=0.2,"Strong Breeze",D521&gt;=0.1,"Moderate Breeze",D521&gt;=0,"Light Breeze")</f>
        <v>Strong Breeze</v>
      </c>
      <c r="T521" t="str">
        <f t="shared" si="33"/>
        <v>Registered Dominant</v>
      </c>
      <c r="U521" t="str" cm="1">
        <f t="array" ref="U521">_xlfn.IFS(L521=0,"Sunday",L521=1,"Monday",L521=2,"Tuesday",L521=3,"Wednesday",L521=4,"Thursday",L521=5,"Friday",L521=6,"Saturday")</f>
        <v>Sunday</v>
      </c>
      <c r="V521" s="4">
        <f t="shared" si="34"/>
        <v>1</v>
      </c>
      <c r="W521" s="3">
        <f t="shared" si="35"/>
        <v>2011</v>
      </c>
    </row>
    <row r="522" spans="1:23" x14ac:dyDescent="0.2">
      <c r="A522">
        <v>521</v>
      </c>
      <c r="B522">
        <v>0.1212</v>
      </c>
      <c r="C522">
        <v>0.3</v>
      </c>
      <c r="D522">
        <v>0.28360000000000002</v>
      </c>
      <c r="E522">
        <v>5</v>
      </c>
      <c r="F522">
        <v>45</v>
      </c>
      <c r="G522">
        <v>50</v>
      </c>
      <c r="H522" s="1">
        <v>40566</v>
      </c>
      <c r="I522">
        <v>1</v>
      </c>
      <c r="J522">
        <v>19</v>
      </c>
      <c r="K522" t="b">
        <v>0</v>
      </c>
      <c r="L522">
        <v>0</v>
      </c>
      <c r="M522">
        <v>1</v>
      </c>
      <c r="N522" s="2">
        <v>0.12</v>
      </c>
      <c r="O522" t="str" cm="1">
        <f t="array" ref="O522">_xlfn.IFS(C522 &gt;= 0.66,"High",C522 &gt;= 0.33,"Medium",C522 &gt;= 0,"Low")</f>
        <v>Low</v>
      </c>
      <c r="P522" t="str" cm="1">
        <f t="array" ref="P522">_xlfn.IFS(N522 &gt;= 0.4,"Very Hot",N522 &gt;= 0.3,"Hot",N522 &gt;= 0.2,"Moderate",N522 &gt;= 0.1,"Cold",N522 &lt; 0.1,"Very Cold")</f>
        <v>Cold</v>
      </c>
      <c r="Q522" t="str" cm="1">
        <f t="array" ref="Q522">_xlfn.IFS(M522 = 1,"Clear",M522 = 2,"Mist",M522 = 3,"Light Rain/Snow",M522 = 4,"Heavy Rain/Snow")</f>
        <v>Clear</v>
      </c>
      <c r="R522" t="str">
        <f t="shared" si="32"/>
        <v>Weekend</v>
      </c>
      <c r="S522" t="str" cm="1">
        <f t="array" ref="S522">_xlfn.IFS(D522&gt;=0.5,"Storm",D522&gt;=0.4,"Gale",D522&gt;=0.3,"Near Gale",D522&gt;=0.2,"Strong Breeze",D522&gt;=0.1,"Moderate Breeze",D522&gt;=0,"Light Breeze")</f>
        <v>Strong Breeze</v>
      </c>
      <c r="T522" t="str">
        <f t="shared" si="33"/>
        <v>Registered Dominant</v>
      </c>
      <c r="U522" t="str" cm="1">
        <f t="array" ref="U522">_xlfn.IFS(L522=0,"Sunday",L522=1,"Monday",L522=2,"Tuesday",L522=3,"Wednesday",L522=4,"Thursday",L522=5,"Friday",L522=6,"Saturday")</f>
        <v>Sunday</v>
      </c>
      <c r="V522" s="4">
        <f t="shared" si="34"/>
        <v>1</v>
      </c>
      <c r="W522" s="3">
        <f t="shared" si="35"/>
        <v>2011</v>
      </c>
    </row>
    <row r="523" spans="1:23" x14ac:dyDescent="0.2">
      <c r="A523">
        <v>522</v>
      </c>
      <c r="B523">
        <v>0.1061</v>
      </c>
      <c r="C523">
        <v>0.36</v>
      </c>
      <c r="D523">
        <v>0.25369999999999998</v>
      </c>
      <c r="E523">
        <v>4</v>
      </c>
      <c r="F523">
        <v>31</v>
      </c>
      <c r="G523">
        <v>35</v>
      </c>
      <c r="H523" s="1">
        <v>40566</v>
      </c>
      <c r="I523">
        <v>1</v>
      </c>
      <c r="J523">
        <v>20</v>
      </c>
      <c r="K523" t="b">
        <v>0</v>
      </c>
      <c r="L523">
        <v>0</v>
      </c>
      <c r="M523">
        <v>1</v>
      </c>
      <c r="N523" s="2">
        <v>0.1</v>
      </c>
      <c r="O523" t="str" cm="1">
        <f t="array" ref="O523">_xlfn.IFS(C523 &gt;= 0.66,"High",C523 &gt;= 0.33,"Medium",C523 &gt;= 0,"Low")</f>
        <v>Medium</v>
      </c>
      <c r="P523" t="str" cm="1">
        <f t="array" ref="P523">_xlfn.IFS(N523 &gt;= 0.4,"Very Hot",N523 &gt;= 0.3,"Hot",N523 &gt;= 0.2,"Moderate",N523 &gt;= 0.1,"Cold",N523 &lt; 0.1,"Very Cold")</f>
        <v>Cold</v>
      </c>
      <c r="Q523" t="str" cm="1">
        <f t="array" ref="Q523">_xlfn.IFS(M523 = 1,"Clear",M523 = 2,"Mist",M523 = 3,"Light Rain/Snow",M523 = 4,"Heavy Rain/Snow")</f>
        <v>Clear</v>
      </c>
      <c r="R523" t="str">
        <f t="shared" si="32"/>
        <v>Weekend</v>
      </c>
      <c r="S523" t="str" cm="1">
        <f t="array" ref="S523">_xlfn.IFS(D523&gt;=0.5,"Storm",D523&gt;=0.4,"Gale",D523&gt;=0.3,"Near Gale",D523&gt;=0.2,"Strong Breeze",D523&gt;=0.1,"Moderate Breeze",D523&gt;=0,"Light Breeze")</f>
        <v>Strong Breeze</v>
      </c>
      <c r="T523" t="str">
        <f t="shared" si="33"/>
        <v>Registered Dominant</v>
      </c>
      <c r="U523" t="str" cm="1">
        <f t="array" ref="U523">_xlfn.IFS(L523=0,"Sunday",L523=1,"Monday",L523=2,"Tuesday",L523=3,"Wednesday",L523=4,"Thursday",L523=5,"Friday",L523=6,"Saturday")</f>
        <v>Sunday</v>
      </c>
      <c r="V523" s="4">
        <f t="shared" si="34"/>
        <v>1</v>
      </c>
      <c r="W523" s="3">
        <f t="shared" si="35"/>
        <v>2011</v>
      </c>
    </row>
    <row r="524" spans="1:23" x14ac:dyDescent="0.2">
      <c r="A524">
        <v>523</v>
      </c>
      <c r="B524">
        <v>0.1061</v>
      </c>
      <c r="C524">
        <v>0.36</v>
      </c>
      <c r="D524">
        <v>0.19400000000000001</v>
      </c>
      <c r="E524">
        <v>5</v>
      </c>
      <c r="F524">
        <v>20</v>
      </c>
      <c r="G524">
        <v>25</v>
      </c>
      <c r="H524" s="1">
        <v>40566</v>
      </c>
      <c r="I524">
        <v>1</v>
      </c>
      <c r="J524">
        <v>21</v>
      </c>
      <c r="K524" t="b">
        <v>0</v>
      </c>
      <c r="L524">
        <v>0</v>
      </c>
      <c r="M524">
        <v>1</v>
      </c>
      <c r="N524" s="2">
        <v>0.1</v>
      </c>
      <c r="O524" t="str" cm="1">
        <f t="array" ref="O524">_xlfn.IFS(C524 &gt;= 0.66,"High",C524 &gt;= 0.33,"Medium",C524 &gt;= 0,"Low")</f>
        <v>Medium</v>
      </c>
      <c r="P524" t="str" cm="1">
        <f t="array" ref="P524">_xlfn.IFS(N524 &gt;= 0.4,"Very Hot",N524 &gt;= 0.3,"Hot",N524 &gt;= 0.2,"Moderate",N524 &gt;= 0.1,"Cold",N524 &lt; 0.1,"Very Cold")</f>
        <v>Cold</v>
      </c>
      <c r="Q524" t="str" cm="1">
        <f t="array" ref="Q524">_xlfn.IFS(M524 = 1,"Clear",M524 = 2,"Mist",M524 = 3,"Light Rain/Snow",M524 = 4,"Heavy Rain/Snow")</f>
        <v>Clear</v>
      </c>
      <c r="R524" t="str">
        <f t="shared" si="32"/>
        <v>Weekend</v>
      </c>
      <c r="S524" t="str" cm="1">
        <f t="array" ref="S524">_xlfn.IFS(D524&gt;=0.5,"Storm",D524&gt;=0.4,"Gale",D524&gt;=0.3,"Near Gale",D524&gt;=0.2,"Strong Breeze",D524&gt;=0.1,"Moderate Breeze",D524&gt;=0,"Light Breeze")</f>
        <v>Moderate Breeze</v>
      </c>
      <c r="T524" t="str">
        <f t="shared" si="33"/>
        <v>Registered Dominant</v>
      </c>
      <c r="U524" t="str" cm="1">
        <f t="array" ref="U524">_xlfn.IFS(L524=0,"Sunday",L524=1,"Monday",L524=2,"Tuesday",L524=3,"Wednesday",L524=4,"Thursday",L524=5,"Friday",L524=6,"Saturday")</f>
        <v>Sunday</v>
      </c>
      <c r="V524" s="4">
        <f t="shared" si="34"/>
        <v>1</v>
      </c>
      <c r="W524" s="3">
        <f t="shared" si="35"/>
        <v>2011</v>
      </c>
    </row>
    <row r="525" spans="1:23" x14ac:dyDescent="0.2">
      <c r="A525">
        <v>524</v>
      </c>
      <c r="B525">
        <v>9.0899999999999995E-2</v>
      </c>
      <c r="C525">
        <v>0.38</v>
      </c>
      <c r="D525">
        <v>0.19400000000000001</v>
      </c>
      <c r="E525">
        <v>5</v>
      </c>
      <c r="F525">
        <v>23</v>
      </c>
      <c r="G525">
        <v>28</v>
      </c>
      <c r="H525" s="1">
        <v>40566</v>
      </c>
      <c r="I525">
        <v>1</v>
      </c>
      <c r="J525">
        <v>22</v>
      </c>
      <c r="K525" t="b">
        <v>0</v>
      </c>
      <c r="L525">
        <v>0</v>
      </c>
      <c r="M525">
        <v>1</v>
      </c>
      <c r="N525" s="2">
        <v>0.08</v>
      </c>
      <c r="O525" t="str" cm="1">
        <f t="array" ref="O525">_xlfn.IFS(C525 &gt;= 0.66,"High",C525 &gt;= 0.33,"Medium",C525 &gt;= 0,"Low")</f>
        <v>Medium</v>
      </c>
      <c r="P525" t="str" cm="1">
        <f t="array" ref="P525">_xlfn.IFS(N525 &gt;= 0.4,"Very Hot",N525 &gt;= 0.3,"Hot",N525 &gt;= 0.2,"Moderate",N525 &gt;= 0.1,"Cold",N525 &lt; 0.1,"Very Cold")</f>
        <v>Very Cold</v>
      </c>
      <c r="Q525" t="str" cm="1">
        <f t="array" ref="Q525">_xlfn.IFS(M525 = 1,"Clear",M525 = 2,"Mist",M525 = 3,"Light Rain/Snow",M525 = 4,"Heavy Rain/Snow")</f>
        <v>Clear</v>
      </c>
      <c r="R525" t="str">
        <f t="shared" si="32"/>
        <v>Weekend</v>
      </c>
      <c r="S525" t="str" cm="1">
        <f t="array" ref="S525">_xlfn.IFS(D525&gt;=0.5,"Storm",D525&gt;=0.4,"Gale",D525&gt;=0.3,"Near Gale",D525&gt;=0.2,"Strong Breeze",D525&gt;=0.1,"Moderate Breeze",D525&gt;=0,"Light Breeze")</f>
        <v>Moderate Breeze</v>
      </c>
      <c r="T525" t="str">
        <f t="shared" si="33"/>
        <v>Registered Dominant</v>
      </c>
      <c r="U525" t="str" cm="1">
        <f t="array" ref="U525">_xlfn.IFS(L525=0,"Sunday",L525=1,"Monday",L525=2,"Tuesday",L525=3,"Wednesday",L525=4,"Thursday",L525=5,"Friday",L525=6,"Saturday")</f>
        <v>Sunday</v>
      </c>
      <c r="V525" s="4">
        <f t="shared" si="34"/>
        <v>1</v>
      </c>
      <c r="W525" s="3">
        <f t="shared" si="35"/>
        <v>2011</v>
      </c>
    </row>
    <row r="526" spans="1:23" x14ac:dyDescent="0.2">
      <c r="A526">
        <v>525</v>
      </c>
      <c r="B526">
        <v>6.0600000000000001E-2</v>
      </c>
      <c r="C526">
        <v>0.41</v>
      </c>
      <c r="D526">
        <v>0.22389999999999999</v>
      </c>
      <c r="E526">
        <v>4</v>
      </c>
      <c r="F526">
        <v>17</v>
      </c>
      <c r="G526">
        <v>21</v>
      </c>
      <c r="H526" s="1">
        <v>40566</v>
      </c>
      <c r="I526">
        <v>1</v>
      </c>
      <c r="J526">
        <v>23</v>
      </c>
      <c r="K526" t="b">
        <v>0</v>
      </c>
      <c r="L526">
        <v>0</v>
      </c>
      <c r="M526">
        <v>1</v>
      </c>
      <c r="N526" s="2">
        <v>0.06</v>
      </c>
      <c r="O526" t="str" cm="1">
        <f t="array" ref="O526">_xlfn.IFS(C526 &gt;= 0.66,"High",C526 &gt;= 0.33,"Medium",C526 &gt;= 0,"Low")</f>
        <v>Medium</v>
      </c>
      <c r="P526" t="str" cm="1">
        <f t="array" ref="P526">_xlfn.IFS(N526 &gt;= 0.4,"Very Hot",N526 &gt;= 0.3,"Hot",N526 &gt;= 0.2,"Moderate",N526 &gt;= 0.1,"Cold",N526 &lt; 0.1,"Very Cold")</f>
        <v>Very Cold</v>
      </c>
      <c r="Q526" t="str" cm="1">
        <f t="array" ref="Q526">_xlfn.IFS(M526 = 1,"Clear",M526 = 2,"Mist",M526 = 3,"Light Rain/Snow",M526 = 4,"Heavy Rain/Snow")</f>
        <v>Clear</v>
      </c>
      <c r="R526" t="str">
        <f t="shared" si="32"/>
        <v>Weekend</v>
      </c>
      <c r="S526" t="str" cm="1">
        <f t="array" ref="S526">_xlfn.IFS(D526&gt;=0.5,"Storm",D526&gt;=0.4,"Gale",D526&gt;=0.3,"Near Gale",D526&gt;=0.2,"Strong Breeze",D526&gt;=0.1,"Moderate Breeze",D526&gt;=0,"Light Breeze")</f>
        <v>Strong Breeze</v>
      </c>
      <c r="T526" t="str">
        <f t="shared" si="33"/>
        <v>Registered Dominant</v>
      </c>
      <c r="U526" t="str" cm="1">
        <f t="array" ref="U526">_xlfn.IFS(L526=0,"Sunday",L526=1,"Monday",L526=2,"Tuesday",L526=3,"Wednesday",L526=4,"Thursday",L526=5,"Friday",L526=6,"Saturday")</f>
        <v>Sunday</v>
      </c>
      <c r="V526" s="4">
        <f t="shared" si="34"/>
        <v>1</v>
      </c>
      <c r="W526" s="3">
        <f t="shared" si="35"/>
        <v>2011</v>
      </c>
    </row>
    <row r="527" spans="1:23" x14ac:dyDescent="0.2">
      <c r="A527">
        <v>526</v>
      </c>
      <c r="B527">
        <v>6.0600000000000001E-2</v>
      </c>
      <c r="C527">
        <v>0.41</v>
      </c>
      <c r="D527">
        <v>0.19400000000000001</v>
      </c>
      <c r="E527">
        <v>0</v>
      </c>
      <c r="F527">
        <v>7</v>
      </c>
      <c r="G527">
        <v>7</v>
      </c>
      <c r="H527" s="1">
        <v>40567</v>
      </c>
      <c r="I527">
        <v>1</v>
      </c>
      <c r="J527">
        <v>0</v>
      </c>
      <c r="K527" t="b">
        <v>0</v>
      </c>
      <c r="L527">
        <v>1</v>
      </c>
      <c r="M527">
        <v>1</v>
      </c>
      <c r="N527" s="2">
        <v>0.06</v>
      </c>
      <c r="O527" t="str" cm="1">
        <f t="array" ref="O527">_xlfn.IFS(C527 &gt;= 0.66,"High",C527 &gt;= 0.33,"Medium",C527 &gt;= 0,"Low")</f>
        <v>Medium</v>
      </c>
      <c r="P527" t="str" cm="1">
        <f t="array" ref="P527">_xlfn.IFS(N527 &gt;= 0.4,"Very Hot",N527 &gt;= 0.3,"Hot",N527 &gt;= 0.2,"Moderate",N527 &gt;= 0.1,"Cold",N527 &lt; 0.1,"Very Cold")</f>
        <v>Very Cold</v>
      </c>
      <c r="Q527" t="str" cm="1">
        <f t="array" ref="Q527">_xlfn.IFS(M527 = 1,"Clear",M527 = 2,"Mist",M527 = 3,"Light Rain/Snow",M527 = 4,"Heavy Rain/Snow")</f>
        <v>Clear</v>
      </c>
      <c r="R527" t="str">
        <f t="shared" si="32"/>
        <v>Weeakday</v>
      </c>
      <c r="S527" t="str" cm="1">
        <f t="array" ref="S527">_xlfn.IFS(D527&gt;=0.5,"Storm",D527&gt;=0.4,"Gale",D527&gt;=0.3,"Near Gale",D527&gt;=0.2,"Strong Breeze",D527&gt;=0.1,"Moderate Breeze",D527&gt;=0,"Light Breeze")</f>
        <v>Moderate Breeze</v>
      </c>
      <c r="T527" t="str">
        <f t="shared" si="33"/>
        <v>Registered Dominant</v>
      </c>
      <c r="U527" t="str" cm="1">
        <f t="array" ref="U527">_xlfn.IFS(L527=0,"Sunday",L527=1,"Monday",L527=2,"Tuesday",L527=3,"Wednesday",L527=4,"Thursday",L527=5,"Friday",L527=6,"Saturday")</f>
        <v>Monday</v>
      </c>
      <c r="V527" s="4">
        <f t="shared" si="34"/>
        <v>1</v>
      </c>
      <c r="W527" s="3">
        <f t="shared" si="35"/>
        <v>2011</v>
      </c>
    </row>
    <row r="528" spans="1:23" x14ac:dyDescent="0.2">
      <c r="A528">
        <v>527</v>
      </c>
      <c r="B528">
        <v>4.5499999999999999E-2</v>
      </c>
      <c r="C528">
        <v>0.45</v>
      </c>
      <c r="D528">
        <v>0.19400000000000001</v>
      </c>
      <c r="E528">
        <v>0</v>
      </c>
      <c r="F528">
        <v>1</v>
      </c>
      <c r="G528">
        <v>1</v>
      </c>
      <c r="H528" s="1">
        <v>40567</v>
      </c>
      <c r="I528">
        <v>1</v>
      </c>
      <c r="J528">
        <v>1</v>
      </c>
      <c r="K528" t="b">
        <v>0</v>
      </c>
      <c r="L528">
        <v>1</v>
      </c>
      <c r="M528">
        <v>1</v>
      </c>
      <c r="N528" s="2">
        <v>0.04</v>
      </c>
      <c r="O528" t="str" cm="1">
        <f t="array" ref="O528">_xlfn.IFS(C528 &gt;= 0.66,"High",C528 &gt;= 0.33,"Medium",C528 &gt;= 0,"Low")</f>
        <v>Medium</v>
      </c>
      <c r="P528" t="str" cm="1">
        <f t="array" ref="P528">_xlfn.IFS(N528 &gt;= 0.4,"Very Hot",N528 &gt;= 0.3,"Hot",N528 &gt;= 0.2,"Moderate",N528 &gt;= 0.1,"Cold",N528 &lt; 0.1,"Very Cold")</f>
        <v>Very Cold</v>
      </c>
      <c r="Q528" t="str" cm="1">
        <f t="array" ref="Q528">_xlfn.IFS(M528 = 1,"Clear",M528 = 2,"Mist",M528 = 3,"Light Rain/Snow",M528 = 4,"Heavy Rain/Snow")</f>
        <v>Clear</v>
      </c>
      <c r="R528" t="str">
        <f t="shared" si="32"/>
        <v>Weeakday</v>
      </c>
      <c r="S528" t="str" cm="1">
        <f t="array" ref="S528">_xlfn.IFS(D528&gt;=0.5,"Storm",D528&gt;=0.4,"Gale",D528&gt;=0.3,"Near Gale",D528&gt;=0.2,"Strong Breeze",D528&gt;=0.1,"Moderate Breeze",D528&gt;=0,"Light Breeze")</f>
        <v>Moderate Breeze</v>
      </c>
      <c r="T528" t="str">
        <f t="shared" si="33"/>
        <v>Registered Dominant</v>
      </c>
      <c r="U528" t="str" cm="1">
        <f t="array" ref="U528">_xlfn.IFS(L528=0,"Sunday",L528=1,"Monday",L528=2,"Tuesday",L528=3,"Wednesday",L528=4,"Thursday",L528=5,"Friday",L528=6,"Saturday")</f>
        <v>Monday</v>
      </c>
      <c r="V528" s="4">
        <f t="shared" si="34"/>
        <v>1</v>
      </c>
      <c r="W528" s="3">
        <f t="shared" si="35"/>
        <v>2011</v>
      </c>
    </row>
    <row r="529" spans="1:23" x14ac:dyDescent="0.2">
      <c r="A529">
        <v>528</v>
      </c>
      <c r="B529">
        <v>3.0300000000000001E-2</v>
      </c>
      <c r="C529">
        <v>0.45</v>
      </c>
      <c r="D529">
        <v>0.25369999999999998</v>
      </c>
      <c r="E529">
        <v>0</v>
      </c>
      <c r="F529">
        <v>1</v>
      </c>
      <c r="G529">
        <v>1</v>
      </c>
      <c r="H529" s="1">
        <v>40567</v>
      </c>
      <c r="I529">
        <v>1</v>
      </c>
      <c r="J529">
        <v>3</v>
      </c>
      <c r="K529" t="b">
        <v>0</v>
      </c>
      <c r="L529">
        <v>1</v>
      </c>
      <c r="M529">
        <v>1</v>
      </c>
      <c r="N529" s="2">
        <v>0.04</v>
      </c>
      <c r="O529" t="str" cm="1">
        <f t="array" ref="O529">_xlfn.IFS(C529 &gt;= 0.66,"High",C529 &gt;= 0.33,"Medium",C529 &gt;= 0,"Low")</f>
        <v>Medium</v>
      </c>
      <c r="P529" t="str" cm="1">
        <f t="array" ref="P529">_xlfn.IFS(N529 &gt;= 0.4,"Very Hot",N529 &gt;= 0.3,"Hot",N529 &gt;= 0.2,"Moderate",N529 &gt;= 0.1,"Cold",N529 &lt; 0.1,"Very Cold")</f>
        <v>Very Cold</v>
      </c>
      <c r="Q529" t="str" cm="1">
        <f t="array" ref="Q529">_xlfn.IFS(M529 = 1,"Clear",M529 = 2,"Mist",M529 = 3,"Light Rain/Snow",M529 = 4,"Heavy Rain/Snow")</f>
        <v>Clear</v>
      </c>
      <c r="R529" t="str">
        <f t="shared" si="32"/>
        <v>Weeakday</v>
      </c>
      <c r="S529" t="str" cm="1">
        <f t="array" ref="S529">_xlfn.IFS(D529&gt;=0.5,"Storm",D529&gt;=0.4,"Gale",D529&gt;=0.3,"Near Gale",D529&gt;=0.2,"Strong Breeze",D529&gt;=0.1,"Moderate Breeze",D529&gt;=0,"Light Breeze")</f>
        <v>Strong Breeze</v>
      </c>
      <c r="T529" t="str">
        <f t="shared" si="33"/>
        <v>Registered Dominant</v>
      </c>
      <c r="U529" t="str" cm="1">
        <f t="array" ref="U529">_xlfn.IFS(L529=0,"Sunday",L529=1,"Monday",L529=2,"Tuesday",L529=3,"Wednesday",L529=4,"Thursday",L529=5,"Friday",L529=6,"Saturday")</f>
        <v>Monday</v>
      </c>
      <c r="V529" s="4">
        <f t="shared" si="34"/>
        <v>1</v>
      </c>
      <c r="W529" s="3">
        <f t="shared" si="35"/>
        <v>2011</v>
      </c>
    </row>
    <row r="530" spans="1:23" x14ac:dyDescent="0.2">
      <c r="A530">
        <v>529</v>
      </c>
      <c r="B530">
        <v>6.0600000000000001E-2</v>
      </c>
      <c r="C530">
        <v>0.48</v>
      </c>
      <c r="D530">
        <v>0.1343</v>
      </c>
      <c r="E530">
        <v>0</v>
      </c>
      <c r="F530">
        <v>1</v>
      </c>
      <c r="G530">
        <v>1</v>
      </c>
      <c r="H530" s="1">
        <v>40567</v>
      </c>
      <c r="I530">
        <v>1</v>
      </c>
      <c r="J530">
        <v>4</v>
      </c>
      <c r="K530" t="b">
        <v>0</v>
      </c>
      <c r="L530">
        <v>1</v>
      </c>
      <c r="M530">
        <v>1</v>
      </c>
      <c r="N530" s="2">
        <v>0.02</v>
      </c>
      <c r="O530" t="str" cm="1">
        <f t="array" ref="O530">_xlfn.IFS(C530 &gt;= 0.66,"High",C530 &gt;= 0.33,"Medium",C530 &gt;= 0,"Low")</f>
        <v>Medium</v>
      </c>
      <c r="P530" t="str" cm="1">
        <f t="array" ref="P530">_xlfn.IFS(N530 &gt;= 0.4,"Very Hot",N530 &gt;= 0.3,"Hot",N530 &gt;= 0.2,"Moderate",N530 &gt;= 0.1,"Cold",N530 &lt; 0.1,"Very Cold")</f>
        <v>Very Cold</v>
      </c>
      <c r="Q530" t="str" cm="1">
        <f t="array" ref="Q530">_xlfn.IFS(M530 = 1,"Clear",M530 = 2,"Mist",M530 = 3,"Light Rain/Snow",M530 = 4,"Heavy Rain/Snow")</f>
        <v>Clear</v>
      </c>
      <c r="R530" t="str">
        <f t="shared" si="32"/>
        <v>Weeakday</v>
      </c>
      <c r="S530" t="str" cm="1">
        <f t="array" ref="S530">_xlfn.IFS(D530&gt;=0.5,"Storm",D530&gt;=0.4,"Gale",D530&gt;=0.3,"Near Gale",D530&gt;=0.2,"Strong Breeze",D530&gt;=0.1,"Moderate Breeze",D530&gt;=0,"Light Breeze")</f>
        <v>Moderate Breeze</v>
      </c>
      <c r="T530" t="str">
        <f t="shared" si="33"/>
        <v>Registered Dominant</v>
      </c>
      <c r="U530" t="str" cm="1">
        <f t="array" ref="U530">_xlfn.IFS(L530=0,"Sunday",L530=1,"Monday",L530=2,"Tuesday",L530=3,"Wednesday",L530=4,"Thursday",L530=5,"Friday",L530=6,"Saturday")</f>
        <v>Monday</v>
      </c>
      <c r="V530" s="4">
        <f t="shared" si="34"/>
        <v>1</v>
      </c>
      <c r="W530" s="3">
        <f t="shared" si="35"/>
        <v>2011</v>
      </c>
    </row>
    <row r="531" spans="1:23" x14ac:dyDescent="0.2">
      <c r="A531">
        <v>530</v>
      </c>
      <c r="B531">
        <v>6.0600000000000001E-2</v>
      </c>
      <c r="C531">
        <v>0.48</v>
      </c>
      <c r="D531">
        <v>0.1343</v>
      </c>
      <c r="E531">
        <v>0</v>
      </c>
      <c r="F531">
        <v>5</v>
      </c>
      <c r="G531">
        <v>5</v>
      </c>
      <c r="H531" s="1">
        <v>40567</v>
      </c>
      <c r="I531">
        <v>1</v>
      </c>
      <c r="J531">
        <v>5</v>
      </c>
      <c r="K531" t="b">
        <v>0</v>
      </c>
      <c r="L531">
        <v>1</v>
      </c>
      <c r="M531">
        <v>1</v>
      </c>
      <c r="N531" s="2">
        <v>0.02</v>
      </c>
      <c r="O531" t="str" cm="1">
        <f t="array" ref="O531">_xlfn.IFS(C531 &gt;= 0.66,"High",C531 &gt;= 0.33,"Medium",C531 &gt;= 0,"Low")</f>
        <v>Medium</v>
      </c>
      <c r="P531" t="str" cm="1">
        <f t="array" ref="P531">_xlfn.IFS(N531 &gt;= 0.4,"Very Hot",N531 &gt;= 0.3,"Hot",N531 &gt;= 0.2,"Moderate",N531 &gt;= 0.1,"Cold",N531 &lt; 0.1,"Very Cold")</f>
        <v>Very Cold</v>
      </c>
      <c r="Q531" t="str" cm="1">
        <f t="array" ref="Q531">_xlfn.IFS(M531 = 1,"Clear",M531 = 2,"Mist",M531 = 3,"Light Rain/Snow",M531 = 4,"Heavy Rain/Snow")</f>
        <v>Clear</v>
      </c>
      <c r="R531" t="str">
        <f t="shared" si="32"/>
        <v>Weeakday</v>
      </c>
      <c r="S531" t="str" cm="1">
        <f t="array" ref="S531">_xlfn.IFS(D531&gt;=0.5,"Storm",D531&gt;=0.4,"Gale",D531&gt;=0.3,"Near Gale",D531&gt;=0.2,"Strong Breeze",D531&gt;=0.1,"Moderate Breeze",D531&gt;=0,"Light Breeze")</f>
        <v>Moderate Breeze</v>
      </c>
      <c r="T531" t="str">
        <f t="shared" si="33"/>
        <v>Registered Dominant</v>
      </c>
      <c r="U531" t="str" cm="1">
        <f t="array" ref="U531">_xlfn.IFS(L531=0,"Sunday",L531=1,"Monday",L531=2,"Tuesday",L531=3,"Wednesday",L531=4,"Thursday",L531=5,"Friday",L531=6,"Saturday")</f>
        <v>Monday</v>
      </c>
      <c r="V531" s="4">
        <f t="shared" si="34"/>
        <v>1</v>
      </c>
      <c r="W531" s="3">
        <f t="shared" si="35"/>
        <v>2011</v>
      </c>
    </row>
    <row r="532" spans="1:23" x14ac:dyDescent="0.2">
      <c r="A532">
        <v>531</v>
      </c>
      <c r="B532">
        <v>7.5800000000000006E-2</v>
      </c>
      <c r="C532">
        <v>0.48</v>
      </c>
      <c r="D532">
        <v>8.9599999999999999E-2</v>
      </c>
      <c r="E532">
        <v>0</v>
      </c>
      <c r="F532">
        <v>15</v>
      </c>
      <c r="G532">
        <v>15</v>
      </c>
      <c r="H532" s="1">
        <v>40567</v>
      </c>
      <c r="I532">
        <v>1</v>
      </c>
      <c r="J532">
        <v>6</v>
      </c>
      <c r="K532" t="b">
        <v>0</v>
      </c>
      <c r="L532">
        <v>1</v>
      </c>
      <c r="M532">
        <v>1</v>
      </c>
      <c r="N532" s="2">
        <v>0.02</v>
      </c>
      <c r="O532" t="str" cm="1">
        <f t="array" ref="O532">_xlfn.IFS(C532 &gt;= 0.66,"High",C532 &gt;= 0.33,"Medium",C532 &gt;= 0,"Low")</f>
        <v>Medium</v>
      </c>
      <c r="P532" t="str" cm="1">
        <f t="array" ref="P532">_xlfn.IFS(N532 &gt;= 0.4,"Very Hot",N532 &gt;= 0.3,"Hot",N532 &gt;= 0.2,"Moderate",N532 &gt;= 0.1,"Cold",N532 &lt; 0.1,"Very Cold")</f>
        <v>Very Cold</v>
      </c>
      <c r="Q532" t="str" cm="1">
        <f t="array" ref="Q532">_xlfn.IFS(M532 = 1,"Clear",M532 = 2,"Mist",M532 = 3,"Light Rain/Snow",M532 = 4,"Heavy Rain/Snow")</f>
        <v>Clear</v>
      </c>
      <c r="R532" t="str">
        <f t="shared" si="32"/>
        <v>Weeakday</v>
      </c>
      <c r="S532" t="str" cm="1">
        <f t="array" ref="S532">_xlfn.IFS(D532&gt;=0.5,"Storm",D532&gt;=0.4,"Gale",D532&gt;=0.3,"Near Gale",D532&gt;=0.2,"Strong Breeze",D532&gt;=0.1,"Moderate Breeze",D532&gt;=0,"Light Breeze")</f>
        <v>Light Breeze</v>
      </c>
      <c r="T532" t="str">
        <f t="shared" si="33"/>
        <v>Registered Dominant</v>
      </c>
      <c r="U532" t="str" cm="1">
        <f t="array" ref="U532">_xlfn.IFS(L532=0,"Sunday",L532=1,"Monday",L532=2,"Tuesday",L532=3,"Wednesday",L532=4,"Thursday",L532=5,"Friday",L532=6,"Saturday")</f>
        <v>Monday</v>
      </c>
      <c r="V532" s="4">
        <f t="shared" si="34"/>
        <v>1</v>
      </c>
      <c r="W532" s="3">
        <f t="shared" si="35"/>
        <v>2011</v>
      </c>
    </row>
    <row r="533" spans="1:23" x14ac:dyDescent="0.2">
      <c r="A533">
        <v>532</v>
      </c>
      <c r="B533">
        <v>0.1212</v>
      </c>
      <c r="C533">
        <v>0.48</v>
      </c>
      <c r="D533">
        <v>0</v>
      </c>
      <c r="E533">
        <v>5</v>
      </c>
      <c r="F533">
        <v>79</v>
      </c>
      <c r="G533">
        <v>84</v>
      </c>
      <c r="H533" s="1">
        <v>40567</v>
      </c>
      <c r="I533">
        <v>1</v>
      </c>
      <c r="J533">
        <v>7</v>
      </c>
      <c r="K533" t="b">
        <v>0</v>
      </c>
      <c r="L533">
        <v>1</v>
      </c>
      <c r="M533">
        <v>1</v>
      </c>
      <c r="N533" s="2">
        <v>0.02</v>
      </c>
      <c r="O533" t="str" cm="1">
        <f t="array" ref="O533">_xlfn.IFS(C533 &gt;= 0.66,"High",C533 &gt;= 0.33,"Medium",C533 &gt;= 0,"Low")</f>
        <v>Medium</v>
      </c>
      <c r="P533" t="str" cm="1">
        <f t="array" ref="P533">_xlfn.IFS(N533 &gt;= 0.4,"Very Hot",N533 &gt;= 0.3,"Hot",N533 &gt;= 0.2,"Moderate",N533 &gt;= 0.1,"Cold",N533 &lt; 0.1,"Very Cold")</f>
        <v>Very Cold</v>
      </c>
      <c r="Q533" t="str" cm="1">
        <f t="array" ref="Q533">_xlfn.IFS(M533 = 1,"Clear",M533 = 2,"Mist",M533 = 3,"Light Rain/Snow",M533 = 4,"Heavy Rain/Snow")</f>
        <v>Clear</v>
      </c>
      <c r="R533" t="str">
        <f t="shared" si="32"/>
        <v>Weeakday</v>
      </c>
      <c r="S533" t="str" cm="1">
        <f t="array" ref="S533">_xlfn.IFS(D533&gt;=0.5,"Storm",D533&gt;=0.4,"Gale",D533&gt;=0.3,"Near Gale",D533&gt;=0.2,"Strong Breeze",D533&gt;=0.1,"Moderate Breeze",D533&gt;=0,"Light Breeze")</f>
        <v>Light Breeze</v>
      </c>
      <c r="T533" t="str">
        <f t="shared" si="33"/>
        <v>Registered Dominant</v>
      </c>
      <c r="U533" t="str" cm="1">
        <f t="array" ref="U533">_xlfn.IFS(L533=0,"Sunday",L533=1,"Monday",L533=2,"Tuesday",L533=3,"Wednesday",L533=4,"Thursday",L533=5,"Friday",L533=6,"Saturday")</f>
        <v>Monday</v>
      </c>
      <c r="V533" s="4">
        <f t="shared" si="34"/>
        <v>1</v>
      </c>
      <c r="W533" s="3">
        <f t="shared" si="35"/>
        <v>2011</v>
      </c>
    </row>
    <row r="534" spans="1:23" x14ac:dyDescent="0.2">
      <c r="A534">
        <v>533</v>
      </c>
      <c r="B534">
        <v>0.13639999999999999</v>
      </c>
      <c r="C534">
        <v>0.49</v>
      </c>
      <c r="D534">
        <v>0</v>
      </c>
      <c r="E534">
        <v>6</v>
      </c>
      <c r="F534">
        <v>171</v>
      </c>
      <c r="G534">
        <v>177</v>
      </c>
      <c r="H534" s="1">
        <v>40567</v>
      </c>
      <c r="I534">
        <v>1</v>
      </c>
      <c r="J534">
        <v>8</v>
      </c>
      <c r="K534" t="b">
        <v>0</v>
      </c>
      <c r="L534">
        <v>1</v>
      </c>
      <c r="M534">
        <v>1</v>
      </c>
      <c r="N534" s="2">
        <v>0.04</v>
      </c>
      <c r="O534" t="str" cm="1">
        <f t="array" ref="O534">_xlfn.IFS(C534 &gt;= 0.66,"High",C534 &gt;= 0.33,"Medium",C534 &gt;= 0,"Low")</f>
        <v>Medium</v>
      </c>
      <c r="P534" t="str" cm="1">
        <f t="array" ref="P534">_xlfn.IFS(N534 &gt;= 0.4,"Very Hot",N534 &gt;= 0.3,"Hot",N534 &gt;= 0.2,"Moderate",N534 &gt;= 0.1,"Cold",N534 &lt; 0.1,"Very Cold")</f>
        <v>Very Cold</v>
      </c>
      <c r="Q534" t="str" cm="1">
        <f t="array" ref="Q534">_xlfn.IFS(M534 = 1,"Clear",M534 = 2,"Mist",M534 = 3,"Light Rain/Snow",M534 = 4,"Heavy Rain/Snow")</f>
        <v>Clear</v>
      </c>
      <c r="R534" t="str">
        <f t="shared" si="32"/>
        <v>Weeakday</v>
      </c>
      <c r="S534" t="str" cm="1">
        <f t="array" ref="S534">_xlfn.IFS(D534&gt;=0.5,"Storm",D534&gt;=0.4,"Gale",D534&gt;=0.3,"Near Gale",D534&gt;=0.2,"Strong Breeze",D534&gt;=0.1,"Moderate Breeze",D534&gt;=0,"Light Breeze")</f>
        <v>Light Breeze</v>
      </c>
      <c r="T534" t="str">
        <f t="shared" si="33"/>
        <v>Registered Dominant</v>
      </c>
      <c r="U534" t="str" cm="1">
        <f t="array" ref="U534">_xlfn.IFS(L534=0,"Sunday",L534=1,"Monday",L534=2,"Tuesday",L534=3,"Wednesday",L534=4,"Thursday",L534=5,"Friday",L534=6,"Saturday")</f>
        <v>Monday</v>
      </c>
      <c r="V534" s="4">
        <f t="shared" si="34"/>
        <v>1</v>
      </c>
      <c r="W534" s="3">
        <f t="shared" si="35"/>
        <v>2011</v>
      </c>
    </row>
    <row r="535" spans="1:23" x14ac:dyDescent="0.2">
      <c r="A535">
        <v>534</v>
      </c>
      <c r="B535">
        <v>0.1515</v>
      </c>
      <c r="C535">
        <v>0.41</v>
      </c>
      <c r="D535">
        <v>0</v>
      </c>
      <c r="E535">
        <v>4</v>
      </c>
      <c r="F535">
        <v>98</v>
      </c>
      <c r="G535">
        <v>102</v>
      </c>
      <c r="H535" s="1">
        <v>40567</v>
      </c>
      <c r="I535">
        <v>1</v>
      </c>
      <c r="J535">
        <v>9</v>
      </c>
      <c r="K535" t="b">
        <v>0</v>
      </c>
      <c r="L535">
        <v>1</v>
      </c>
      <c r="M535">
        <v>1</v>
      </c>
      <c r="N535" s="2">
        <v>0.06</v>
      </c>
      <c r="O535" t="str" cm="1">
        <f t="array" ref="O535">_xlfn.IFS(C535 &gt;= 0.66,"High",C535 &gt;= 0.33,"Medium",C535 &gt;= 0,"Low")</f>
        <v>Medium</v>
      </c>
      <c r="P535" t="str" cm="1">
        <f t="array" ref="P535">_xlfn.IFS(N535 &gt;= 0.4,"Very Hot",N535 &gt;= 0.3,"Hot",N535 &gt;= 0.2,"Moderate",N535 &gt;= 0.1,"Cold",N535 &lt; 0.1,"Very Cold")</f>
        <v>Very Cold</v>
      </c>
      <c r="Q535" t="str" cm="1">
        <f t="array" ref="Q535">_xlfn.IFS(M535 = 1,"Clear",M535 = 2,"Mist",M535 = 3,"Light Rain/Snow",M535 = 4,"Heavy Rain/Snow")</f>
        <v>Clear</v>
      </c>
      <c r="R535" t="str">
        <f t="shared" si="32"/>
        <v>Weeakday</v>
      </c>
      <c r="S535" t="str" cm="1">
        <f t="array" ref="S535">_xlfn.IFS(D535&gt;=0.5,"Storm",D535&gt;=0.4,"Gale",D535&gt;=0.3,"Near Gale",D535&gt;=0.2,"Strong Breeze",D535&gt;=0.1,"Moderate Breeze",D535&gt;=0,"Light Breeze")</f>
        <v>Light Breeze</v>
      </c>
      <c r="T535" t="str">
        <f t="shared" si="33"/>
        <v>Registered Dominant</v>
      </c>
      <c r="U535" t="str" cm="1">
        <f t="array" ref="U535">_xlfn.IFS(L535=0,"Sunday",L535=1,"Monday",L535=2,"Tuesday",L535=3,"Wednesday",L535=4,"Thursday",L535=5,"Friday",L535=6,"Saturday")</f>
        <v>Monday</v>
      </c>
      <c r="V535" s="4">
        <f t="shared" si="34"/>
        <v>1</v>
      </c>
      <c r="W535" s="3">
        <f t="shared" si="35"/>
        <v>2011</v>
      </c>
    </row>
    <row r="536" spans="1:23" x14ac:dyDescent="0.2">
      <c r="A536">
        <v>535</v>
      </c>
      <c r="B536">
        <v>0.13639999999999999</v>
      </c>
      <c r="C536">
        <v>0.42</v>
      </c>
      <c r="D536">
        <v>0</v>
      </c>
      <c r="E536">
        <v>6</v>
      </c>
      <c r="F536">
        <v>34</v>
      </c>
      <c r="G536">
        <v>40</v>
      </c>
      <c r="H536" s="1">
        <v>40567</v>
      </c>
      <c r="I536">
        <v>1</v>
      </c>
      <c r="J536">
        <v>10</v>
      </c>
      <c r="K536" t="b">
        <v>0</v>
      </c>
      <c r="L536">
        <v>1</v>
      </c>
      <c r="M536">
        <v>1</v>
      </c>
      <c r="N536" s="2">
        <v>0.1</v>
      </c>
      <c r="O536" t="str" cm="1">
        <f t="array" ref="O536">_xlfn.IFS(C536 &gt;= 0.66,"High",C536 &gt;= 0.33,"Medium",C536 &gt;= 0,"Low")</f>
        <v>Medium</v>
      </c>
      <c r="P536" t="str" cm="1">
        <f t="array" ref="P536">_xlfn.IFS(N536 &gt;= 0.4,"Very Hot",N536 &gt;= 0.3,"Hot",N536 &gt;= 0.2,"Moderate",N536 &gt;= 0.1,"Cold",N536 &lt; 0.1,"Very Cold")</f>
        <v>Cold</v>
      </c>
      <c r="Q536" t="str" cm="1">
        <f t="array" ref="Q536">_xlfn.IFS(M536 = 1,"Clear",M536 = 2,"Mist",M536 = 3,"Light Rain/Snow",M536 = 4,"Heavy Rain/Snow")</f>
        <v>Clear</v>
      </c>
      <c r="R536" t="str">
        <f t="shared" si="32"/>
        <v>Weeakday</v>
      </c>
      <c r="S536" t="str" cm="1">
        <f t="array" ref="S536">_xlfn.IFS(D536&gt;=0.5,"Storm",D536&gt;=0.4,"Gale",D536&gt;=0.3,"Near Gale",D536&gt;=0.2,"Strong Breeze",D536&gt;=0.1,"Moderate Breeze",D536&gt;=0,"Light Breeze")</f>
        <v>Light Breeze</v>
      </c>
      <c r="T536" t="str">
        <f t="shared" si="33"/>
        <v>Registered Dominant</v>
      </c>
      <c r="U536" t="str" cm="1">
        <f t="array" ref="U536">_xlfn.IFS(L536=0,"Sunday",L536=1,"Monday",L536=2,"Tuesday",L536=3,"Wednesday",L536=4,"Thursday",L536=5,"Friday",L536=6,"Saturday")</f>
        <v>Monday</v>
      </c>
      <c r="V536" s="4">
        <f t="shared" si="34"/>
        <v>1</v>
      </c>
      <c r="W536" s="3">
        <f t="shared" si="35"/>
        <v>2011</v>
      </c>
    </row>
    <row r="537" spans="1:23" x14ac:dyDescent="0.2">
      <c r="A537">
        <v>536</v>
      </c>
      <c r="B537">
        <v>0.1212</v>
      </c>
      <c r="C537">
        <v>0.46</v>
      </c>
      <c r="D537">
        <v>0.1343</v>
      </c>
      <c r="E537">
        <v>3</v>
      </c>
      <c r="F537">
        <v>43</v>
      </c>
      <c r="G537">
        <v>46</v>
      </c>
      <c r="H537" s="1">
        <v>40567</v>
      </c>
      <c r="I537">
        <v>1</v>
      </c>
      <c r="J537">
        <v>11</v>
      </c>
      <c r="K537" t="b">
        <v>0</v>
      </c>
      <c r="L537">
        <v>1</v>
      </c>
      <c r="M537">
        <v>1</v>
      </c>
      <c r="N537" s="2">
        <v>0.1</v>
      </c>
      <c r="O537" t="str" cm="1">
        <f t="array" ref="O537">_xlfn.IFS(C537 &gt;= 0.66,"High",C537 &gt;= 0.33,"Medium",C537 &gt;= 0,"Low")</f>
        <v>Medium</v>
      </c>
      <c r="P537" t="str" cm="1">
        <f t="array" ref="P537">_xlfn.IFS(N537 &gt;= 0.4,"Very Hot",N537 &gt;= 0.3,"Hot",N537 &gt;= 0.2,"Moderate",N537 &gt;= 0.1,"Cold",N537 &lt; 0.1,"Very Cold")</f>
        <v>Cold</v>
      </c>
      <c r="Q537" t="str" cm="1">
        <f t="array" ref="Q537">_xlfn.IFS(M537 = 1,"Clear",M537 = 2,"Mist",M537 = 3,"Light Rain/Snow",M537 = 4,"Heavy Rain/Snow")</f>
        <v>Clear</v>
      </c>
      <c r="R537" t="str">
        <f t="shared" si="32"/>
        <v>Weeakday</v>
      </c>
      <c r="S537" t="str" cm="1">
        <f t="array" ref="S537">_xlfn.IFS(D537&gt;=0.5,"Storm",D537&gt;=0.4,"Gale",D537&gt;=0.3,"Near Gale",D537&gt;=0.2,"Strong Breeze",D537&gt;=0.1,"Moderate Breeze",D537&gt;=0,"Light Breeze")</f>
        <v>Moderate Breeze</v>
      </c>
      <c r="T537" t="str">
        <f t="shared" si="33"/>
        <v>Registered Dominant</v>
      </c>
      <c r="U537" t="str" cm="1">
        <f t="array" ref="U537">_xlfn.IFS(L537=0,"Sunday",L537=1,"Monday",L537=2,"Tuesday",L537=3,"Wednesday",L537=4,"Thursday",L537=5,"Friday",L537=6,"Saturday")</f>
        <v>Monday</v>
      </c>
      <c r="V537" s="4">
        <f t="shared" si="34"/>
        <v>1</v>
      </c>
      <c r="W537" s="3">
        <f t="shared" si="35"/>
        <v>2011</v>
      </c>
    </row>
    <row r="538" spans="1:23" x14ac:dyDescent="0.2">
      <c r="A538">
        <v>537</v>
      </c>
      <c r="B538">
        <v>0.13639999999999999</v>
      </c>
      <c r="C538">
        <v>0.42</v>
      </c>
      <c r="D538">
        <v>0.19400000000000001</v>
      </c>
      <c r="E538">
        <v>11</v>
      </c>
      <c r="F538">
        <v>52</v>
      </c>
      <c r="G538">
        <v>63</v>
      </c>
      <c r="H538" s="1">
        <v>40567</v>
      </c>
      <c r="I538">
        <v>1</v>
      </c>
      <c r="J538">
        <v>12</v>
      </c>
      <c r="K538" t="b">
        <v>0</v>
      </c>
      <c r="L538">
        <v>1</v>
      </c>
      <c r="M538">
        <v>2</v>
      </c>
      <c r="N538" s="2">
        <v>0.12</v>
      </c>
      <c r="O538" t="str" cm="1">
        <f t="array" ref="O538">_xlfn.IFS(C538 &gt;= 0.66,"High",C538 &gt;= 0.33,"Medium",C538 &gt;= 0,"Low")</f>
        <v>Medium</v>
      </c>
      <c r="P538" t="str" cm="1">
        <f t="array" ref="P538">_xlfn.IFS(N538 &gt;= 0.4,"Very Hot",N538 &gt;= 0.3,"Hot",N538 &gt;= 0.2,"Moderate",N538 &gt;= 0.1,"Cold",N538 &lt; 0.1,"Very Cold")</f>
        <v>Cold</v>
      </c>
      <c r="Q538" t="str" cm="1">
        <f t="array" ref="Q538">_xlfn.IFS(M538 = 1,"Clear",M538 = 2,"Mist",M538 = 3,"Light Rain/Snow",M538 = 4,"Heavy Rain/Snow")</f>
        <v>Mist</v>
      </c>
      <c r="R538" t="str">
        <f t="shared" si="32"/>
        <v>Weeakday</v>
      </c>
      <c r="S538" t="str" cm="1">
        <f t="array" ref="S538">_xlfn.IFS(D538&gt;=0.5,"Storm",D538&gt;=0.4,"Gale",D538&gt;=0.3,"Near Gale",D538&gt;=0.2,"Strong Breeze",D538&gt;=0.1,"Moderate Breeze",D538&gt;=0,"Light Breeze")</f>
        <v>Moderate Breeze</v>
      </c>
      <c r="T538" t="str">
        <f t="shared" si="33"/>
        <v>Registered Dominant</v>
      </c>
      <c r="U538" t="str" cm="1">
        <f t="array" ref="U538">_xlfn.IFS(L538=0,"Sunday",L538=1,"Monday",L538=2,"Tuesday",L538=3,"Wednesday",L538=4,"Thursday",L538=5,"Friday",L538=6,"Saturday")</f>
        <v>Monday</v>
      </c>
      <c r="V538" s="4">
        <f t="shared" si="34"/>
        <v>1</v>
      </c>
      <c r="W538" s="3">
        <f t="shared" si="35"/>
        <v>2011</v>
      </c>
    </row>
    <row r="539" spans="1:23" x14ac:dyDescent="0.2">
      <c r="A539">
        <v>538</v>
      </c>
      <c r="B539">
        <v>0.13639999999999999</v>
      </c>
      <c r="C539">
        <v>0.43</v>
      </c>
      <c r="D539">
        <v>0.22389999999999999</v>
      </c>
      <c r="E539">
        <v>6</v>
      </c>
      <c r="F539">
        <v>54</v>
      </c>
      <c r="G539">
        <v>60</v>
      </c>
      <c r="H539" s="1">
        <v>40567</v>
      </c>
      <c r="I539">
        <v>1</v>
      </c>
      <c r="J539">
        <v>13</v>
      </c>
      <c r="K539" t="b">
        <v>0</v>
      </c>
      <c r="L539">
        <v>1</v>
      </c>
      <c r="M539">
        <v>2</v>
      </c>
      <c r="N539" s="2">
        <v>0.14000000000000001</v>
      </c>
      <c r="O539" t="str" cm="1">
        <f t="array" ref="O539">_xlfn.IFS(C539 &gt;= 0.66,"High",C539 &gt;= 0.33,"Medium",C539 &gt;= 0,"Low")</f>
        <v>Medium</v>
      </c>
      <c r="P539" t="str" cm="1">
        <f t="array" ref="P539">_xlfn.IFS(N539 &gt;= 0.4,"Very Hot",N539 &gt;= 0.3,"Hot",N539 &gt;= 0.2,"Moderate",N539 &gt;= 0.1,"Cold",N539 &lt; 0.1,"Very Cold")</f>
        <v>Cold</v>
      </c>
      <c r="Q539" t="str" cm="1">
        <f t="array" ref="Q539">_xlfn.IFS(M539 = 1,"Clear",M539 = 2,"Mist",M539 = 3,"Light Rain/Snow",M539 = 4,"Heavy Rain/Snow")</f>
        <v>Mist</v>
      </c>
      <c r="R539" t="str">
        <f t="shared" si="32"/>
        <v>Weeakday</v>
      </c>
      <c r="S539" t="str" cm="1">
        <f t="array" ref="S539">_xlfn.IFS(D539&gt;=0.5,"Storm",D539&gt;=0.4,"Gale",D539&gt;=0.3,"Near Gale",D539&gt;=0.2,"Strong Breeze",D539&gt;=0.1,"Moderate Breeze",D539&gt;=0,"Light Breeze")</f>
        <v>Strong Breeze</v>
      </c>
      <c r="T539" t="str">
        <f t="shared" si="33"/>
        <v>Registered Dominant</v>
      </c>
      <c r="U539" t="str" cm="1">
        <f t="array" ref="U539">_xlfn.IFS(L539=0,"Sunday",L539=1,"Monday",L539=2,"Tuesday",L539=3,"Wednesday",L539=4,"Thursday",L539=5,"Friday",L539=6,"Saturday")</f>
        <v>Monday</v>
      </c>
      <c r="V539" s="4">
        <f t="shared" si="34"/>
        <v>1</v>
      </c>
      <c r="W539" s="3">
        <f t="shared" si="35"/>
        <v>2011</v>
      </c>
    </row>
    <row r="540" spans="1:23" x14ac:dyDescent="0.2">
      <c r="A540">
        <v>539</v>
      </c>
      <c r="B540">
        <v>0.13639999999999999</v>
      </c>
      <c r="C540">
        <v>0.46</v>
      </c>
      <c r="D540">
        <v>0.22389999999999999</v>
      </c>
      <c r="E540">
        <v>2</v>
      </c>
      <c r="F540">
        <v>43</v>
      </c>
      <c r="G540">
        <v>45</v>
      </c>
      <c r="H540" s="1">
        <v>40567</v>
      </c>
      <c r="I540">
        <v>1</v>
      </c>
      <c r="J540">
        <v>14</v>
      </c>
      <c r="K540" t="b">
        <v>0</v>
      </c>
      <c r="L540">
        <v>1</v>
      </c>
      <c r="M540">
        <v>2</v>
      </c>
      <c r="N540" s="2">
        <v>0.14000000000000001</v>
      </c>
      <c r="O540" t="str" cm="1">
        <f t="array" ref="O540">_xlfn.IFS(C540 &gt;= 0.66,"High",C540 &gt;= 0.33,"Medium",C540 &gt;= 0,"Low")</f>
        <v>Medium</v>
      </c>
      <c r="P540" t="str" cm="1">
        <f t="array" ref="P540">_xlfn.IFS(N540 &gt;= 0.4,"Very Hot",N540 &gt;= 0.3,"Hot",N540 &gt;= 0.2,"Moderate",N540 &gt;= 0.1,"Cold",N540 &lt; 0.1,"Very Cold")</f>
        <v>Cold</v>
      </c>
      <c r="Q540" t="str" cm="1">
        <f t="array" ref="Q540">_xlfn.IFS(M540 = 1,"Clear",M540 = 2,"Mist",M540 = 3,"Light Rain/Snow",M540 = 4,"Heavy Rain/Snow")</f>
        <v>Mist</v>
      </c>
      <c r="R540" t="str">
        <f t="shared" si="32"/>
        <v>Weeakday</v>
      </c>
      <c r="S540" t="str" cm="1">
        <f t="array" ref="S540">_xlfn.IFS(D540&gt;=0.5,"Storm",D540&gt;=0.4,"Gale",D540&gt;=0.3,"Near Gale",D540&gt;=0.2,"Strong Breeze",D540&gt;=0.1,"Moderate Breeze",D540&gt;=0,"Light Breeze")</f>
        <v>Strong Breeze</v>
      </c>
      <c r="T540" t="str">
        <f t="shared" si="33"/>
        <v>Registered Dominant</v>
      </c>
      <c r="U540" t="str" cm="1">
        <f t="array" ref="U540">_xlfn.IFS(L540=0,"Sunday",L540=1,"Monday",L540=2,"Tuesday",L540=3,"Wednesday",L540=4,"Thursday",L540=5,"Friday",L540=6,"Saturday")</f>
        <v>Monday</v>
      </c>
      <c r="V540" s="4">
        <f t="shared" si="34"/>
        <v>1</v>
      </c>
      <c r="W540" s="3">
        <f t="shared" si="35"/>
        <v>2011</v>
      </c>
    </row>
    <row r="541" spans="1:23" x14ac:dyDescent="0.2">
      <c r="A541">
        <v>540</v>
      </c>
      <c r="B541">
        <v>0.16669999999999999</v>
      </c>
      <c r="C541">
        <v>0.4</v>
      </c>
      <c r="D541">
        <v>0.16420000000000001</v>
      </c>
      <c r="E541">
        <v>7</v>
      </c>
      <c r="F541">
        <v>50</v>
      </c>
      <c r="G541">
        <v>57</v>
      </c>
      <c r="H541" s="1">
        <v>40567</v>
      </c>
      <c r="I541">
        <v>1</v>
      </c>
      <c r="J541">
        <v>15</v>
      </c>
      <c r="K541" t="b">
        <v>0</v>
      </c>
      <c r="L541">
        <v>1</v>
      </c>
      <c r="M541">
        <v>1</v>
      </c>
      <c r="N541" s="2">
        <v>0.16</v>
      </c>
      <c r="O541" t="str" cm="1">
        <f t="array" ref="O541">_xlfn.IFS(C541 &gt;= 0.66,"High",C541 &gt;= 0.33,"Medium",C541 &gt;= 0,"Low")</f>
        <v>Medium</v>
      </c>
      <c r="P541" t="str" cm="1">
        <f t="array" ref="P541">_xlfn.IFS(N541 &gt;= 0.4,"Very Hot",N541 &gt;= 0.3,"Hot",N541 &gt;= 0.2,"Moderate",N541 &gt;= 0.1,"Cold",N541 &lt; 0.1,"Very Cold")</f>
        <v>Cold</v>
      </c>
      <c r="Q541" t="str" cm="1">
        <f t="array" ref="Q541">_xlfn.IFS(M541 = 1,"Clear",M541 = 2,"Mist",M541 = 3,"Light Rain/Snow",M541 = 4,"Heavy Rain/Snow")</f>
        <v>Clear</v>
      </c>
      <c r="R541" t="str">
        <f t="shared" si="32"/>
        <v>Weeakday</v>
      </c>
      <c r="S541" t="str" cm="1">
        <f t="array" ref="S541">_xlfn.IFS(D541&gt;=0.5,"Storm",D541&gt;=0.4,"Gale",D541&gt;=0.3,"Near Gale",D541&gt;=0.2,"Strong Breeze",D541&gt;=0.1,"Moderate Breeze",D541&gt;=0,"Light Breeze")</f>
        <v>Moderate Breeze</v>
      </c>
      <c r="T541" t="str">
        <f t="shared" si="33"/>
        <v>Registered Dominant</v>
      </c>
      <c r="U541" t="str" cm="1">
        <f t="array" ref="U541">_xlfn.IFS(L541=0,"Sunday",L541=1,"Monday",L541=2,"Tuesday",L541=3,"Wednesday",L541=4,"Thursday",L541=5,"Friday",L541=6,"Saturday")</f>
        <v>Monday</v>
      </c>
      <c r="V541" s="4">
        <f t="shared" si="34"/>
        <v>1</v>
      </c>
      <c r="W541" s="3">
        <f t="shared" si="35"/>
        <v>2011</v>
      </c>
    </row>
    <row r="542" spans="1:23" x14ac:dyDescent="0.2">
      <c r="A542">
        <v>541</v>
      </c>
      <c r="B542">
        <v>0.1515</v>
      </c>
      <c r="C542">
        <v>0.47</v>
      </c>
      <c r="D542">
        <v>0.25369999999999998</v>
      </c>
      <c r="E542">
        <v>4</v>
      </c>
      <c r="F542">
        <v>66</v>
      </c>
      <c r="G542">
        <v>70</v>
      </c>
      <c r="H542" s="1">
        <v>40567</v>
      </c>
      <c r="I542">
        <v>1</v>
      </c>
      <c r="J542">
        <v>16</v>
      </c>
      <c r="K542" t="b">
        <v>0</v>
      </c>
      <c r="L542">
        <v>1</v>
      </c>
      <c r="M542">
        <v>1</v>
      </c>
      <c r="N542" s="2">
        <v>0.16</v>
      </c>
      <c r="O542" t="str" cm="1">
        <f t="array" ref="O542">_xlfn.IFS(C542 &gt;= 0.66,"High",C542 &gt;= 0.33,"Medium",C542 &gt;= 0,"Low")</f>
        <v>Medium</v>
      </c>
      <c r="P542" t="str" cm="1">
        <f t="array" ref="P542">_xlfn.IFS(N542 &gt;= 0.4,"Very Hot",N542 &gt;= 0.3,"Hot",N542 &gt;= 0.2,"Moderate",N542 &gt;= 0.1,"Cold",N542 &lt; 0.1,"Very Cold")</f>
        <v>Cold</v>
      </c>
      <c r="Q542" t="str" cm="1">
        <f t="array" ref="Q542">_xlfn.IFS(M542 = 1,"Clear",M542 = 2,"Mist",M542 = 3,"Light Rain/Snow",M542 = 4,"Heavy Rain/Snow")</f>
        <v>Clear</v>
      </c>
      <c r="R542" t="str">
        <f t="shared" si="32"/>
        <v>Weeakday</v>
      </c>
      <c r="S542" t="str" cm="1">
        <f t="array" ref="S542">_xlfn.IFS(D542&gt;=0.5,"Storm",D542&gt;=0.4,"Gale",D542&gt;=0.3,"Near Gale",D542&gt;=0.2,"Strong Breeze",D542&gt;=0.1,"Moderate Breeze",D542&gt;=0,"Light Breeze")</f>
        <v>Strong Breeze</v>
      </c>
      <c r="T542" t="str">
        <f t="shared" si="33"/>
        <v>Registered Dominant</v>
      </c>
      <c r="U542" t="str" cm="1">
        <f t="array" ref="U542">_xlfn.IFS(L542=0,"Sunday",L542=1,"Monday",L542=2,"Tuesday",L542=3,"Wednesday",L542=4,"Thursday",L542=5,"Friday",L542=6,"Saturday")</f>
        <v>Monday</v>
      </c>
      <c r="V542" s="4">
        <f t="shared" si="34"/>
        <v>1</v>
      </c>
      <c r="W542" s="3">
        <f t="shared" si="35"/>
        <v>2011</v>
      </c>
    </row>
    <row r="543" spans="1:23" x14ac:dyDescent="0.2">
      <c r="A543">
        <v>542</v>
      </c>
      <c r="B543">
        <v>0.1212</v>
      </c>
      <c r="C543">
        <v>0.5</v>
      </c>
      <c r="D543">
        <v>0.25369999999999998</v>
      </c>
      <c r="E543">
        <v>6</v>
      </c>
      <c r="F543">
        <v>178</v>
      </c>
      <c r="G543">
        <v>184</v>
      </c>
      <c r="H543" s="1">
        <v>40567</v>
      </c>
      <c r="I543">
        <v>1</v>
      </c>
      <c r="J543">
        <v>17</v>
      </c>
      <c r="K543" t="b">
        <v>0</v>
      </c>
      <c r="L543">
        <v>1</v>
      </c>
      <c r="M543">
        <v>1</v>
      </c>
      <c r="N543" s="2">
        <v>0.14000000000000001</v>
      </c>
      <c r="O543" t="str" cm="1">
        <f t="array" ref="O543">_xlfn.IFS(C543 &gt;= 0.66,"High",C543 &gt;= 0.33,"Medium",C543 &gt;= 0,"Low")</f>
        <v>Medium</v>
      </c>
      <c r="P543" t="str" cm="1">
        <f t="array" ref="P543">_xlfn.IFS(N543 &gt;= 0.4,"Very Hot",N543 &gt;= 0.3,"Hot",N543 &gt;= 0.2,"Moderate",N543 &gt;= 0.1,"Cold",N543 &lt; 0.1,"Very Cold")</f>
        <v>Cold</v>
      </c>
      <c r="Q543" t="str" cm="1">
        <f t="array" ref="Q543">_xlfn.IFS(M543 = 1,"Clear",M543 = 2,"Mist",M543 = 3,"Light Rain/Snow",M543 = 4,"Heavy Rain/Snow")</f>
        <v>Clear</v>
      </c>
      <c r="R543" t="str">
        <f t="shared" si="32"/>
        <v>Weeakday</v>
      </c>
      <c r="S543" t="str" cm="1">
        <f t="array" ref="S543">_xlfn.IFS(D543&gt;=0.5,"Storm",D543&gt;=0.4,"Gale",D543&gt;=0.3,"Near Gale",D543&gt;=0.2,"Strong Breeze",D543&gt;=0.1,"Moderate Breeze",D543&gt;=0,"Light Breeze")</f>
        <v>Strong Breeze</v>
      </c>
      <c r="T543" t="str">
        <f t="shared" si="33"/>
        <v>Registered Dominant</v>
      </c>
      <c r="U543" t="str" cm="1">
        <f t="array" ref="U543">_xlfn.IFS(L543=0,"Sunday",L543=1,"Monday",L543=2,"Tuesday",L543=3,"Wednesday",L543=4,"Thursday",L543=5,"Friday",L543=6,"Saturday")</f>
        <v>Monday</v>
      </c>
      <c r="V543" s="4">
        <f t="shared" si="34"/>
        <v>1</v>
      </c>
      <c r="W543" s="3">
        <f t="shared" si="35"/>
        <v>2011</v>
      </c>
    </row>
    <row r="544" spans="1:23" x14ac:dyDescent="0.2">
      <c r="A544">
        <v>543</v>
      </c>
      <c r="B544">
        <v>0.13639999999999999</v>
      </c>
      <c r="C544">
        <v>0.59</v>
      </c>
      <c r="D544">
        <v>0.19400000000000001</v>
      </c>
      <c r="E544">
        <v>8</v>
      </c>
      <c r="F544">
        <v>145</v>
      </c>
      <c r="G544">
        <v>153</v>
      </c>
      <c r="H544" s="1">
        <v>40567</v>
      </c>
      <c r="I544">
        <v>1</v>
      </c>
      <c r="J544">
        <v>18</v>
      </c>
      <c r="K544" t="b">
        <v>0</v>
      </c>
      <c r="L544">
        <v>1</v>
      </c>
      <c r="M544">
        <v>1</v>
      </c>
      <c r="N544" s="2">
        <v>0.14000000000000001</v>
      </c>
      <c r="O544" t="str" cm="1">
        <f t="array" ref="O544">_xlfn.IFS(C544 &gt;= 0.66,"High",C544 &gt;= 0.33,"Medium",C544 &gt;= 0,"Low")</f>
        <v>Medium</v>
      </c>
      <c r="P544" t="str" cm="1">
        <f t="array" ref="P544">_xlfn.IFS(N544 &gt;= 0.4,"Very Hot",N544 &gt;= 0.3,"Hot",N544 &gt;= 0.2,"Moderate",N544 &gt;= 0.1,"Cold",N544 &lt; 0.1,"Very Cold")</f>
        <v>Cold</v>
      </c>
      <c r="Q544" t="str" cm="1">
        <f t="array" ref="Q544">_xlfn.IFS(M544 = 1,"Clear",M544 = 2,"Mist",M544 = 3,"Light Rain/Snow",M544 = 4,"Heavy Rain/Snow")</f>
        <v>Clear</v>
      </c>
      <c r="R544" t="str">
        <f t="shared" si="32"/>
        <v>Weeakday</v>
      </c>
      <c r="S544" t="str" cm="1">
        <f t="array" ref="S544">_xlfn.IFS(D544&gt;=0.5,"Storm",D544&gt;=0.4,"Gale",D544&gt;=0.3,"Near Gale",D544&gt;=0.2,"Strong Breeze",D544&gt;=0.1,"Moderate Breeze",D544&gt;=0,"Light Breeze")</f>
        <v>Moderate Breeze</v>
      </c>
      <c r="T544" t="str">
        <f t="shared" si="33"/>
        <v>Registered Dominant</v>
      </c>
      <c r="U544" t="str" cm="1">
        <f t="array" ref="U544">_xlfn.IFS(L544=0,"Sunday",L544=1,"Monday",L544=2,"Tuesday",L544=3,"Wednesday",L544=4,"Thursday",L544=5,"Friday",L544=6,"Saturday")</f>
        <v>Monday</v>
      </c>
      <c r="V544" s="4">
        <f t="shared" si="34"/>
        <v>1</v>
      </c>
      <c r="W544" s="3">
        <f t="shared" si="35"/>
        <v>2011</v>
      </c>
    </row>
    <row r="545" spans="1:23" x14ac:dyDescent="0.2">
      <c r="A545">
        <v>544</v>
      </c>
      <c r="B545">
        <v>0.1515</v>
      </c>
      <c r="C545">
        <v>0.54</v>
      </c>
      <c r="D545">
        <v>0.16420000000000001</v>
      </c>
      <c r="E545">
        <v>5</v>
      </c>
      <c r="F545">
        <v>101</v>
      </c>
      <c r="G545">
        <v>106</v>
      </c>
      <c r="H545" s="1">
        <v>40567</v>
      </c>
      <c r="I545">
        <v>1</v>
      </c>
      <c r="J545">
        <v>19</v>
      </c>
      <c r="K545" t="b">
        <v>0</v>
      </c>
      <c r="L545">
        <v>1</v>
      </c>
      <c r="M545">
        <v>1</v>
      </c>
      <c r="N545" s="2">
        <v>0.14000000000000001</v>
      </c>
      <c r="O545" t="str" cm="1">
        <f t="array" ref="O545">_xlfn.IFS(C545 &gt;= 0.66,"High",C545 &gt;= 0.33,"Medium",C545 &gt;= 0,"Low")</f>
        <v>Medium</v>
      </c>
      <c r="P545" t="str" cm="1">
        <f t="array" ref="P545">_xlfn.IFS(N545 &gt;= 0.4,"Very Hot",N545 &gt;= 0.3,"Hot",N545 &gt;= 0.2,"Moderate",N545 &gt;= 0.1,"Cold",N545 &lt; 0.1,"Very Cold")</f>
        <v>Cold</v>
      </c>
      <c r="Q545" t="str" cm="1">
        <f t="array" ref="Q545">_xlfn.IFS(M545 = 1,"Clear",M545 = 2,"Mist",M545 = 3,"Light Rain/Snow",M545 = 4,"Heavy Rain/Snow")</f>
        <v>Clear</v>
      </c>
      <c r="R545" t="str">
        <f t="shared" si="32"/>
        <v>Weeakday</v>
      </c>
      <c r="S545" t="str" cm="1">
        <f t="array" ref="S545">_xlfn.IFS(D545&gt;=0.5,"Storm",D545&gt;=0.4,"Gale",D545&gt;=0.3,"Near Gale",D545&gt;=0.2,"Strong Breeze",D545&gt;=0.1,"Moderate Breeze",D545&gt;=0,"Light Breeze")</f>
        <v>Moderate Breeze</v>
      </c>
      <c r="T545" t="str">
        <f t="shared" si="33"/>
        <v>Registered Dominant</v>
      </c>
      <c r="U545" t="str" cm="1">
        <f t="array" ref="U545">_xlfn.IFS(L545=0,"Sunday",L545=1,"Monday",L545=2,"Tuesday",L545=3,"Wednesday",L545=4,"Thursday",L545=5,"Friday",L545=6,"Saturday")</f>
        <v>Monday</v>
      </c>
      <c r="V545" s="4">
        <f t="shared" si="34"/>
        <v>1</v>
      </c>
      <c r="W545" s="3">
        <f t="shared" si="35"/>
        <v>2011</v>
      </c>
    </row>
    <row r="546" spans="1:23" x14ac:dyDescent="0.2">
      <c r="A546">
        <v>545</v>
      </c>
      <c r="B546">
        <v>0.13639999999999999</v>
      </c>
      <c r="C546">
        <v>0.59</v>
      </c>
      <c r="D546">
        <v>0.19400000000000001</v>
      </c>
      <c r="E546">
        <v>1</v>
      </c>
      <c r="F546">
        <v>80</v>
      </c>
      <c r="G546">
        <v>81</v>
      </c>
      <c r="H546" s="1">
        <v>40567</v>
      </c>
      <c r="I546">
        <v>1</v>
      </c>
      <c r="J546">
        <v>20</v>
      </c>
      <c r="K546" t="b">
        <v>0</v>
      </c>
      <c r="L546">
        <v>1</v>
      </c>
      <c r="M546">
        <v>1</v>
      </c>
      <c r="N546" s="2">
        <v>0.14000000000000001</v>
      </c>
      <c r="O546" t="str" cm="1">
        <f t="array" ref="O546">_xlfn.IFS(C546 &gt;= 0.66,"High",C546 &gt;= 0.33,"Medium",C546 &gt;= 0,"Low")</f>
        <v>Medium</v>
      </c>
      <c r="P546" t="str" cm="1">
        <f t="array" ref="P546">_xlfn.IFS(N546 &gt;= 0.4,"Very Hot",N546 &gt;= 0.3,"Hot",N546 &gt;= 0.2,"Moderate",N546 &gt;= 0.1,"Cold",N546 &lt; 0.1,"Very Cold")</f>
        <v>Cold</v>
      </c>
      <c r="Q546" t="str" cm="1">
        <f t="array" ref="Q546">_xlfn.IFS(M546 = 1,"Clear",M546 = 2,"Mist",M546 = 3,"Light Rain/Snow",M546 = 4,"Heavy Rain/Snow")</f>
        <v>Clear</v>
      </c>
      <c r="R546" t="str">
        <f t="shared" si="32"/>
        <v>Weeakday</v>
      </c>
      <c r="S546" t="str" cm="1">
        <f t="array" ref="S546">_xlfn.IFS(D546&gt;=0.5,"Storm",D546&gt;=0.4,"Gale",D546&gt;=0.3,"Near Gale",D546&gt;=0.2,"Strong Breeze",D546&gt;=0.1,"Moderate Breeze",D546&gt;=0,"Light Breeze")</f>
        <v>Moderate Breeze</v>
      </c>
      <c r="T546" t="str">
        <f t="shared" si="33"/>
        <v>Registered Dominant</v>
      </c>
      <c r="U546" t="str" cm="1">
        <f t="array" ref="U546">_xlfn.IFS(L546=0,"Sunday",L546=1,"Monday",L546=2,"Tuesday",L546=3,"Wednesday",L546=4,"Thursday",L546=5,"Friday",L546=6,"Saturday")</f>
        <v>Monday</v>
      </c>
      <c r="V546" s="4">
        <f t="shared" si="34"/>
        <v>1</v>
      </c>
      <c r="W546" s="3">
        <f t="shared" si="35"/>
        <v>2011</v>
      </c>
    </row>
    <row r="547" spans="1:23" x14ac:dyDescent="0.2">
      <c r="A547">
        <v>546</v>
      </c>
      <c r="B547">
        <v>0.1515</v>
      </c>
      <c r="C547">
        <v>0.63</v>
      </c>
      <c r="D547">
        <v>0.16420000000000001</v>
      </c>
      <c r="E547">
        <v>6</v>
      </c>
      <c r="F547">
        <v>53</v>
      </c>
      <c r="G547">
        <v>59</v>
      </c>
      <c r="H547" s="1">
        <v>40567</v>
      </c>
      <c r="I547">
        <v>1</v>
      </c>
      <c r="J547">
        <v>21</v>
      </c>
      <c r="K547" t="b">
        <v>0</v>
      </c>
      <c r="L547">
        <v>1</v>
      </c>
      <c r="M547">
        <v>1</v>
      </c>
      <c r="N547" s="2">
        <v>0.14000000000000001</v>
      </c>
      <c r="O547" t="str" cm="1">
        <f t="array" ref="O547">_xlfn.IFS(C547 &gt;= 0.66,"High",C547 &gt;= 0.33,"Medium",C547 &gt;= 0,"Low")</f>
        <v>Medium</v>
      </c>
      <c r="P547" t="str" cm="1">
        <f t="array" ref="P547">_xlfn.IFS(N547 &gt;= 0.4,"Very Hot",N547 &gt;= 0.3,"Hot",N547 &gt;= 0.2,"Moderate",N547 &gt;= 0.1,"Cold",N547 &lt; 0.1,"Very Cold")</f>
        <v>Cold</v>
      </c>
      <c r="Q547" t="str" cm="1">
        <f t="array" ref="Q547">_xlfn.IFS(M547 = 1,"Clear",M547 = 2,"Mist",M547 = 3,"Light Rain/Snow",M547 = 4,"Heavy Rain/Snow")</f>
        <v>Clear</v>
      </c>
      <c r="R547" t="str">
        <f t="shared" si="32"/>
        <v>Weeakday</v>
      </c>
      <c r="S547" t="str" cm="1">
        <f t="array" ref="S547">_xlfn.IFS(D547&gt;=0.5,"Storm",D547&gt;=0.4,"Gale",D547&gt;=0.3,"Near Gale",D547&gt;=0.2,"Strong Breeze",D547&gt;=0.1,"Moderate Breeze",D547&gt;=0,"Light Breeze")</f>
        <v>Moderate Breeze</v>
      </c>
      <c r="T547" t="str">
        <f t="shared" si="33"/>
        <v>Registered Dominant</v>
      </c>
      <c r="U547" t="str" cm="1">
        <f t="array" ref="U547">_xlfn.IFS(L547=0,"Sunday",L547=1,"Monday",L547=2,"Tuesday",L547=3,"Wednesday",L547=4,"Thursday",L547=5,"Friday",L547=6,"Saturday")</f>
        <v>Monday</v>
      </c>
      <c r="V547" s="4">
        <f t="shared" si="34"/>
        <v>1</v>
      </c>
      <c r="W547" s="3">
        <f t="shared" si="35"/>
        <v>2011</v>
      </c>
    </row>
    <row r="548" spans="1:23" x14ac:dyDescent="0.2">
      <c r="A548">
        <v>547</v>
      </c>
      <c r="B548">
        <v>0.13639999999999999</v>
      </c>
      <c r="C548">
        <v>0.63</v>
      </c>
      <c r="D548">
        <v>0.22389999999999999</v>
      </c>
      <c r="E548">
        <v>3</v>
      </c>
      <c r="F548">
        <v>32</v>
      </c>
      <c r="G548">
        <v>35</v>
      </c>
      <c r="H548" s="1">
        <v>40567</v>
      </c>
      <c r="I548">
        <v>1</v>
      </c>
      <c r="J548">
        <v>22</v>
      </c>
      <c r="K548" t="b">
        <v>0</v>
      </c>
      <c r="L548">
        <v>1</v>
      </c>
      <c r="M548">
        <v>2</v>
      </c>
      <c r="N548" s="2">
        <v>0.14000000000000001</v>
      </c>
      <c r="O548" t="str" cm="1">
        <f t="array" ref="O548">_xlfn.IFS(C548 &gt;= 0.66,"High",C548 &gt;= 0.33,"Medium",C548 &gt;= 0,"Low")</f>
        <v>Medium</v>
      </c>
      <c r="P548" t="str" cm="1">
        <f t="array" ref="P548">_xlfn.IFS(N548 &gt;= 0.4,"Very Hot",N548 &gt;= 0.3,"Hot",N548 &gt;= 0.2,"Moderate",N548 &gt;= 0.1,"Cold",N548 &lt; 0.1,"Very Cold")</f>
        <v>Cold</v>
      </c>
      <c r="Q548" t="str" cm="1">
        <f t="array" ref="Q548">_xlfn.IFS(M548 = 1,"Clear",M548 = 2,"Mist",M548 = 3,"Light Rain/Snow",M548 = 4,"Heavy Rain/Snow")</f>
        <v>Mist</v>
      </c>
      <c r="R548" t="str">
        <f t="shared" si="32"/>
        <v>Weeakday</v>
      </c>
      <c r="S548" t="str" cm="1">
        <f t="array" ref="S548">_xlfn.IFS(D548&gt;=0.5,"Storm",D548&gt;=0.4,"Gale",D548&gt;=0.3,"Near Gale",D548&gt;=0.2,"Strong Breeze",D548&gt;=0.1,"Moderate Breeze",D548&gt;=0,"Light Breeze")</f>
        <v>Strong Breeze</v>
      </c>
      <c r="T548" t="str">
        <f t="shared" si="33"/>
        <v>Registered Dominant</v>
      </c>
      <c r="U548" t="str" cm="1">
        <f t="array" ref="U548">_xlfn.IFS(L548=0,"Sunday",L548=1,"Monday",L548=2,"Tuesday",L548=3,"Wednesday",L548=4,"Thursday",L548=5,"Friday",L548=6,"Saturday")</f>
        <v>Monday</v>
      </c>
      <c r="V548" s="4">
        <f t="shared" si="34"/>
        <v>1</v>
      </c>
      <c r="W548" s="3">
        <f t="shared" si="35"/>
        <v>2011</v>
      </c>
    </row>
    <row r="549" spans="1:23" x14ac:dyDescent="0.2">
      <c r="A549">
        <v>548</v>
      </c>
      <c r="B549">
        <v>0.1515</v>
      </c>
      <c r="C549">
        <v>0.64</v>
      </c>
      <c r="D549">
        <v>0.25369999999999998</v>
      </c>
      <c r="E549">
        <v>3</v>
      </c>
      <c r="F549">
        <v>21</v>
      </c>
      <c r="G549">
        <v>24</v>
      </c>
      <c r="H549" s="1">
        <v>40567</v>
      </c>
      <c r="I549">
        <v>1</v>
      </c>
      <c r="J549">
        <v>23</v>
      </c>
      <c r="K549" t="b">
        <v>0</v>
      </c>
      <c r="L549">
        <v>1</v>
      </c>
      <c r="M549">
        <v>2</v>
      </c>
      <c r="N549" s="2">
        <v>0.16</v>
      </c>
      <c r="O549" t="str" cm="1">
        <f t="array" ref="O549">_xlfn.IFS(C549 &gt;= 0.66,"High",C549 &gt;= 0.33,"Medium",C549 &gt;= 0,"Low")</f>
        <v>Medium</v>
      </c>
      <c r="P549" t="str" cm="1">
        <f t="array" ref="P549">_xlfn.IFS(N549 &gt;= 0.4,"Very Hot",N549 &gt;= 0.3,"Hot",N549 &gt;= 0.2,"Moderate",N549 &gt;= 0.1,"Cold",N549 &lt; 0.1,"Very Cold")</f>
        <v>Cold</v>
      </c>
      <c r="Q549" t="str" cm="1">
        <f t="array" ref="Q549">_xlfn.IFS(M549 = 1,"Clear",M549 = 2,"Mist",M549 = 3,"Light Rain/Snow",M549 = 4,"Heavy Rain/Snow")</f>
        <v>Mist</v>
      </c>
      <c r="R549" t="str">
        <f t="shared" si="32"/>
        <v>Weeakday</v>
      </c>
      <c r="S549" t="str" cm="1">
        <f t="array" ref="S549">_xlfn.IFS(D549&gt;=0.5,"Storm",D549&gt;=0.4,"Gale",D549&gt;=0.3,"Near Gale",D549&gt;=0.2,"Strong Breeze",D549&gt;=0.1,"Moderate Breeze",D549&gt;=0,"Light Breeze")</f>
        <v>Strong Breeze</v>
      </c>
      <c r="T549" t="str">
        <f t="shared" si="33"/>
        <v>Registered Dominant</v>
      </c>
      <c r="U549" t="str" cm="1">
        <f t="array" ref="U549">_xlfn.IFS(L549=0,"Sunday",L549=1,"Monday",L549=2,"Tuesday",L549=3,"Wednesday",L549=4,"Thursday",L549=5,"Friday",L549=6,"Saturday")</f>
        <v>Monday</v>
      </c>
      <c r="V549" s="4">
        <f t="shared" si="34"/>
        <v>1</v>
      </c>
      <c r="W549" s="3">
        <f t="shared" si="35"/>
        <v>2011</v>
      </c>
    </row>
    <row r="550" spans="1:23" x14ac:dyDescent="0.2">
      <c r="A550">
        <v>549</v>
      </c>
      <c r="B550">
        <v>0.13639999999999999</v>
      </c>
      <c r="C550">
        <v>0.69</v>
      </c>
      <c r="D550">
        <v>0.28360000000000002</v>
      </c>
      <c r="E550">
        <v>3</v>
      </c>
      <c r="F550">
        <v>6</v>
      </c>
      <c r="G550">
        <v>9</v>
      </c>
      <c r="H550" s="1">
        <v>40568</v>
      </c>
      <c r="I550">
        <v>1</v>
      </c>
      <c r="J550">
        <v>0</v>
      </c>
      <c r="K550" t="b">
        <v>0</v>
      </c>
      <c r="L550">
        <v>2</v>
      </c>
      <c r="M550">
        <v>2</v>
      </c>
      <c r="N550" s="2">
        <v>0.16</v>
      </c>
      <c r="O550" t="str" cm="1">
        <f t="array" ref="O550">_xlfn.IFS(C550 &gt;= 0.66,"High",C550 &gt;= 0.33,"Medium",C550 &gt;= 0,"Low")</f>
        <v>High</v>
      </c>
      <c r="P550" t="str" cm="1">
        <f t="array" ref="P550">_xlfn.IFS(N550 &gt;= 0.4,"Very Hot",N550 &gt;= 0.3,"Hot",N550 &gt;= 0.2,"Moderate",N550 &gt;= 0.1,"Cold",N550 &lt; 0.1,"Very Cold")</f>
        <v>Cold</v>
      </c>
      <c r="Q550" t="str" cm="1">
        <f t="array" ref="Q550">_xlfn.IFS(M550 = 1,"Clear",M550 = 2,"Mist",M550 = 3,"Light Rain/Snow",M550 = 4,"Heavy Rain/Snow")</f>
        <v>Mist</v>
      </c>
      <c r="R550" t="str">
        <f t="shared" si="32"/>
        <v>Weeakday</v>
      </c>
      <c r="S550" t="str" cm="1">
        <f t="array" ref="S550">_xlfn.IFS(D550&gt;=0.5,"Storm",D550&gt;=0.4,"Gale",D550&gt;=0.3,"Near Gale",D550&gt;=0.2,"Strong Breeze",D550&gt;=0.1,"Moderate Breeze",D550&gt;=0,"Light Breeze")</f>
        <v>Strong Breeze</v>
      </c>
      <c r="T550" t="str">
        <f t="shared" si="33"/>
        <v>Registered Dominant</v>
      </c>
      <c r="U550" t="str" cm="1">
        <f t="array" ref="U550">_xlfn.IFS(L550=0,"Sunday",L550=1,"Monday",L550=2,"Tuesday",L550=3,"Wednesday",L550=4,"Thursday",L550=5,"Friday",L550=6,"Saturday")</f>
        <v>Tuesday</v>
      </c>
      <c r="V550" s="4">
        <f t="shared" si="34"/>
        <v>1</v>
      </c>
      <c r="W550" s="3">
        <f t="shared" si="35"/>
        <v>2011</v>
      </c>
    </row>
    <row r="551" spans="1:23" x14ac:dyDescent="0.2">
      <c r="A551">
        <v>550</v>
      </c>
      <c r="B551">
        <v>0.16669999999999999</v>
      </c>
      <c r="C551">
        <v>0.69</v>
      </c>
      <c r="D551">
        <v>0.16420000000000001</v>
      </c>
      <c r="E551">
        <v>0</v>
      </c>
      <c r="F551">
        <v>5</v>
      </c>
      <c r="G551">
        <v>5</v>
      </c>
      <c r="H551" s="1">
        <v>40568</v>
      </c>
      <c r="I551">
        <v>1</v>
      </c>
      <c r="J551">
        <v>1</v>
      </c>
      <c r="K551" t="b">
        <v>0</v>
      </c>
      <c r="L551">
        <v>2</v>
      </c>
      <c r="M551">
        <v>2</v>
      </c>
      <c r="N551" s="2">
        <v>0.16</v>
      </c>
      <c r="O551" t="str" cm="1">
        <f t="array" ref="O551">_xlfn.IFS(C551 &gt;= 0.66,"High",C551 &gt;= 0.33,"Medium",C551 &gt;= 0,"Low")</f>
        <v>High</v>
      </c>
      <c r="P551" t="str" cm="1">
        <f t="array" ref="P551">_xlfn.IFS(N551 &gt;= 0.4,"Very Hot",N551 &gt;= 0.3,"Hot",N551 &gt;= 0.2,"Moderate",N551 &gt;= 0.1,"Cold",N551 &lt; 0.1,"Very Cold")</f>
        <v>Cold</v>
      </c>
      <c r="Q551" t="str" cm="1">
        <f t="array" ref="Q551">_xlfn.IFS(M551 = 1,"Clear",M551 = 2,"Mist",M551 = 3,"Light Rain/Snow",M551 = 4,"Heavy Rain/Snow")</f>
        <v>Mist</v>
      </c>
      <c r="R551" t="str">
        <f t="shared" si="32"/>
        <v>Weeakday</v>
      </c>
      <c r="S551" t="str" cm="1">
        <f t="array" ref="S551">_xlfn.IFS(D551&gt;=0.5,"Storm",D551&gt;=0.4,"Gale",D551&gt;=0.3,"Near Gale",D551&gt;=0.2,"Strong Breeze",D551&gt;=0.1,"Moderate Breeze",D551&gt;=0,"Light Breeze")</f>
        <v>Moderate Breeze</v>
      </c>
      <c r="T551" t="str">
        <f t="shared" si="33"/>
        <v>Registered Dominant</v>
      </c>
      <c r="U551" t="str" cm="1">
        <f t="array" ref="U551">_xlfn.IFS(L551=0,"Sunday",L551=1,"Monday",L551=2,"Tuesday",L551=3,"Wednesday",L551=4,"Thursday",L551=5,"Friday",L551=6,"Saturday")</f>
        <v>Tuesday</v>
      </c>
      <c r="V551" s="4">
        <f t="shared" si="34"/>
        <v>1</v>
      </c>
      <c r="W551" s="3">
        <f t="shared" si="35"/>
        <v>2011</v>
      </c>
    </row>
    <row r="552" spans="1:23" x14ac:dyDescent="0.2">
      <c r="A552">
        <v>551</v>
      </c>
      <c r="B552">
        <v>0.1515</v>
      </c>
      <c r="C552">
        <v>0.69</v>
      </c>
      <c r="D552">
        <v>0.22389999999999999</v>
      </c>
      <c r="E552">
        <v>0</v>
      </c>
      <c r="F552">
        <v>2</v>
      </c>
      <c r="G552">
        <v>2</v>
      </c>
      <c r="H552" s="1">
        <v>40568</v>
      </c>
      <c r="I552">
        <v>1</v>
      </c>
      <c r="J552">
        <v>2</v>
      </c>
      <c r="K552" t="b">
        <v>0</v>
      </c>
      <c r="L552">
        <v>2</v>
      </c>
      <c r="M552">
        <v>1</v>
      </c>
      <c r="N552" s="2">
        <v>0.16</v>
      </c>
      <c r="O552" t="str" cm="1">
        <f t="array" ref="O552">_xlfn.IFS(C552 &gt;= 0.66,"High",C552 &gt;= 0.33,"Medium",C552 &gt;= 0,"Low")</f>
        <v>High</v>
      </c>
      <c r="P552" t="str" cm="1">
        <f t="array" ref="P552">_xlfn.IFS(N552 &gt;= 0.4,"Very Hot",N552 &gt;= 0.3,"Hot",N552 &gt;= 0.2,"Moderate",N552 &gt;= 0.1,"Cold",N552 &lt; 0.1,"Very Cold")</f>
        <v>Cold</v>
      </c>
      <c r="Q552" t="str" cm="1">
        <f t="array" ref="Q552">_xlfn.IFS(M552 = 1,"Clear",M552 = 2,"Mist",M552 = 3,"Light Rain/Snow",M552 = 4,"Heavy Rain/Snow")</f>
        <v>Clear</v>
      </c>
      <c r="R552" t="str">
        <f t="shared" si="32"/>
        <v>Weeakday</v>
      </c>
      <c r="S552" t="str" cm="1">
        <f t="array" ref="S552">_xlfn.IFS(D552&gt;=0.5,"Storm",D552&gt;=0.4,"Gale",D552&gt;=0.3,"Near Gale",D552&gt;=0.2,"Strong Breeze",D552&gt;=0.1,"Moderate Breeze",D552&gt;=0,"Light Breeze")</f>
        <v>Strong Breeze</v>
      </c>
      <c r="T552" t="str">
        <f t="shared" si="33"/>
        <v>Registered Dominant</v>
      </c>
      <c r="U552" t="str" cm="1">
        <f t="array" ref="U552">_xlfn.IFS(L552=0,"Sunday",L552=1,"Monday",L552=2,"Tuesday",L552=3,"Wednesday",L552=4,"Thursday",L552=5,"Friday",L552=6,"Saturday")</f>
        <v>Tuesday</v>
      </c>
      <c r="V552" s="4">
        <f t="shared" si="34"/>
        <v>1</v>
      </c>
      <c r="W552" s="3">
        <f t="shared" si="35"/>
        <v>2011</v>
      </c>
    </row>
    <row r="553" spans="1:23" x14ac:dyDescent="0.2">
      <c r="A553">
        <v>552</v>
      </c>
      <c r="B553">
        <v>0.16669999999999999</v>
      </c>
      <c r="C553">
        <v>0.74</v>
      </c>
      <c r="D553">
        <v>0.1045</v>
      </c>
      <c r="E553">
        <v>0</v>
      </c>
      <c r="F553">
        <v>1</v>
      </c>
      <c r="G553">
        <v>1</v>
      </c>
      <c r="H553" s="1">
        <v>40568</v>
      </c>
      <c r="I553">
        <v>1</v>
      </c>
      <c r="J553">
        <v>4</v>
      </c>
      <c r="K553" t="b">
        <v>0</v>
      </c>
      <c r="L553">
        <v>2</v>
      </c>
      <c r="M553">
        <v>1</v>
      </c>
      <c r="N553" s="2">
        <v>0.14000000000000001</v>
      </c>
      <c r="O553" t="str" cm="1">
        <f t="array" ref="O553">_xlfn.IFS(C553 &gt;= 0.66,"High",C553 &gt;= 0.33,"Medium",C553 &gt;= 0,"Low")</f>
        <v>High</v>
      </c>
      <c r="P553" t="str" cm="1">
        <f t="array" ref="P553">_xlfn.IFS(N553 &gt;= 0.4,"Very Hot",N553 &gt;= 0.3,"Hot",N553 &gt;= 0.2,"Moderate",N553 &gt;= 0.1,"Cold",N553 &lt; 0.1,"Very Cold")</f>
        <v>Cold</v>
      </c>
      <c r="Q553" t="str" cm="1">
        <f t="array" ref="Q553">_xlfn.IFS(M553 = 1,"Clear",M553 = 2,"Mist",M553 = 3,"Light Rain/Snow",M553 = 4,"Heavy Rain/Snow")</f>
        <v>Clear</v>
      </c>
      <c r="R553" t="str">
        <f t="shared" si="32"/>
        <v>Weeakday</v>
      </c>
      <c r="S553" t="str" cm="1">
        <f t="array" ref="S553">_xlfn.IFS(D553&gt;=0.5,"Storm",D553&gt;=0.4,"Gale",D553&gt;=0.3,"Near Gale",D553&gt;=0.2,"Strong Breeze",D553&gt;=0.1,"Moderate Breeze",D553&gt;=0,"Light Breeze")</f>
        <v>Moderate Breeze</v>
      </c>
      <c r="T553" t="str">
        <f t="shared" si="33"/>
        <v>Registered Dominant</v>
      </c>
      <c r="U553" t="str" cm="1">
        <f t="array" ref="U553">_xlfn.IFS(L553=0,"Sunday",L553=1,"Monday",L553=2,"Tuesday",L553=3,"Wednesday",L553=4,"Thursday",L553=5,"Friday",L553=6,"Saturday")</f>
        <v>Tuesday</v>
      </c>
      <c r="V553" s="4">
        <f t="shared" si="34"/>
        <v>1</v>
      </c>
      <c r="W553" s="3">
        <f t="shared" si="35"/>
        <v>2011</v>
      </c>
    </row>
    <row r="554" spans="1:23" x14ac:dyDescent="0.2">
      <c r="A554">
        <v>553</v>
      </c>
      <c r="B554">
        <v>0.13639999999999999</v>
      </c>
      <c r="C554">
        <v>0.74</v>
      </c>
      <c r="D554">
        <v>0.22389999999999999</v>
      </c>
      <c r="E554">
        <v>0</v>
      </c>
      <c r="F554">
        <v>9</v>
      </c>
      <c r="G554">
        <v>9</v>
      </c>
      <c r="H554" s="1">
        <v>40568</v>
      </c>
      <c r="I554">
        <v>1</v>
      </c>
      <c r="J554">
        <v>5</v>
      </c>
      <c r="K554" t="b">
        <v>0</v>
      </c>
      <c r="L554">
        <v>2</v>
      </c>
      <c r="M554">
        <v>1</v>
      </c>
      <c r="N554" s="2">
        <v>0.14000000000000001</v>
      </c>
      <c r="O554" t="str" cm="1">
        <f t="array" ref="O554">_xlfn.IFS(C554 &gt;= 0.66,"High",C554 &gt;= 0.33,"Medium",C554 &gt;= 0,"Low")</f>
        <v>High</v>
      </c>
      <c r="P554" t="str" cm="1">
        <f t="array" ref="P554">_xlfn.IFS(N554 &gt;= 0.4,"Very Hot",N554 &gt;= 0.3,"Hot",N554 &gt;= 0.2,"Moderate",N554 &gt;= 0.1,"Cold",N554 &lt; 0.1,"Very Cold")</f>
        <v>Cold</v>
      </c>
      <c r="Q554" t="str" cm="1">
        <f t="array" ref="Q554">_xlfn.IFS(M554 = 1,"Clear",M554 = 2,"Mist",M554 = 3,"Light Rain/Snow",M554 = 4,"Heavy Rain/Snow")</f>
        <v>Clear</v>
      </c>
      <c r="R554" t="str">
        <f t="shared" si="32"/>
        <v>Weeakday</v>
      </c>
      <c r="S554" t="str" cm="1">
        <f t="array" ref="S554">_xlfn.IFS(D554&gt;=0.5,"Storm",D554&gt;=0.4,"Gale",D554&gt;=0.3,"Near Gale",D554&gt;=0.2,"Strong Breeze",D554&gt;=0.1,"Moderate Breeze",D554&gt;=0,"Light Breeze")</f>
        <v>Strong Breeze</v>
      </c>
      <c r="T554" t="str">
        <f t="shared" si="33"/>
        <v>Registered Dominant</v>
      </c>
      <c r="U554" t="str" cm="1">
        <f t="array" ref="U554">_xlfn.IFS(L554=0,"Sunday",L554=1,"Monday",L554=2,"Tuesday",L554=3,"Wednesday",L554=4,"Thursday",L554=5,"Friday",L554=6,"Saturday")</f>
        <v>Tuesday</v>
      </c>
      <c r="V554" s="4">
        <f t="shared" si="34"/>
        <v>1</v>
      </c>
      <c r="W554" s="3">
        <f t="shared" si="35"/>
        <v>2011</v>
      </c>
    </row>
    <row r="555" spans="1:23" x14ac:dyDescent="0.2">
      <c r="A555">
        <v>554</v>
      </c>
      <c r="B555">
        <v>0.18179999999999999</v>
      </c>
      <c r="C555">
        <v>0.74</v>
      </c>
      <c r="D555">
        <v>0.1045</v>
      </c>
      <c r="E555">
        <v>1</v>
      </c>
      <c r="F555">
        <v>35</v>
      </c>
      <c r="G555">
        <v>36</v>
      </c>
      <c r="H555" s="1">
        <v>40568</v>
      </c>
      <c r="I555">
        <v>1</v>
      </c>
      <c r="J555">
        <v>6</v>
      </c>
      <c r="K555" t="b">
        <v>0</v>
      </c>
      <c r="L555">
        <v>2</v>
      </c>
      <c r="M555">
        <v>1</v>
      </c>
      <c r="N555" s="2">
        <v>0.16</v>
      </c>
      <c r="O555" t="str" cm="1">
        <f t="array" ref="O555">_xlfn.IFS(C555 &gt;= 0.66,"High",C555 &gt;= 0.33,"Medium",C555 &gt;= 0,"Low")</f>
        <v>High</v>
      </c>
      <c r="P555" t="str" cm="1">
        <f t="array" ref="P555">_xlfn.IFS(N555 &gt;= 0.4,"Very Hot",N555 &gt;= 0.3,"Hot",N555 &gt;= 0.2,"Moderate",N555 &gt;= 0.1,"Cold",N555 &lt; 0.1,"Very Cold")</f>
        <v>Cold</v>
      </c>
      <c r="Q555" t="str" cm="1">
        <f t="array" ref="Q555">_xlfn.IFS(M555 = 1,"Clear",M555 = 2,"Mist",M555 = 3,"Light Rain/Snow",M555 = 4,"Heavy Rain/Snow")</f>
        <v>Clear</v>
      </c>
      <c r="R555" t="str">
        <f t="shared" si="32"/>
        <v>Weeakday</v>
      </c>
      <c r="S555" t="str" cm="1">
        <f t="array" ref="S555">_xlfn.IFS(D555&gt;=0.5,"Storm",D555&gt;=0.4,"Gale",D555&gt;=0.3,"Near Gale",D555&gt;=0.2,"Strong Breeze",D555&gt;=0.1,"Moderate Breeze",D555&gt;=0,"Light Breeze")</f>
        <v>Moderate Breeze</v>
      </c>
      <c r="T555" t="str">
        <f t="shared" si="33"/>
        <v>Registered Dominant</v>
      </c>
      <c r="U555" t="str" cm="1">
        <f t="array" ref="U555">_xlfn.IFS(L555=0,"Sunday",L555=1,"Monday",L555=2,"Tuesday",L555=3,"Wednesday",L555=4,"Thursday",L555=5,"Friday",L555=6,"Saturday")</f>
        <v>Tuesday</v>
      </c>
      <c r="V555" s="4">
        <f t="shared" si="34"/>
        <v>1</v>
      </c>
      <c r="W555" s="3">
        <f t="shared" si="35"/>
        <v>2011</v>
      </c>
    </row>
    <row r="556" spans="1:23" x14ac:dyDescent="0.2">
      <c r="A556">
        <v>555</v>
      </c>
      <c r="B556">
        <v>0.1515</v>
      </c>
      <c r="C556">
        <v>0.74</v>
      </c>
      <c r="D556">
        <v>0.22389999999999999</v>
      </c>
      <c r="E556">
        <v>5</v>
      </c>
      <c r="F556">
        <v>103</v>
      </c>
      <c r="G556">
        <v>108</v>
      </c>
      <c r="H556" s="1">
        <v>40568</v>
      </c>
      <c r="I556">
        <v>1</v>
      </c>
      <c r="J556">
        <v>7</v>
      </c>
      <c r="K556" t="b">
        <v>0</v>
      </c>
      <c r="L556">
        <v>2</v>
      </c>
      <c r="M556">
        <v>1</v>
      </c>
      <c r="N556" s="2">
        <v>0.16</v>
      </c>
      <c r="O556" t="str" cm="1">
        <f t="array" ref="O556">_xlfn.IFS(C556 &gt;= 0.66,"High",C556 &gt;= 0.33,"Medium",C556 &gt;= 0,"Low")</f>
        <v>High</v>
      </c>
      <c r="P556" t="str" cm="1">
        <f t="array" ref="P556">_xlfn.IFS(N556 &gt;= 0.4,"Very Hot",N556 &gt;= 0.3,"Hot",N556 &gt;= 0.2,"Moderate",N556 &gt;= 0.1,"Cold",N556 &lt; 0.1,"Very Cold")</f>
        <v>Cold</v>
      </c>
      <c r="Q556" t="str" cm="1">
        <f t="array" ref="Q556">_xlfn.IFS(M556 = 1,"Clear",M556 = 2,"Mist",M556 = 3,"Light Rain/Snow",M556 = 4,"Heavy Rain/Snow")</f>
        <v>Clear</v>
      </c>
      <c r="R556" t="str">
        <f t="shared" si="32"/>
        <v>Weeakday</v>
      </c>
      <c r="S556" t="str" cm="1">
        <f t="array" ref="S556">_xlfn.IFS(D556&gt;=0.5,"Storm",D556&gt;=0.4,"Gale",D556&gt;=0.3,"Near Gale",D556&gt;=0.2,"Strong Breeze",D556&gt;=0.1,"Moderate Breeze",D556&gt;=0,"Light Breeze")</f>
        <v>Strong Breeze</v>
      </c>
      <c r="T556" t="str">
        <f t="shared" si="33"/>
        <v>Registered Dominant</v>
      </c>
      <c r="U556" t="str" cm="1">
        <f t="array" ref="U556">_xlfn.IFS(L556=0,"Sunday",L556=1,"Monday",L556=2,"Tuesday",L556=3,"Wednesday",L556=4,"Thursday",L556=5,"Friday",L556=6,"Saturday")</f>
        <v>Tuesday</v>
      </c>
      <c r="V556" s="4">
        <f t="shared" si="34"/>
        <v>1</v>
      </c>
      <c r="W556" s="3">
        <f t="shared" si="35"/>
        <v>2011</v>
      </c>
    </row>
    <row r="557" spans="1:23" x14ac:dyDescent="0.2">
      <c r="A557">
        <v>556</v>
      </c>
      <c r="B557">
        <v>0.18179999999999999</v>
      </c>
      <c r="C557">
        <v>0.74</v>
      </c>
      <c r="D557">
        <v>0.1343</v>
      </c>
      <c r="E557">
        <v>5</v>
      </c>
      <c r="F557">
        <v>233</v>
      </c>
      <c r="G557">
        <v>238</v>
      </c>
      <c r="H557" s="1">
        <v>40568</v>
      </c>
      <c r="I557">
        <v>1</v>
      </c>
      <c r="J557">
        <v>8</v>
      </c>
      <c r="K557" t="b">
        <v>0</v>
      </c>
      <c r="L557">
        <v>2</v>
      </c>
      <c r="M557">
        <v>2</v>
      </c>
      <c r="N557" s="2">
        <v>0.16</v>
      </c>
      <c r="O557" t="str" cm="1">
        <f t="array" ref="O557">_xlfn.IFS(C557 &gt;= 0.66,"High",C557 &gt;= 0.33,"Medium",C557 &gt;= 0,"Low")</f>
        <v>High</v>
      </c>
      <c r="P557" t="str" cm="1">
        <f t="array" ref="P557">_xlfn.IFS(N557 &gt;= 0.4,"Very Hot",N557 &gt;= 0.3,"Hot",N557 &gt;= 0.2,"Moderate",N557 &gt;= 0.1,"Cold",N557 &lt; 0.1,"Very Cold")</f>
        <v>Cold</v>
      </c>
      <c r="Q557" t="str" cm="1">
        <f t="array" ref="Q557">_xlfn.IFS(M557 = 1,"Clear",M557 = 2,"Mist",M557 = 3,"Light Rain/Snow",M557 = 4,"Heavy Rain/Snow")</f>
        <v>Mist</v>
      </c>
      <c r="R557" t="str">
        <f t="shared" si="32"/>
        <v>Weeakday</v>
      </c>
      <c r="S557" t="str" cm="1">
        <f t="array" ref="S557">_xlfn.IFS(D557&gt;=0.5,"Storm",D557&gt;=0.4,"Gale",D557&gt;=0.3,"Near Gale",D557&gt;=0.2,"Strong Breeze",D557&gt;=0.1,"Moderate Breeze",D557&gt;=0,"Light Breeze")</f>
        <v>Moderate Breeze</v>
      </c>
      <c r="T557" t="str">
        <f t="shared" si="33"/>
        <v>Registered Dominant</v>
      </c>
      <c r="U557" t="str" cm="1">
        <f t="array" ref="U557">_xlfn.IFS(L557=0,"Sunday",L557=1,"Monday",L557=2,"Tuesday",L557=3,"Wednesday",L557=4,"Thursday",L557=5,"Friday",L557=6,"Saturday")</f>
        <v>Tuesday</v>
      </c>
      <c r="V557" s="4">
        <f t="shared" si="34"/>
        <v>1</v>
      </c>
      <c r="W557" s="3">
        <f t="shared" si="35"/>
        <v>2011</v>
      </c>
    </row>
    <row r="558" spans="1:23" x14ac:dyDescent="0.2">
      <c r="A558">
        <v>557</v>
      </c>
      <c r="B558">
        <v>0.2273</v>
      </c>
      <c r="C558">
        <v>0.64</v>
      </c>
      <c r="D558">
        <v>8.9599999999999999E-2</v>
      </c>
      <c r="E558">
        <v>10</v>
      </c>
      <c r="F558">
        <v>134</v>
      </c>
      <c r="G558">
        <v>144</v>
      </c>
      <c r="H558" s="1">
        <v>40568</v>
      </c>
      <c r="I558">
        <v>1</v>
      </c>
      <c r="J558">
        <v>9</v>
      </c>
      <c r="K558" t="b">
        <v>0</v>
      </c>
      <c r="L558">
        <v>2</v>
      </c>
      <c r="M558">
        <v>2</v>
      </c>
      <c r="N558" s="2">
        <v>0.2</v>
      </c>
      <c r="O558" t="str" cm="1">
        <f t="array" ref="O558">_xlfn.IFS(C558 &gt;= 0.66,"High",C558 &gt;= 0.33,"Medium",C558 &gt;= 0,"Low")</f>
        <v>Medium</v>
      </c>
      <c r="P558" t="str" cm="1">
        <f t="array" ref="P558">_xlfn.IFS(N558 &gt;= 0.4,"Very Hot",N558 &gt;= 0.3,"Hot",N558 &gt;= 0.2,"Moderate",N558 &gt;= 0.1,"Cold",N558 &lt; 0.1,"Very Cold")</f>
        <v>Moderate</v>
      </c>
      <c r="Q558" t="str" cm="1">
        <f t="array" ref="Q558">_xlfn.IFS(M558 = 1,"Clear",M558 = 2,"Mist",M558 = 3,"Light Rain/Snow",M558 = 4,"Heavy Rain/Snow")</f>
        <v>Mist</v>
      </c>
      <c r="R558" t="str">
        <f t="shared" si="32"/>
        <v>Weeakday</v>
      </c>
      <c r="S558" t="str" cm="1">
        <f t="array" ref="S558">_xlfn.IFS(D558&gt;=0.5,"Storm",D558&gt;=0.4,"Gale",D558&gt;=0.3,"Near Gale",D558&gt;=0.2,"Strong Breeze",D558&gt;=0.1,"Moderate Breeze",D558&gt;=0,"Light Breeze")</f>
        <v>Light Breeze</v>
      </c>
      <c r="T558" t="str">
        <f t="shared" si="33"/>
        <v>Registered Dominant</v>
      </c>
      <c r="U558" t="str" cm="1">
        <f t="array" ref="U558">_xlfn.IFS(L558=0,"Sunday",L558=1,"Monday",L558=2,"Tuesday",L558=3,"Wednesday",L558=4,"Thursday",L558=5,"Friday",L558=6,"Saturday")</f>
        <v>Tuesday</v>
      </c>
      <c r="V558" s="4">
        <f t="shared" si="34"/>
        <v>1</v>
      </c>
      <c r="W558" s="3">
        <f t="shared" si="35"/>
        <v>2011</v>
      </c>
    </row>
    <row r="559" spans="1:23" x14ac:dyDescent="0.2">
      <c r="A559">
        <v>558</v>
      </c>
      <c r="B559">
        <v>0.2424</v>
      </c>
      <c r="C559">
        <v>0.6</v>
      </c>
      <c r="D559">
        <v>0.1045</v>
      </c>
      <c r="E559">
        <v>6</v>
      </c>
      <c r="F559">
        <v>49</v>
      </c>
      <c r="G559">
        <v>55</v>
      </c>
      <c r="H559" s="1">
        <v>40568</v>
      </c>
      <c r="I559">
        <v>1</v>
      </c>
      <c r="J559">
        <v>10</v>
      </c>
      <c r="K559" t="b">
        <v>0</v>
      </c>
      <c r="L559">
        <v>2</v>
      </c>
      <c r="M559">
        <v>2</v>
      </c>
      <c r="N559" s="2">
        <v>0.22</v>
      </c>
      <c r="O559" t="str" cm="1">
        <f t="array" ref="O559">_xlfn.IFS(C559 &gt;= 0.66,"High",C559 &gt;= 0.33,"Medium",C559 &gt;= 0,"Low")</f>
        <v>Medium</v>
      </c>
      <c r="P559" t="str" cm="1">
        <f t="array" ref="P559">_xlfn.IFS(N559 &gt;= 0.4,"Very Hot",N559 &gt;= 0.3,"Hot",N559 &gt;= 0.2,"Moderate",N559 &gt;= 0.1,"Cold",N559 &lt; 0.1,"Very Cold")</f>
        <v>Moderate</v>
      </c>
      <c r="Q559" t="str" cm="1">
        <f t="array" ref="Q559">_xlfn.IFS(M559 = 1,"Clear",M559 = 2,"Mist",M559 = 3,"Light Rain/Snow",M559 = 4,"Heavy Rain/Snow")</f>
        <v>Mist</v>
      </c>
      <c r="R559" t="str">
        <f t="shared" si="32"/>
        <v>Weeakday</v>
      </c>
      <c r="S559" t="str" cm="1">
        <f t="array" ref="S559">_xlfn.IFS(D559&gt;=0.5,"Storm",D559&gt;=0.4,"Gale",D559&gt;=0.3,"Near Gale",D559&gt;=0.2,"Strong Breeze",D559&gt;=0.1,"Moderate Breeze",D559&gt;=0,"Light Breeze")</f>
        <v>Moderate Breeze</v>
      </c>
      <c r="T559" t="str">
        <f t="shared" si="33"/>
        <v>Registered Dominant</v>
      </c>
      <c r="U559" t="str" cm="1">
        <f t="array" ref="U559">_xlfn.IFS(L559=0,"Sunday",L559=1,"Monday",L559=2,"Tuesday",L559=3,"Wednesday",L559=4,"Thursday",L559=5,"Friday",L559=6,"Saturday")</f>
        <v>Tuesday</v>
      </c>
      <c r="V559" s="4">
        <f t="shared" si="34"/>
        <v>1</v>
      </c>
      <c r="W559" s="3">
        <f t="shared" si="35"/>
        <v>2011</v>
      </c>
    </row>
    <row r="560" spans="1:23" x14ac:dyDescent="0.2">
      <c r="A560">
        <v>559</v>
      </c>
      <c r="B560">
        <v>0.2424</v>
      </c>
      <c r="C560">
        <v>0.6</v>
      </c>
      <c r="D560">
        <v>0.1343</v>
      </c>
      <c r="E560">
        <v>6</v>
      </c>
      <c r="F560">
        <v>55</v>
      </c>
      <c r="G560">
        <v>61</v>
      </c>
      <c r="H560" s="1">
        <v>40568</v>
      </c>
      <c r="I560">
        <v>1</v>
      </c>
      <c r="J560">
        <v>11</v>
      </c>
      <c r="K560" t="b">
        <v>0</v>
      </c>
      <c r="L560">
        <v>2</v>
      </c>
      <c r="M560">
        <v>2</v>
      </c>
      <c r="N560" s="2">
        <v>0.24</v>
      </c>
      <c r="O560" t="str" cm="1">
        <f t="array" ref="O560">_xlfn.IFS(C560 &gt;= 0.66,"High",C560 &gt;= 0.33,"Medium",C560 &gt;= 0,"Low")</f>
        <v>Medium</v>
      </c>
      <c r="P560" t="str" cm="1">
        <f t="array" ref="P560">_xlfn.IFS(N560 &gt;= 0.4,"Very Hot",N560 &gt;= 0.3,"Hot",N560 &gt;= 0.2,"Moderate",N560 &gt;= 0.1,"Cold",N560 &lt; 0.1,"Very Cold")</f>
        <v>Moderate</v>
      </c>
      <c r="Q560" t="str" cm="1">
        <f t="array" ref="Q560">_xlfn.IFS(M560 = 1,"Clear",M560 = 2,"Mist",M560 = 3,"Light Rain/Snow",M560 = 4,"Heavy Rain/Snow")</f>
        <v>Mist</v>
      </c>
      <c r="R560" t="str">
        <f t="shared" si="32"/>
        <v>Weeakday</v>
      </c>
      <c r="S560" t="str" cm="1">
        <f t="array" ref="S560">_xlfn.IFS(D560&gt;=0.5,"Storm",D560&gt;=0.4,"Gale",D560&gt;=0.3,"Near Gale",D560&gt;=0.2,"Strong Breeze",D560&gt;=0.1,"Moderate Breeze",D560&gt;=0,"Light Breeze")</f>
        <v>Moderate Breeze</v>
      </c>
      <c r="T560" t="str">
        <f t="shared" si="33"/>
        <v>Registered Dominant</v>
      </c>
      <c r="U560" t="str" cm="1">
        <f t="array" ref="U560">_xlfn.IFS(L560=0,"Sunday",L560=1,"Monday",L560=2,"Tuesday",L560=3,"Wednesday",L560=4,"Thursday",L560=5,"Friday",L560=6,"Saturday")</f>
        <v>Tuesday</v>
      </c>
      <c r="V560" s="4">
        <f t="shared" si="34"/>
        <v>1</v>
      </c>
      <c r="W560" s="3">
        <f t="shared" si="35"/>
        <v>2011</v>
      </c>
    </row>
    <row r="561" spans="1:23" x14ac:dyDescent="0.2">
      <c r="A561">
        <v>560</v>
      </c>
      <c r="B561">
        <v>0.28789999999999999</v>
      </c>
      <c r="C561">
        <v>0.56000000000000005</v>
      </c>
      <c r="D561">
        <v>8.9599999999999999E-2</v>
      </c>
      <c r="E561">
        <v>21</v>
      </c>
      <c r="F561">
        <v>85</v>
      </c>
      <c r="G561">
        <v>106</v>
      </c>
      <c r="H561" s="1">
        <v>40568</v>
      </c>
      <c r="I561">
        <v>1</v>
      </c>
      <c r="J561">
        <v>12</v>
      </c>
      <c r="K561" t="b">
        <v>0</v>
      </c>
      <c r="L561">
        <v>2</v>
      </c>
      <c r="M561">
        <v>2</v>
      </c>
      <c r="N561" s="2">
        <v>0.26</v>
      </c>
      <c r="O561" t="str" cm="1">
        <f t="array" ref="O561">_xlfn.IFS(C561 &gt;= 0.66,"High",C561 &gt;= 0.33,"Medium",C561 &gt;= 0,"Low")</f>
        <v>Medium</v>
      </c>
      <c r="P561" t="str" cm="1">
        <f t="array" ref="P561">_xlfn.IFS(N561 &gt;= 0.4,"Very Hot",N561 &gt;= 0.3,"Hot",N561 &gt;= 0.2,"Moderate",N561 &gt;= 0.1,"Cold",N561 &lt; 0.1,"Very Cold")</f>
        <v>Moderate</v>
      </c>
      <c r="Q561" t="str" cm="1">
        <f t="array" ref="Q561">_xlfn.IFS(M561 = 1,"Clear",M561 = 2,"Mist",M561 = 3,"Light Rain/Snow",M561 = 4,"Heavy Rain/Snow")</f>
        <v>Mist</v>
      </c>
      <c r="R561" t="str">
        <f t="shared" si="32"/>
        <v>Weeakday</v>
      </c>
      <c r="S561" t="str" cm="1">
        <f t="array" ref="S561">_xlfn.IFS(D561&gt;=0.5,"Storm",D561&gt;=0.4,"Gale",D561&gt;=0.3,"Near Gale",D561&gt;=0.2,"Strong Breeze",D561&gt;=0.1,"Moderate Breeze",D561&gt;=0,"Light Breeze")</f>
        <v>Light Breeze</v>
      </c>
      <c r="T561" t="str">
        <f t="shared" si="33"/>
        <v>Registered Dominant</v>
      </c>
      <c r="U561" t="str" cm="1">
        <f t="array" ref="U561">_xlfn.IFS(L561=0,"Sunday",L561=1,"Monday",L561=2,"Tuesday",L561=3,"Wednesday",L561=4,"Thursday",L561=5,"Friday",L561=6,"Saturday")</f>
        <v>Tuesday</v>
      </c>
      <c r="V561" s="4">
        <f t="shared" si="34"/>
        <v>1</v>
      </c>
      <c r="W561" s="3">
        <f t="shared" si="35"/>
        <v>2011</v>
      </c>
    </row>
    <row r="562" spans="1:23" x14ac:dyDescent="0.2">
      <c r="A562">
        <v>561</v>
      </c>
      <c r="B562">
        <v>0.2727</v>
      </c>
      <c r="C562">
        <v>0.56000000000000005</v>
      </c>
      <c r="D562">
        <v>0.1343</v>
      </c>
      <c r="E562">
        <v>21</v>
      </c>
      <c r="F562">
        <v>72</v>
      </c>
      <c r="G562">
        <v>93</v>
      </c>
      <c r="H562" s="1">
        <v>40568</v>
      </c>
      <c r="I562">
        <v>1</v>
      </c>
      <c r="J562">
        <v>13</v>
      </c>
      <c r="K562" t="b">
        <v>0</v>
      </c>
      <c r="L562">
        <v>2</v>
      </c>
      <c r="M562">
        <v>2</v>
      </c>
      <c r="N562" s="2">
        <v>0.26</v>
      </c>
      <c r="O562" t="str" cm="1">
        <f t="array" ref="O562">_xlfn.IFS(C562 &gt;= 0.66,"High",C562 &gt;= 0.33,"Medium",C562 &gt;= 0,"Low")</f>
        <v>Medium</v>
      </c>
      <c r="P562" t="str" cm="1">
        <f t="array" ref="P562">_xlfn.IFS(N562 &gt;= 0.4,"Very Hot",N562 &gt;= 0.3,"Hot",N562 &gt;= 0.2,"Moderate",N562 &gt;= 0.1,"Cold",N562 &lt; 0.1,"Very Cold")</f>
        <v>Moderate</v>
      </c>
      <c r="Q562" t="str" cm="1">
        <f t="array" ref="Q562">_xlfn.IFS(M562 = 1,"Clear",M562 = 2,"Mist",M562 = 3,"Light Rain/Snow",M562 = 4,"Heavy Rain/Snow")</f>
        <v>Mist</v>
      </c>
      <c r="R562" t="str">
        <f t="shared" si="32"/>
        <v>Weeakday</v>
      </c>
      <c r="S562" t="str" cm="1">
        <f t="array" ref="S562">_xlfn.IFS(D562&gt;=0.5,"Storm",D562&gt;=0.4,"Gale",D562&gt;=0.3,"Near Gale",D562&gt;=0.2,"Strong Breeze",D562&gt;=0.1,"Moderate Breeze",D562&gt;=0,"Light Breeze")</f>
        <v>Moderate Breeze</v>
      </c>
      <c r="T562" t="str">
        <f t="shared" si="33"/>
        <v>Registered Dominant</v>
      </c>
      <c r="U562" t="str" cm="1">
        <f t="array" ref="U562">_xlfn.IFS(L562=0,"Sunday",L562=1,"Monday",L562=2,"Tuesday",L562=3,"Wednesday",L562=4,"Thursday",L562=5,"Friday",L562=6,"Saturday")</f>
        <v>Tuesday</v>
      </c>
      <c r="V562" s="4">
        <f t="shared" si="34"/>
        <v>1</v>
      </c>
      <c r="W562" s="3">
        <f t="shared" si="35"/>
        <v>2011</v>
      </c>
    </row>
    <row r="563" spans="1:23" x14ac:dyDescent="0.2">
      <c r="A563">
        <v>562</v>
      </c>
      <c r="B563">
        <v>0.33329999999999999</v>
      </c>
      <c r="C563">
        <v>0.45</v>
      </c>
      <c r="D563">
        <v>0</v>
      </c>
      <c r="E563">
        <v>11</v>
      </c>
      <c r="F563">
        <v>57</v>
      </c>
      <c r="G563">
        <v>68</v>
      </c>
      <c r="H563" s="1">
        <v>40568</v>
      </c>
      <c r="I563">
        <v>1</v>
      </c>
      <c r="J563">
        <v>14</v>
      </c>
      <c r="K563" t="b">
        <v>0</v>
      </c>
      <c r="L563">
        <v>2</v>
      </c>
      <c r="M563">
        <v>2</v>
      </c>
      <c r="N563" s="2">
        <v>0.3</v>
      </c>
      <c r="O563" t="str" cm="1">
        <f t="array" ref="O563">_xlfn.IFS(C563 &gt;= 0.66,"High",C563 &gt;= 0.33,"Medium",C563 &gt;= 0,"Low")</f>
        <v>Medium</v>
      </c>
      <c r="P563" t="str" cm="1">
        <f t="array" ref="P563">_xlfn.IFS(N563 &gt;= 0.4,"Very Hot",N563 &gt;= 0.3,"Hot",N563 &gt;= 0.2,"Moderate",N563 &gt;= 0.1,"Cold",N563 &lt; 0.1,"Very Cold")</f>
        <v>Hot</v>
      </c>
      <c r="Q563" t="str" cm="1">
        <f t="array" ref="Q563">_xlfn.IFS(M563 = 1,"Clear",M563 = 2,"Mist",M563 = 3,"Light Rain/Snow",M563 = 4,"Heavy Rain/Snow")</f>
        <v>Mist</v>
      </c>
      <c r="R563" t="str">
        <f t="shared" si="32"/>
        <v>Weeakday</v>
      </c>
      <c r="S563" t="str" cm="1">
        <f t="array" ref="S563">_xlfn.IFS(D563&gt;=0.5,"Storm",D563&gt;=0.4,"Gale",D563&gt;=0.3,"Near Gale",D563&gt;=0.2,"Strong Breeze",D563&gt;=0.1,"Moderate Breeze",D563&gt;=0,"Light Breeze")</f>
        <v>Light Breeze</v>
      </c>
      <c r="T563" t="str">
        <f t="shared" si="33"/>
        <v>Registered Dominant</v>
      </c>
      <c r="U563" t="str" cm="1">
        <f t="array" ref="U563">_xlfn.IFS(L563=0,"Sunday",L563=1,"Monday",L563=2,"Tuesday",L563=3,"Wednesday",L563=4,"Thursday",L563=5,"Friday",L563=6,"Saturday")</f>
        <v>Tuesday</v>
      </c>
      <c r="V563" s="4">
        <f t="shared" si="34"/>
        <v>1</v>
      </c>
      <c r="W563" s="3">
        <f t="shared" si="35"/>
        <v>2011</v>
      </c>
    </row>
    <row r="564" spans="1:23" x14ac:dyDescent="0.2">
      <c r="A564">
        <v>563</v>
      </c>
      <c r="B564">
        <v>0.34849999999999998</v>
      </c>
      <c r="C564">
        <v>0.42</v>
      </c>
      <c r="D564">
        <v>0</v>
      </c>
      <c r="E564">
        <v>21</v>
      </c>
      <c r="F564">
        <v>63</v>
      </c>
      <c r="G564">
        <v>84</v>
      </c>
      <c r="H564" s="1">
        <v>40568</v>
      </c>
      <c r="I564">
        <v>1</v>
      </c>
      <c r="J564">
        <v>15</v>
      </c>
      <c r="K564" t="b">
        <v>0</v>
      </c>
      <c r="L564">
        <v>2</v>
      </c>
      <c r="M564">
        <v>2</v>
      </c>
      <c r="N564" s="2">
        <v>0.32</v>
      </c>
      <c r="O564" t="str" cm="1">
        <f t="array" ref="O564">_xlfn.IFS(C564 &gt;= 0.66,"High",C564 &gt;= 0.33,"Medium",C564 &gt;= 0,"Low")</f>
        <v>Medium</v>
      </c>
      <c r="P564" t="str" cm="1">
        <f t="array" ref="P564">_xlfn.IFS(N564 &gt;= 0.4,"Very Hot",N564 &gt;= 0.3,"Hot",N564 &gt;= 0.2,"Moderate",N564 &gt;= 0.1,"Cold",N564 &lt; 0.1,"Very Cold")</f>
        <v>Hot</v>
      </c>
      <c r="Q564" t="str" cm="1">
        <f t="array" ref="Q564">_xlfn.IFS(M564 = 1,"Clear",M564 = 2,"Mist",M564 = 3,"Light Rain/Snow",M564 = 4,"Heavy Rain/Snow")</f>
        <v>Mist</v>
      </c>
      <c r="R564" t="str">
        <f t="shared" si="32"/>
        <v>Weeakday</v>
      </c>
      <c r="S564" t="str" cm="1">
        <f t="array" ref="S564">_xlfn.IFS(D564&gt;=0.5,"Storm",D564&gt;=0.4,"Gale",D564&gt;=0.3,"Near Gale",D564&gt;=0.2,"Strong Breeze",D564&gt;=0.1,"Moderate Breeze",D564&gt;=0,"Light Breeze")</f>
        <v>Light Breeze</v>
      </c>
      <c r="T564" t="str">
        <f t="shared" si="33"/>
        <v>Registered Dominant</v>
      </c>
      <c r="U564" t="str" cm="1">
        <f t="array" ref="U564">_xlfn.IFS(L564=0,"Sunday",L564=1,"Monday",L564=2,"Tuesday",L564=3,"Wednesday",L564=4,"Thursday",L564=5,"Friday",L564=6,"Saturday")</f>
        <v>Tuesday</v>
      </c>
      <c r="V564" s="4">
        <f t="shared" si="34"/>
        <v>1</v>
      </c>
      <c r="W564" s="3">
        <f t="shared" si="35"/>
        <v>2011</v>
      </c>
    </row>
    <row r="565" spans="1:23" x14ac:dyDescent="0.2">
      <c r="A565">
        <v>564</v>
      </c>
      <c r="B565">
        <v>0.34849999999999998</v>
      </c>
      <c r="C565">
        <v>0.42</v>
      </c>
      <c r="D565">
        <v>0</v>
      </c>
      <c r="E565">
        <v>14</v>
      </c>
      <c r="F565">
        <v>102</v>
      </c>
      <c r="G565">
        <v>116</v>
      </c>
      <c r="H565" s="1">
        <v>40568</v>
      </c>
      <c r="I565">
        <v>1</v>
      </c>
      <c r="J565">
        <v>16</v>
      </c>
      <c r="K565" t="b">
        <v>0</v>
      </c>
      <c r="L565">
        <v>2</v>
      </c>
      <c r="M565">
        <v>2</v>
      </c>
      <c r="N565" s="2">
        <v>0.32</v>
      </c>
      <c r="O565" t="str" cm="1">
        <f t="array" ref="O565">_xlfn.IFS(C565 &gt;= 0.66,"High",C565 &gt;= 0.33,"Medium",C565 &gt;= 0,"Low")</f>
        <v>Medium</v>
      </c>
      <c r="P565" t="str" cm="1">
        <f t="array" ref="P565">_xlfn.IFS(N565 &gt;= 0.4,"Very Hot",N565 &gt;= 0.3,"Hot",N565 &gt;= 0.2,"Moderate",N565 &gt;= 0.1,"Cold",N565 &lt; 0.1,"Very Cold")</f>
        <v>Hot</v>
      </c>
      <c r="Q565" t="str" cm="1">
        <f t="array" ref="Q565">_xlfn.IFS(M565 = 1,"Clear",M565 = 2,"Mist",M565 = 3,"Light Rain/Snow",M565 = 4,"Heavy Rain/Snow")</f>
        <v>Mist</v>
      </c>
      <c r="R565" t="str">
        <f t="shared" si="32"/>
        <v>Weeakday</v>
      </c>
      <c r="S565" t="str" cm="1">
        <f t="array" ref="S565">_xlfn.IFS(D565&gt;=0.5,"Storm",D565&gt;=0.4,"Gale",D565&gt;=0.3,"Near Gale",D565&gt;=0.2,"Strong Breeze",D565&gt;=0.1,"Moderate Breeze",D565&gt;=0,"Light Breeze")</f>
        <v>Light Breeze</v>
      </c>
      <c r="T565" t="str">
        <f t="shared" si="33"/>
        <v>Registered Dominant</v>
      </c>
      <c r="U565" t="str" cm="1">
        <f t="array" ref="U565">_xlfn.IFS(L565=0,"Sunday",L565=1,"Monday",L565=2,"Tuesday",L565=3,"Wednesday",L565=4,"Thursday",L565=5,"Friday",L565=6,"Saturday")</f>
        <v>Tuesday</v>
      </c>
      <c r="V565" s="4">
        <f t="shared" si="34"/>
        <v>1</v>
      </c>
      <c r="W565" s="3">
        <f t="shared" si="35"/>
        <v>2011</v>
      </c>
    </row>
    <row r="566" spans="1:23" x14ac:dyDescent="0.2">
      <c r="A566">
        <v>565</v>
      </c>
      <c r="B566">
        <v>0.33329999999999999</v>
      </c>
      <c r="C566">
        <v>0.45</v>
      </c>
      <c r="D566">
        <v>0</v>
      </c>
      <c r="E566">
        <v>14</v>
      </c>
      <c r="F566">
        <v>208</v>
      </c>
      <c r="G566">
        <v>222</v>
      </c>
      <c r="H566" s="1">
        <v>40568</v>
      </c>
      <c r="I566">
        <v>1</v>
      </c>
      <c r="J566">
        <v>17</v>
      </c>
      <c r="K566" t="b">
        <v>0</v>
      </c>
      <c r="L566">
        <v>2</v>
      </c>
      <c r="M566">
        <v>1</v>
      </c>
      <c r="N566" s="2">
        <v>0.3</v>
      </c>
      <c r="O566" t="str" cm="1">
        <f t="array" ref="O566">_xlfn.IFS(C566 &gt;= 0.66,"High",C566 &gt;= 0.33,"Medium",C566 &gt;= 0,"Low")</f>
        <v>Medium</v>
      </c>
      <c r="P566" t="str" cm="1">
        <f t="array" ref="P566">_xlfn.IFS(N566 &gt;= 0.4,"Very Hot",N566 &gt;= 0.3,"Hot",N566 &gt;= 0.2,"Moderate",N566 &gt;= 0.1,"Cold",N566 &lt; 0.1,"Very Cold")</f>
        <v>Hot</v>
      </c>
      <c r="Q566" t="str" cm="1">
        <f t="array" ref="Q566">_xlfn.IFS(M566 = 1,"Clear",M566 = 2,"Mist",M566 = 3,"Light Rain/Snow",M566 = 4,"Heavy Rain/Snow")</f>
        <v>Clear</v>
      </c>
      <c r="R566" t="str">
        <f t="shared" si="32"/>
        <v>Weeakday</v>
      </c>
      <c r="S566" t="str" cm="1">
        <f t="array" ref="S566">_xlfn.IFS(D566&gt;=0.5,"Storm",D566&gt;=0.4,"Gale",D566&gt;=0.3,"Near Gale",D566&gt;=0.2,"Strong Breeze",D566&gt;=0.1,"Moderate Breeze",D566&gt;=0,"Light Breeze")</f>
        <v>Light Breeze</v>
      </c>
      <c r="T566" t="str">
        <f t="shared" si="33"/>
        <v>Registered Dominant</v>
      </c>
      <c r="U566" t="str" cm="1">
        <f t="array" ref="U566">_xlfn.IFS(L566=0,"Sunday",L566=1,"Monday",L566=2,"Tuesday",L566=3,"Wednesday",L566=4,"Thursday",L566=5,"Friday",L566=6,"Saturday")</f>
        <v>Tuesday</v>
      </c>
      <c r="V566" s="4">
        <f t="shared" si="34"/>
        <v>1</v>
      </c>
      <c r="W566" s="3">
        <f t="shared" si="35"/>
        <v>2011</v>
      </c>
    </row>
    <row r="567" spans="1:23" x14ac:dyDescent="0.2">
      <c r="A567">
        <v>566</v>
      </c>
      <c r="B567">
        <v>0.31819999999999998</v>
      </c>
      <c r="C567">
        <v>0.49</v>
      </c>
      <c r="D567">
        <v>8.9599999999999999E-2</v>
      </c>
      <c r="E567">
        <v>7</v>
      </c>
      <c r="F567">
        <v>218</v>
      </c>
      <c r="G567">
        <v>225</v>
      </c>
      <c r="H567" s="1">
        <v>40568</v>
      </c>
      <c r="I567">
        <v>1</v>
      </c>
      <c r="J567">
        <v>18</v>
      </c>
      <c r="K567" t="b">
        <v>0</v>
      </c>
      <c r="L567">
        <v>2</v>
      </c>
      <c r="M567">
        <v>2</v>
      </c>
      <c r="N567" s="2">
        <v>0.3</v>
      </c>
      <c r="O567" t="str" cm="1">
        <f t="array" ref="O567">_xlfn.IFS(C567 &gt;= 0.66,"High",C567 &gt;= 0.33,"Medium",C567 &gt;= 0,"Low")</f>
        <v>Medium</v>
      </c>
      <c r="P567" t="str" cm="1">
        <f t="array" ref="P567">_xlfn.IFS(N567 &gt;= 0.4,"Very Hot",N567 &gt;= 0.3,"Hot",N567 &gt;= 0.2,"Moderate",N567 &gt;= 0.1,"Cold",N567 &lt; 0.1,"Very Cold")</f>
        <v>Hot</v>
      </c>
      <c r="Q567" t="str" cm="1">
        <f t="array" ref="Q567">_xlfn.IFS(M567 = 1,"Clear",M567 = 2,"Mist",M567 = 3,"Light Rain/Snow",M567 = 4,"Heavy Rain/Snow")</f>
        <v>Mist</v>
      </c>
      <c r="R567" t="str">
        <f t="shared" si="32"/>
        <v>Weeakday</v>
      </c>
      <c r="S567" t="str" cm="1">
        <f t="array" ref="S567">_xlfn.IFS(D567&gt;=0.5,"Storm",D567&gt;=0.4,"Gale",D567&gt;=0.3,"Near Gale",D567&gt;=0.2,"Strong Breeze",D567&gt;=0.1,"Moderate Breeze",D567&gt;=0,"Light Breeze")</f>
        <v>Light Breeze</v>
      </c>
      <c r="T567" t="str">
        <f t="shared" si="33"/>
        <v>Registered Dominant</v>
      </c>
      <c r="U567" t="str" cm="1">
        <f t="array" ref="U567">_xlfn.IFS(L567=0,"Sunday",L567=1,"Monday",L567=2,"Tuesday",L567=3,"Wednesday",L567=4,"Thursday",L567=5,"Friday",L567=6,"Saturday")</f>
        <v>Tuesday</v>
      </c>
      <c r="V567" s="4">
        <f t="shared" si="34"/>
        <v>1</v>
      </c>
      <c r="W567" s="3">
        <f t="shared" si="35"/>
        <v>2011</v>
      </c>
    </row>
    <row r="568" spans="1:23" x14ac:dyDescent="0.2">
      <c r="A568">
        <v>567</v>
      </c>
      <c r="B568">
        <v>0.2576</v>
      </c>
      <c r="C568">
        <v>0.65</v>
      </c>
      <c r="D568">
        <v>0.16420000000000001</v>
      </c>
      <c r="E568">
        <v>13</v>
      </c>
      <c r="F568">
        <v>133</v>
      </c>
      <c r="G568">
        <v>146</v>
      </c>
      <c r="H568" s="1">
        <v>40568</v>
      </c>
      <c r="I568">
        <v>1</v>
      </c>
      <c r="J568">
        <v>19</v>
      </c>
      <c r="K568" t="b">
        <v>0</v>
      </c>
      <c r="L568">
        <v>2</v>
      </c>
      <c r="M568">
        <v>2</v>
      </c>
      <c r="N568" s="2">
        <v>0.26</v>
      </c>
      <c r="O568" t="str" cm="1">
        <f t="array" ref="O568">_xlfn.IFS(C568 &gt;= 0.66,"High",C568 &gt;= 0.33,"Medium",C568 &gt;= 0,"Low")</f>
        <v>Medium</v>
      </c>
      <c r="P568" t="str" cm="1">
        <f t="array" ref="P568">_xlfn.IFS(N568 &gt;= 0.4,"Very Hot",N568 &gt;= 0.3,"Hot",N568 &gt;= 0.2,"Moderate",N568 &gt;= 0.1,"Cold",N568 &lt; 0.1,"Very Cold")</f>
        <v>Moderate</v>
      </c>
      <c r="Q568" t="str" cm="1">
        <f t="array" ref="Q568">_xlfn.IFS(M568 = 1,"Clear",M568 = 2,"Mist",M568 = 3,"Light Rain/Snow",M568 = 4,"Heavy Rain/Snow")</f>
        <v>Mist</v>
      </c>
      <c r="R568" t="str">
        <f t="shared" si="32"/>
        <v>Weeakday</v>
      </c>
      <c r="S568" t="str" cm="1">
        <f t="array" ref="S568">_xlfn.IFS(D568&gt;=0.5,"Storm",D568&gt;=0.4,"Gale",D568&gt;=0.3,"Near Gale",D568&gt;=0.2,"Strong Breeze",D568&gt;=0.1,"Moderate Breeze",D568&gt;=0,"Light Breeze")</f>
        <v>Moderate Breeze</v>
      </c>
      <c r="T568" t="str">
        <f t="shared" si="33"/>
        <v>Registered Dominant</v>
      </c>
      <c r="U568" t="str" cm="1">
        <f t="array" ref="U568">_xlfn.IFS(L568=0,"Sunday",L568=1,"Monday",L568=2,"Tuesday",L568=3,"Wednesday",L568=4,"Thursday",L568=5,"Friday",L568=6,"Saturday")</f>
        <v>Tuesday</v>
      </c>
      <c r="V568" s="4">
        <f t="shared" si="34"/>
        <v>1</v>
      </c>
      <c r="W568" s="3">
        <f t="shared" si="35"/>
        <v>2011</v>
      </c>
    </row>
    <row r="569" spans="1:23" x14ac:dyDescent="0.2">
      <c r="A569">
        <v>568</v>
      </c>
      <c r="B569">
        <v>0.2273</v>
      </c>
      <c r="C569">
        <v>0.65</v>
      </c>
      <c r="D569">
        <v>0.19400000000000001</v>
      </c>
      <c r="E569">
        <v>16</v>
      </c>
      <c r="F569">
        <v>103</v>
      </c>
      <c r="G569">
        <v>119</v>
      </c>
      <c r="H569" s="1">
        <v>40568</v>
      </c>
      <c r="I569">
        <v>1</v>
      </c>
      <c r="J569">
        <v>20</v>
      </c>
      <c r="K569" t="b">
        <v>0</v>
      </c>
      <c r="L569">
        <v>2</v>
      </c>
      <c r="M569">
        <v>1</v>
      </c>
      <c r="N569" s="2">
        <v>0.24</v>
      </c>
      <c r="O569" t="str" cm="1">
        <f t="array" ref="O569">_xlfn.IFS(C569 &gt;= 0.66,"High",C569 &gt;= 0.33,"Medium",C569 &gt;= 0,"Low")</f>
        <v>Medium</v>
      </c>
      <c r="P569" t="str" cm="1">
        <f t="array" ref="P569">_xlfn.IFS(N569 &gt;= 0.4,"Very Hot",N569 &gt;= 0.3,"Hot",N569 &gt;= 0.2,"Moderate",N569 &gt;= 0.1,"Cold",N569 &lt; 0.1,"Very Cold")</f>
        <v>Moderate</v>
      </c>
      <c r="Q569" t="str" cm="1">
        <f t="array" ref="Q569">_xlfn.IFS(M569 = 1,"Clear",M569 = 2,"Mist",M569 = 3,"Light Rain/Snow",M569 = 4,"Heavy Rain/Snow")</f>
        <v>Clear</v>
      </c>
      <c r="R569" t="str">
        <f t="shared" si="32"/>
        <v>Weeakday</v>
      </c>
      <c r="S569" t="str" cm="1">
        <f t="array" ref="S569">_xlfn.IFS(D569&gt;=0.5,"Storm",D569&gt;=0.4,"Gale",D569&gt;=0.3,"Near Gale",D569&gt;=0.2,"Strong Breeze",D569&gt;=0.1,"Moderate Breeze",D569&gt;=0,"Light Breeze")</f>
        <v>Moderate Breeze</v>
      </c>
      <c r="T569" t="str">
        <f t="shared" si="33"/>
        <v>Registered Dominant</v>
      </c>
      <c r="U569" t="str" cm="1">
        <f t="array" ref="U569">_xlfn.IFS(L569=0,"Sunday",L569=1,"Monday",L569=2,"Tuesday",L569=3,"Wednesday",L569=4,"Thursday",L569=5,"Friday",L569=6,"Saturday")</f>
        <v>Tuesday</v>
      </c>
      <c r="V569" s="4">
        <f t="shared" si="34"/>
        <v>1</v>
      </c>
      <c r="W569" s="3">
        <f t="shared" si="35"/>
        <v>2011</v>
      </c>
    </row>
    <row r="570" spans="1:23" x14ac:dyDescent="0.2">
      <c r="A570">
        <v>569</v>
      </c>
      <c r="B570">
        <v>0.2273</v>
      </c>
      <c r="C570">
        <v>0.65</v>
      </c>
      <c r="D570">
        <v>0.19400000000000001</v>
      </c>
      <c r="E570">
        <v>5</v>
      </c>
      <c r="F570">
        <v>40</v>
      </c>
      <c r="G570">
        <v>45</v>
      </c>
      <c r="H570" s="1">
        <v>40568</v>
      </c>
      <c r="I570">
        <v>1</v>
      </c>
      <c r="J570">
        <v>21</v>
      </c>
      <c r="K570" t="b">
        <v>0</v>
      </c>
      <c r="L570">
        <v>2</v>
      </c>
      <c r="M570">
        <v>1</v>
      </c>
      <c r="N570" s="2">
        <v>0.24</v>
      </c>
      <c r="O570" t="str" cm="1">
        <f t="array" ref="O570">_xlfn.IFS(C570 &gt;= 0.66,"High",C570 &gt;= 0.33,"Medium",C570 &gt;= 0,"Low")</f>
        <v>Medium</v>
      </c>
      <c r="P570" t="str" cm="1">
        <f t="array" ref="P570">_xlfn.IFS(N570 &gt;= 0.4,"Very Hot",N570 &gt;= 0.3,"Hot",N570 &gt;= 0.2,"Moderate",N570 &gt;= 0.1,"Cold",N570 &lt; 0.1,"Very Cold")</f>
        <v>Moderate</v>
      </c>
      <c r="Q570" t="str" cm="1">
        <f t="array" ref="Q570">_xlfn.IFS(M570 = 1,"Clear",M570 = 2,"Mist",M570 = 3,"Light Rain/Snow",M570 = 4,"Heavy Rain/Snow")</f>
        <v>Clear</v>
      </c>
      <c r="R570" t="str">
        <f t="shared" si="32"/>
        <v>Weeakday</v>
      </c>
      <c r="S570" t="str" cm="1">
        <f t="array" ref="S570">_xlfn.IFS(D570&gt;=0.5,"Storm",D570&gt;=0.4,"Gale",D570&gt;=0.3,"Near Gale",D570&gt;=0.2,"Strong Breeze",D570&gt;=0.1,"Moderate Breeze",D570&gt;=0,"Light Breeze")</f>
        <v>Moderate Breeze</v>
      </c>
      <c r="T570" t="str">
        <f t="shared" si="33"/>
        <v>Registered Dominant</v>
      </c>
      <c r="U570" t="str" cm="1">
        <f t="array" ref="U570">_xlfn.IFS(L570=0,"Sunday",L570=1,"Monday",L570=2,"Tuesday",L570=3,"Wednesday",L570=4,"Thursday",L570=5,"Friday",L570=6,"Saturday")</f>
        <v>Tuesday</v>
      </c>
      <c r="V570" s="4">
        <f t="shared" si="34"/>
        <v>1</v>
      </c>
      <c r="W570" s="3">
        <f t="shared" si="35"/>
        <v>2011</v>
      </c>
    </row>
    <row r="571" spans="1:23" x14ac:dyDescent="0.2">
      <c r="A571">
        <v>570</v>
      </c>
      <c r="B571">
        <v>0.2273</v>
      </c>
      <c r="C571">
        <v>0.64</v>
      </c>
      <c r="D571">
        <v>0.16420000000000001</v>
      </c>
      <c r="E571">
        <v>4</v>
      </c>
      <c r="F571">
        <v>49</v>
      </c>
      <c r="G571">
        <v>53</v>
      </c>
      <c r="H571" s="1">
        <v>40568</v>
      </c>
      <c r="I571">
        <v>1</v>
      </c>
      <c r="J571">
        <v>22</v>
      </c>
      <c r="K571" t="b">
        <v>0</v>
      </c>
      <c r="L571">
        <v>2</v>
      </c>
      <c r="M571">
        <v>1</v>
      </c>
      <c r="N571" s="2">
        <v>0.22</v>
      </c>
      <c r="O571" t="str" cm="1">
        <f t="array" ref="O571">_xlfn.IFS(C571 &gt;= 0.66,"High",C571 &gt;= 0.33,"Medium",C571 &gt;= 0,"Low")</f>
        <v>Medium</v>
      </c>
      <c r="P571" t="str" cm="1">
        <f t="array" ref="P571">_xlfn.IFS(N571 &gt;= 0.4,"Very Hot",N571 &gt;= 0.3,"Hot",N571 &gt;= 0.2,"Moderate",N571 &gt;= 0.1,"Cold",N571 &lt; 0.1,"Very Cold")</f>
        <v>Moderate</v>
      </c>
      <c r="Q571" t="str" cm="1">
        <f t="array" ref="Q571">_xlfn.IFS(M571 = 1,"Clear",M571 = 2,"Mist",M571 = 3,"Light Rain/Snow",M571 = 4,"Heavy Rain/Snow")</f>
        <v>Clear</v>
      </c>
      <c r="R571" t="str">
        <f t="shared" si="32"/>
        <v>Weeakday</v>
      </c>
      <c r="S571" t="str" cm="1">
        <f t="array" ref="S571">_xlfn.IFS(D571&gt;=0.5,"Storm",D571&gt;=0.4,"Gale",D571&gt;=0.3,"Near Gale",D571&gt;=0.2,"Strong Breeze",D571&gt;=0.1,"Moderate Breeze",D571&gt;=0,"Light Breeze")</f>
        <v>Moderate Breeze</v>
      </c>
      <c r="T571" t="str">
        <f t="shared" si="33"/>
        <v>Registered Dominant</v>
      </c>
      <c r="U571" t="str" cm="1">
        <f t="array" ref="U571">_xlfn.IFS(L571=0,"Sunday",L571=1,"Monday",L571=2,"Tuesday",L571=3,"Wednesday",L571=4,"Thursday",L571=5,"Friday",L571=6,"Saturday")</f>
        <v>Tuesday</v>
      </c>
      <c r="V571" s="4">
        <f t="shared" si="34"/>
        <v>1</v>
      </c>
      <c r="W571" s="3">
        <f t="shared" si="35"/>
        <v>2011</v>
      </c>
    </row>
    <row r="572" spans="1:23" x14ac:dyDescent="0.2">
      <c r="A572">
        <v>571</v>
      </c>
      <c r="B572">
        <v>0.2273</v>
      </c>
      <c r="C572">
        <v>0.64</v>
      </c>
      <c r="D572">
        <v>0.16420000000000001</v>
      </c>
      <c r="E572">
        <v>3</v>
      </c>
      <c r="F572">
        <v>37</v>
      </c>
      <c r="G572">
        <v>40</v>
      </c>
      <c r="H572" s="1">
        <v>40568</v>
      </c>
      <c r="I572">
        <v>1</v>
      </c>
      <c r="J572">
        <v>23</v>
      </c>
      <c r="K572" t="b">
        <v>0</v>
      </c>
      <c r="L572">
        <v>2</v>
      </c>
      <c r="M572">
        <v>2</v>
      </c>
      <c r="N572" s="2">
        <v>0.22</v>
      </c>
      <c r="O572" t="str" cm="1">
        <f t="array" ref="O572">_xlfn.IFS(C572 &gt;= 0.66,"High",C572 &gt;= 0.33,"Medium",C572 &gt;= 0,"Low")</f>
        <v>Medium</v>
      </c>
      <c r="P572" t="str" cm="1">
        <f t="array" ref="P572">_xlfn.IFS(N572 &gt;= 0.4,"Very Hot",N572 &gt;= 0.3,"Hot",N572 &gt;= 0.2,"Moderate",N572 &gt;= 0.1,"Cold",N572 &lt; 0.1,"Very Cold")</f>
        <v>Moderate</v>
      </c>
      <c r="Q572" t="str" cm="1">
        <f t="array" ref="Q572">_xlfn.IFS(M572 = 1,"Clear",M572 = 2,"Mist",M572 = 3,"Light Rain/Snow",M572 = 4,"Heavy Rain/Snow")</f>
        <v>Mist</v>
      </c>
      <c r="R572" t="str">
        <f t="shared" si="32"/>
        <v>Weeakday</v>
      </c>
      <c r="S572" t="str" cm="1">
        <f t="array" ref="S572">_xlfn.IFS(D572&gt;=0.5,"Storm",D572&gt;=0.4,"Gale",D572&gt;=0.3,"Near Gale",D572&gt;=0.2,"Strong Breeze",D572&gt;=0.1,"Moderate Breeze",D572&gt;=0,"Light Breeze")</f>
        <v>Moderate Breeze</v>
      </c>
      <c r="T572" t="str">
        <f t="shared" si="33"/>
        <v>Registered Dominant</v>
      </c>
      <c r="U572" t="str" cm="1">
        <f t="array" ref="U572">_xlfn.IFS(L572=0,"Sunday",L572=1,"Monday",L572=2,"Tuesday",L572=3,"Wednesday",L572=4,"Thursday",L572=5,"Friday",L572=6,"Saturday")</f>
        <v>Tuesday</v>
      </c>
      <c r="V572" s="4">
        <f t="shared" si="34"/>
        <v>1</v>
      </c>
      <c r="W572" s="3">
        <f t="shared" si="35"/>
        <v>2011</v>
      </c>
    </row>
    <row r="573" spans="1:23" x14ac:dyDescent="0.2">
      <c r="A573">
        <v>572</v>
      </c>
      <c r="B573">
        <v>0.2273</v>
      </c>
      <c r="C573">
        <v>0.69</v>
      </c>
      <c r="D573">
        <v>0.1343</v>
      </c>
      <c r="E573">
        <v>3</v>
      </c>
      <c r="F573">
        <v>14</v>
      </c>
      <c r="G573">
        <v>17</v>
      </c>
      <c r="H573" s="1">
        <v>40569</v>
      </c>
      <c r="I573">
        <v>1</v>
      </c>
      <c r="J573">
        <v>0</v>
      </c>
      <c r="K573" t="b">
        <v>0</v>
      </c>
      <c r="L573">
        <v>3</v>
      </c>
      <c r="M573">
        <v>2</v>
      </c>
      <c r="N573" s="2">
        <v>0.22</v>
      </c>
      <c r="O573" t="str" cm="1">
        <f t="array" ref="O573">_xlfn.IFS(C573 &gt;= 0.66,"High",C573 &gt;= 0.33,"Medium",C573 &gt;= 0,"Low")</f>
        <v>High</v>
      </c>
      <c r="P573" t="str" cm="1">
        <f t="array" ref="P573">_xlfn.IFS(N573 &gt;= 0.4,"Very Hot",N573 &gt;= 0.3,"Hot",N573 &gt;= 0.2,"Moderate",N573 &gt;= 0.1,"Cold",N573 &lt; 0.1,"Very Cold")</f>
        <v>Moderate</v>
      </c>
      <c r="Q573" t="str" cm="1">
        <f t="array" ref="Q573">_xlfn.IFS(M573 = 1,"Clear",M573 = 2,"Mist",M573 = 3,"Light Rain/Snow",M573 = 4,"Heavy Rain/Snow")</f>
        <v>Mist</v>
      </c>
      <c r="R573" t="str">
        <f t="shared" si="32"/>
        <v>Weeakday</v>
      </c>
      <c r="S573" t="str" cm="1">
        <f t="array" ref="S573">_xlfn.IFS(D573&gt;=0.5,"Storm",D573&gt;=0.4,"Gale",D573&gt;=0.3,"Near Gale",D573&gt;=0.2,"Strong Breeze",D573&gt;=0.1,"Moderate Breeze",D573&gt;=0,"Light Breeze")</f>
        <v>Moderate Breeze</v>
      </c>
      <c r="T573" t="str">
        <f t="shared" si="33"/>
        <v>Registered Dominant</v>
      </c>
      <c r="U573" t="str" cm="1">
        <f t="array" ref="U573">_xlfn.IFS(L573=0,"Sunday",L573=1,"Monday",L573=2,"Tuesday",L573=3,"Wednesday",L573=4,"Thursday",L573=5,"Friday",L573=6,"Saturday")</f>
        <v>Wednesday</v>
      </c>
      <c r="V573" s="4">
        <f t="shared" si="34"/>
        <v>1</v>
      </c>
      <c r="W573" s="3">
        <f t="shared" si="35"/>
        <v>2011</v>
      </c>
    </row>
    <row r="574" spans="1:23" x14ac:dyDescent="0.2">
      <c r="A574">
        <v>573</v>
      </c>
      <c r="B574">
        <v>0.2424</v>
      </c>
      <c r="C574">
        <v>0.65</v>
      </c>
      <c r="D574">
        <v>0.1343</v>
      </c>
      <c r="E574">
        <v>0</v>
      </c>
      <c r="F574">
        <v>5</v>
      </c>
      <c r="G574">
        <v>5</v>
      </c>
      <c r="H574" s="1">
        <v>40569</v>
      </c>
      <c r="I574">
        <v>1</v>
      </c>
      <c r="J574">
        <v>1</v>
      </c>
      <c r="K574" t="b">
        <v>0</v>
      </c>
      <c r="L574">
        <v>3</v>
      </c>
      <c r="M574">
        <v>2</v>
      </c>
      <c r="N574" s="2">
        <v>0.24</v>
      </c>
      <c r="O574" t="str" cm="1">
        <f t="array" ref="O574">_xlfn.IFS(C574 &gt;= 0.66,"High",C574 &gt;= 0.33,"Medium",C574 &gt;= 0,"Low")</f>
        <v>Medium</v>
      </c>
      <c r="P574" t="str" cm="1">
        <f t="array" ref="P574">_xlfn.IFS(N574 &gt;= 0.4,"Very Hot",N574 &gt;= 0.3,"Hot",N574 &gt;= 0.2,"Moderate",N574 &gt;= 0.1,"Cold",N574 &lt; 0.1,"Very Cold")</f>
        <v>Moderate</v>
      </c>
      <c r="Q574" t="str" cm="1">
        <f t="array" ref="Q574">_xlfn.IFS(M574 = 1,"Clear",M574 = 2,"Mist",M574 = 3,"Light Rain/Snow",M574 = 4,"Heavy Rain/Snow")</f>
        <v>Mist</v>
      </c>
      <c r="R574" t="str">
        <f t="shared" si="32"/>
        <v>Weeakday</v>
      </c>
      <c r="S574" t="str" cm="1">
        <f t="array" ref="S574">_xlfn.IFS(D574&gt;=0.5,"Storm",D574&gt;=0.4,"Gale",D574&gt;=0.3,"Near Gale",D574&gt;=0.2,"Strong Breeze",D574&gt;=0.1,"Moderate Breeze",D574&gt;=0,"Light Breeze")</f>
        <v>Moderate Breeze</v>
      </c>
      <c r="T574" t="str">
        <f t="shared" si="33"/>
        <v>Registered Dominant</v>
      </c>
      <c r="U574" t="str" cm="1">
        <f t="array" ref="U574">_xlfn.IFS(L574=0,"Sunday",L574=1,"Monday",L574=2,"Tuesday",L574=3,"Wednesday",L574=4,"Thursday",L574=5,"Friday",L574=6,"Saturday")</f>
        <v>Wednesday</v>
      </c>
      <c r="V574" s="4">
        <f t="shared" si="34"/>
        <v>1</v>
      </c>
      <c r="W574" s="3">
        <f t="shared" si="35"/>
        <v>2011</v>
      </c>
    </row>
    <row r="575" spans="1:23" x14ac:dyDescent="0.2">
      <c r="A575">
        <v>574</v>
      </c>
      <c r="B575">
        <v>0.2273</v>
      </c>
      <c r="C575">
        <v>0.69</v>
      </c>
      <c r="D575">
        <v>0.19400000000000001</v>
      </c>
      <c r="E575">
        <v>3</v>
      </c>
      <c r="F575">
        <v>7</v>
      </c>
      <c r="G575">
        <v>10</v>
      </c>
      <c r="H575" s="1">
        <v>40569</v>
      </c>
      <c r="I575">
        <v>1</v>
      </c>
      <c r="J575">
        <v>2</v>
      </c>
      <c r="K575" t="b">
        <v>0</v>
      </c>
      <c r="L575">
        <v>3</v>
      </c>
      <c r="M575">
        <v>3</v>
      </c>
      <c r="N575" s="2">
        <v>0.22</v>
      </c>
      <c r="O575" t="str" cm="1">
        <f t="array" ref="O575">_xlfn.IFS(C575 &gt;= 0.66,"High",C575 &gt;= 0.33,"Medium",C575 &gt;= 0,"Low")</f>
        <v>High</v>
      </c>
      <c r="P575" t="str" cm="1">
        <f t="array" ref="P575">_xlfn.IFS(N575 &gt;= 0.4,"Very Hot",N575 &gt;= 0.3,"Hot",N575 &gt;= 0.2,"Moderate",N575 &gt;= 0.1,"Cold",N575 &lt; 0.1,"Very Cold")</f>
        <v>Moderate</v>
      </c>
      <c r="Q575" t="str" cm="1">
        <f t="array" ref="Q575">_xlfn.IFS(M575 = 1,"Clear",M575 = 2,"Mist",M575 = 3,"Light Rain/Snow",M575 = 4,"Heavy Rain/Snow")</f>
        <v>Light Rain/Snow</v>
      </c>
      <c r="R575" t="str">
        <f t="shared" si="32"/>
        <v>Weeakday</v>
      </c>
      <c r="S575" t="str" cm="1">
        <f t="array" ref="S575">_xlfn.IFS(D575&gt;=0.5,"Storm",D575&gt;=0.4,"Gale",D575&gt;=0.3,"Near Gale",D575&gt;=0.2,"Strong Breeze",D575&gt;=0.1,"Moderate Breeze",D575&gt;=0,"Light Breeze")</f>
        <v>Moderate Breeze</v>
      </c>
      <c r="T575" t="str">
        <f t="shared" si="33"/>
        <v>Registered Dominant</v>
      </c>
      <c r="U575" t="str" cm="1">
        <f t="array" ref="U575">_xlfn.IFS(L575=0,"Sunday",L575=1,"Monday",L575=2,"Tuesday",L575=3,"Wednesday",L575=4,"Thursday",L575=5,"Friday",L575=6,"Saturday")</f>
        <v>Wednesday</v>
      </c>
      <c r="V575" s="4">
        <f t="shared" si="34"/>
        <v>1</v>
      </c>
      <c r="W575" s="3">
        <f t="shared" si="35"/>
        <v>2011</v>
      </c>
    </row>
    <row r="576" spans="1:23" x14ac:dyDescent="0.2">
      <c r="A576">
        <v>575</v>
      </c>
      <c r="B576">
        <v>0.18179999999999999</v>
      </c>
      <c r="C576">
        <v>0.86</v>
      </c>
      <c r="D576">
        <v>0.28360000000000002</v>
      </c>
      <c r="E576">
        <v>0</v>
      </c>
      <c r="F576">
        <v>1</v>
      </c>
      <c r="G576">
        <v>1</v>
      </c>
      <c r="H576" s="1">
        <v>40569</v>
      </c>
      <c r="I576">
        <v>1</v>
      </c>
      <c r="J576">
        <v>5</v>
      </c>
      <c r="K576" t="b">
        <v>0</v>
      </c>
      <c r="L576">
        <v>3</v>
      </c>
      <c r="M576">
        <v>3</v>
      </c>
      <c r="N576" s="2">
        <v>0.2</v>
      </c>
      <c r="O576" t="str" cm="1">
        <f t="array" ref="O576">_xlfn.IFS(C576 &gt;= 0.66,"High",C576 &gt;= 0.33,"Medium",C576 &gt;= 0,"Low")</f>
        <v>High</v>
      </c>
      <c r="P576" t="str" cm="1">
        <f t="array" ref="P576">_xlfn.IFS(N576 &gt;= 0.4,"Very Hot",N576 &gt;= 0.3,"Hot",N576 &gt;= 0.2,"Moderate",N576 &gt;= 0.1,"Cold",N576 &lt; 0.1,"Very Cold")</f>
        <v>Moderate</v>
      </c>
      <c r="Q576" t="str" cm="1">
        <f t="array" ref="Q576">_xlfn.IFS(M576 = 1,"Clear",M576 = 2,"Mist",M576 = 3,"Light Rain/Snow",M576 = 4,"Heavy Rain/Snow")</f>
        <v>Light Rain/Snow</v>
      </c>
      <c r="R576" t="str">
        <f t="shared" si="32"/>
        <v>Weeakday</v>
      </c>
      <c r="S576" t="str" cm="1">
        <f t="array" ref="S576">_xlfn.IFS(D576&gt;=0.5,"Storm",D576&gt;=0.4,"Gale",D576&gt;=0.3,"Near Gale",D576&gt;=0.2,"Strong Breeze",D576&gt;=0.1,"Moderate Breeze",D576&gt;=0,"Light Breeze")</f>
        <v>Strong Breeze</v>
      </c>
      <c r="T576" t="str">
        <f t="shared" si="33"/>
        <v>Registered Dominant</v>
      </c>
      <c r="U576" t="str" cm="1">
        <f t="array" ref="U576">_xlfn.IFS(L576=0,"Sunday",L576=1,"Monday",L576=2,"Tuesday",L576=3,"Wednesday",L576=4,"Thursday",L576=5,"Friday",L576=6,"Saturday")</f>
        <v>Wednesday</v>
      </c>
      <c r="V576" s="4">
        <f t="shared" si="34"/>
        <v>1</v>
      </c>
      <c r="W576" s="3">
        <f t="shared" si="35"/>
        <v>2011</v>
      </c>
    </row>
    <row r="577" spans="1:23" x14ac:dyDescent="0.2">
      <c r="A577">
        <v>576</v>
      </c>
      <c r="B577">
        <v>0.18179999999999999</v>
      </c>
      <c r="C577">
        <v>0.86</v>
      </c>
      <c r="D577">
        <v>0.28360000000000002</v>
      </c>
      <c r="E577">
        <v>0</v>
      </c>
      <c r="F577">
        <v>8</v>
      </c>
      <c r="G577">
        <v>8</v>
      </c>
      <c r="H577" s="1">
        <v>40569</v>
      </c>
      <c r="I577">
        <v>1</v>
      </c>
      <c r="J577">
        <v>6</v>
      </c>
      <c r="K577" t="b">
        <v>0</v>
      </c>
      <c r="L577">
        <v>3</v>
      </c>
      <c r="M577">
        <v>3</v>
      </c>
      <c r="N577" s="2">
        <v>0.2</v>
      </c>
      <c r="O577" t="str" cm="1">
        <f t="array" ref="O577">_xlfn.IFS(C577 &gt;= 0.66,"High",C577 &gt;= 0.33,"Medium",C577 &gt;= 0,"Low")</f>
        <v>High</v>
      </c>
      <c r="P577" t="str" cm="1">
        <f t="array" ref="P577">_xlfn.IFS(N577 &gt;= 0.4,"Very Hot",N577 &gt;= 0.3,"Hot",N577 &gt;= 0.2,"Moderate",N577 &gt;= 0.1,"Cold",N577 &lt; 0.1,"Very Cold")</f>
        <v>Moderate</v>
      </c>
      <c r="Q577" t="str" cm="1">
        <f t="array" ref="Q577">_xlfn.IFS(M577 = 1,"Clear",M577 = 2,"Mist",M577 = 3,"Light Rain/Snow",M577 = 4,"Heavy Rain/Snow")</f>
        <v>Light Rain/Snow</v>
      </c>
      <c r="R577" t="str">
        <f t="shared" si="32"/>
        <v>Weeakday</v>
      </c>
      <c r="S577" t="str" cm="1">
        <f t="array" ref="S577">_xlfn.IFS(D577&gt;=0.5,"Storm",D577&gt;=0.4,"Gale",D577&gt;=0.3,"Near Gale",D577&gt;=0.2,"Strong Breeze",D577&gt;=0.1,"Moderate Breeze",D577&gt;=0,"Light Breeze")</f>
        <v>Strong Breeze</v>
      </c>
      <c r="T577" t="str">
        <f t="shared" si="33"/>
        <v>Registered Dominant</v>
      </c>
      <c r="U577" t="str" cm="1">
        <f t="array" ref="U577">_xlfn.IFS(L577=0,"Sunday",L577=1,"Monday",L577=2,"Tuesday",L577=3,"Wednesday",L577=4,"Thursday",L577=5,"Friday",L577=6,"Saturday")</f>
        <v>Wednesday</v>
      </c>
      <c r="V577" s="4">
        <f t="shared" si="34"/>
        <v>1</v>
      </c>
      <c r="W577" s="3">
        <f t="shared" si="35"/>
        <v>2011</v>
      </c>
    </row>
    <row r="578" spans="1:23" x14ac:dyDescent="0.2">
      <c r="A578">
        <v>577</v>
      </c>
      <c r="B578">
        <v>0.21210000000000001</v>
      </c>
      <c r="C578">
        <v>0.87</v>
      </c>
      <c r="D578">
        <v>0.29849999999999999</v>
      </c>
      <c r="E578">
        <v>1</v>
      </c>
      <c r="F578">
        <v>29</v>
      </c>
      <c r="G578">
        <v>30</v>
      </c>
      <c r="H578" s="1">
        <v>40569</v>
      </c>
      <c r="I578">
        <v>1</v>
      </c>
      <c r="J578">
        <v>7</v>
      </c>
      <c r="K578" t="b">
        <v>0</v>
      </c>
      <c r="L578">
        <v>3</v>
      </c>
      <c r="M578">
        <v>3</v>
      </c>
      <c r="N578" s="2">
        <v>0.22</v>
      </c>
      <c r="O578" t="str" cm="1">
        <f t="array" ref="O578">_xlfn.IFS(C578 &gt;= 0.66,"High",C578 &gt;= 0.33,"Medium",C578 &gt;= 0,"Low")</f>
        <v>High</v>
      </c>
      <c r="P578" t="str" cm="1">
        <f t="array" ref="P578">_xlfn.IFS(N578 &gt;= 0.4,"Very Hot",N578 &gt;= 0.3,"Hot",N578 &gt;= 0.2,"Moderate",N578 &gt;= 0.1,"Cold",N578 &lt; 0.1,"Very Cold")</f>
        <v>Moderate</v>
      </c>
      <c r="Q578" t="str" cm="1">
        <f t="array" ref="Q578">_xlfn.IFS(M578 = 1,"Clear",M578 = 2,"Mist",M578 = 3,"Light Rain/Snow",M578 = 4,"Heavy Rain/Snow")</f>
        <v>Light Rain/Snow</v>
      </c>
      <c r="R578" t="str">
        <f t="shared" ref="R578:R611" si="36">IF(OR(L578=0,L578=6),"Weekend","Weeakday")</f>
        <v>Weeakday</v>
      </c>
      <c r="S578" t="str" cm="1">
        <f t="array" ref="S578">_xlfn.IFS(D578&gt;=0.5,"Storm",D578&gt;=0.4,"Gale",D578&gt;=0.3,"Near Gale",D578&gt;=0.2,"Strong Breeze",D578&gt;=0.1,"Moderate Breeze",D578&gt;=0,"Light Breeze")</f>
        <v>Strong Breeze</v>
      </c>
      <c r="T578" t="str">
        <f t="shared" ref="T578:T611" si="37">IF(E578&gt;F578,"Casual dominant","Registered Dominant")</f>
        <v>Registered Dominant</v>
      </c>
      <c r="U578" t="str" cm="1">
        <f t="array" ref="U578">_xlfn.IFS(L578=0,"Sunday",L578=1,"Monday",L578=2,"Tuesday",L578=3,"Wednesday",L578=4,"Thursday",L578=5,"Friday",L578=6,"Saturday")</f>
        <v>Wednesday</v>
      </c>
      <c r="V578" s="4">
        <f t="shared" ref="V578:V611" si="38">MONTH(H:H)</f>
        <v>1</v>
      </c>
      <c r="W578" s="3">
        <f t="shared" ref="W578:W611" si="39">YEAR(H:H)</f>
        <v>2011</v>
      </c>
    </row>
    <row r="579" spans="1:23" x14ac:dyDescent="0.2">
      <c r="A579">
        <v>578</v>
      </c>
      <c r="B579">
        <v>0.21210000000000001</v>
      </c>
      <c r="C579">
        <v>0.87</v>
      </c>
      <c r="D579">
        <v>0.29849999999999999</v>
      </c>
      <c r="E579">
        <v>3</v>
      </c>
      <c r="F579">
        <v>69</v>
      </c>
      <c r="G579">
        <v>72</v>
      </c>
      <c r="H579" s="1">
        <v>40569</v>
      </c>
      <c r="I579">
        <v>1</v>
      </c>
      <c r="J579">
        <v>8</v>
      </c>
      <c r="K579" t="b">
        <v>0</v>
      </c>
      <c r="L579">
        <v>3</v>
      </c>
      <c r="M579">
        <v>3</v>
      </c>
      <c r="N579" s="2">
        <v>0.22</v>
      </c>
      <c r="O579" t="str" cm="1">
        <f t="array" ref="O579">_xlfn.IFS(C579 &gt;= 0.66,"High",C579 &gt;= 0.33,"Medium",C579 &gt;= 0,"Low")</f>
        <v>High</v>
      </c>
      <c r="P579" t="str" cm="1">
        <f t="array" ref="P579">_xlfn.IFS(N579 &gt;= 0.4,"Very Hot",N579 &gt;= 0.3,"Hot",N579 &gt;= 0.2,"Moderate",N579 &gt;= 0.1,"Cold",N579 &lt; 0.1,"Very Cold")</f>
        <v>Moderate</v>
      </c>
      <c r="Q579" t="str" cm="1">
        <f t="array" ref="Q579">_xlfn.IFS(M579 = 1,"Clear",M579 = 2,"Mist",M579 = 3,"Light Rain/Snow",M579 = 4,"Heavy Rain/Snow")</f>
        <v>Light Rain/Snow</v>
      </c>
      <c r="R579" t="str">
        <f t="shared" si="36"/>
        <v>Weeakday</v>
      </c>
      <c r="S579" t="str" cm="1">
        <f t="array" ref="S579">_xlfn.IFS(D579&gt;=0.5,"Storm",D579&gt;=0.4,"Gale",D579&gt;=0.3,"Near Gale",D579&gt;=0.2,"Strong Breeze",D579&gt;=0.1,"Moderate Breeze",D579&gt;=0,"Light Breeze")</f>
        <v>Strong Breeze</v>
      </c>
      <c r="T579" t="str">
        <f t="shared" si="37"/>
        <v>Registered Dominant</v>
      </c>
      <c r="U579" t="str" cm="1">
        <f t="array" ref="U579">_xlfn.IFS(L579=0,"Sunday",L579=1,"Monday",L579=2,"Tuesday",L579=3,"Wednesday",L579=4,"Thursday",L579=5,"Friday",L579=6,"Saturday")</f>
        <v>Wednesday</v>
      </c>
      <c r="V579" s="4">
        <f t="shared" si="38"/>
        <v>1</v>
      </c>
      <c r="W579" s="3">
        <f t="shared" si="39"/>
        <v>2011</v>
      </c>
    </row>
    <row r="580" spans="1:23" x14ac:dyDescent="0.2">
      <c r="A580">
        <v>579</v>
      </c>
      <c r="B580">
        <v>0.21210000000000001</v>
      </c>
      <c r="C580">
        <v>0.87</v>
      </c>
      <c r="D580">
        <v>0.29849999999999999</v>
      </c>
      <c r="E580">
        <v>3</v>
      </c>
      <c r="F580">
        <v>55</v>
      </c>
      <c r="G580">
        <v>58</v>
      </c>
      <c r="H580" s="1">
        <v>40569</v>
      </c>
      <c r="I580">
        <v>1</v>
      </c>
      <c r="J580">
        <v>9</v>
      </c>
      <c r="K580" t="b">
        <v>0</v>
      </c>
      <c r="L580">
        <v>3</v>
      </c>
      <c r="M580">
        <v>3</v>
      </c>
      <c r="N580" s="2">
        <v>0.22</v>
      </c>
      <c r="O580" t="str" cm="1">
        <f t="array" ref="O580">_xlfn.IFS(C580 &gt;= 0.66,"High",C580 &gt;= 0.33,"Medium",C580 &gt;= 0,"Low")</f>
        <v>High</v>
      </c>
      <c r="P580" t="str" cm="1">
        <f t="array" ref="P580">_xlfn.IFS(N580 &gt;= 0.4,"Very Hot",N580 &gt;= 0.3,"Hot",N580 &gt;= 0.2,"Moderate",N580 &gt;= 0.1,"Cold",N580 &lt; 0.1,"Very Cold")</f>
        <v>Moderate</v>
      </c>
      <c r="Q580" t="str" cm="1">
        <f t="array" ref="Q580">_xlfn.IFS(M580 = 1,"Clear",M580 = 2,"Mist",M580 = 3,"Light Rain/Snow",M580 = 4,"Heavy Rain/Snow")</f>
        <v>Light Rain/Snow</v>
      </c>
      <c r="R580" t="str">
        <f t="shared" si="36"/>
        <v>Weeakday</v>
      </c>
      <c r="S580" t="str" cm="1">
        <f t="array" ref="S580">_xlfn.IFS(D580&gt;=0.5,"Storm",D580&gt;=0.4,"Gale",D580&gt;=0.3,"Near Gale",D580&gt;=0.2,"Strong Breeze",D580&gt;=0.1,"Moderate Breeze",D580&gt;=0,"Light Breeze")</f>
        <v>Strong Breeze</v>
      </c>
      <c r="T580" t="str">
        <f t="shared" si="37"/>
        <v>Registered Dominant</v>
      </c>
      <c r="U580" t="str" cm="1">
        <f t="array" ref="U580">_xlfn.IFS(L580=0,"Sunday",L580=1,"Monday",L580=2,"Tuesday",L580=3,"Wednesday",L580=4,"Thursday",L580=5,"Friday",L580=6,"Saturday")</f>
        <v>Wednesday</v>
      </c>
      <c r="V580" s="4">
        <f t="shared" si="38"/>
        <v>1</v>
      </c>
      <c r="W580" s="3">
        <f t="shared" si="39"/>
        <v>2011</v>
      </c>
    </row>
    <row r="581" spans="1:23" x14ac:dyDescent="0.2">
      <c r="A581">
        <v>580</v>
      </c>
      <c r="B581">
        <v>0.21210000000000001</v>
      </c>
      <c r="C581">
        <v>0.93</v>
      </c>
      <c r="D581">
        <v>0.28360000000000002</v>
      </c>
      <c r="E581">
        <v>2</v>
      </c>
      <c r="F581">
        <v>26</v>
      </c>
      <c r="G581">
        <v>28</v>
      </c>
      <c r="H581" s="1">
        <v>40569</v>
      </c>
      <c r="I581">
        <v>1</v>
      </c>
      <c r="J581">
        <v>10</v>
      </c>
      <c r="K581" t="b">
        <v>0</v>
      </c>
      <c r="L581">
        <v>3</v>
      </c>
      <c r="M581">
        <v>3</v>
      </c>
      <c r="N581" s="2">
        <v>0.22</v>
      </c>
      <c r="O581" t="str" cm="1">
        <f t="array" ref="O581">_xlfn.IFS(C581 &gt;= 0.66,"High",C581 &gt;= 0.33,"Medium",C581 &gt;= 0,"Low")</f>
        <v>High</v>
      </c>
      <c r="P581" t="str" cm="1">
        <f t="array" ref="P581">_xlfn.IFS(N581 &gt;= 0.4,"Very Hot",N581 &gt;= 0.3,"Hot",N581 &gt;= 0.2,"Moderate",N581 &gt;= 0.1,"Cold",N581 &lt; 0.1,"Very Cold")</f>
        <v>Moderate</v>
      </c>
      <c r="Q581" t="str" cm="1">
        <f t="array" ref="Q581">_xlfn.IFS(M581 = 1,"Clear",M581 = 2,"Mist",M581 = 3,"Light Rain/Snow",M581 = 4,"Heavy Rain/Snow")</f>
        <v>Light Rain/Snow</v>
      </c>
      <c r="R581" t="str">
        <f t="shared" si="36"/>
        <v>Weeakday</v>
      </c>
      <c r="S581" t="str" cm="1">
        <f t="array" ref="S581">_xlfn.IFS(D581&gt;=0.5,"Storm",D581&gt;=0.4,"Gale",D581&gt;=0.3,"Near Gale",D581&gt;=0.2,"Strong Breeze",D581&gt;=0.1,"Moderate Breeze",D581&gt;=0,"Light Breeze")</f>
        <v>Strong Breeze</v>
      </c>
      <c r="T581" t="str">
        <f t="shared" si="37"/>
        <v>Registered Dominant</v>
      </c>
      <c r="U581" t="str" cm="1">
        <f t="array" ref="U581">_xlfn.IFS(L581=0,"Sunday",L581=1,"Monday",L581=2,"Tuesday",L581=3,"Wednesday",L581=4,"Thursday",L581=5,"Friday",L581=6,"Saturday")</f>
        <v>Wednesday</v>
      </c>
      <c r="V581" s="4">
        <f t="shared" si="38"/>
        <v>1</v>
      </c>
      <c r="W581" s="3">
        <f t="shared" si="39"/>
        <v>2011</v>
      </c>
    </row>
    <row r="582" spans="1:23" x14ac:dyDescent="0.2">
      <c r="A582">
        <v>581</v>
      </c>
      <c r="B582">
        <v>0.19700000000000001</v>
      </c>
      <c r="C582">
        <v>0.93</v>
      </c>
      <c r="D582">
        <v>0.32840000000000003</v>
      </c>
      <c r="E582">
        <v>6</v>
      </c>
      <c r="F582">
        <v>35</v>
      </c>
      <c r="G582">
        <v>41</v>
      </c>
      <c r="H582" s="1">
        <v>40569</v>
      </c>
      <c r="I582">
        <v>1</v>
      </c>
      <c r="J582">
        <v>11</v>
      </c>
      <c r="K582" t="b">
        <v>0</v>
      </c>
      <c r="L582">
        <v>3</v>
      </c>
      <c r="M582">
        <v>3</v>
      </c>
      <c r="N582" s="2">
        <v>0.22</v>
      </c>
      <c r="O582" t="str" cm="1">
        <f t="array" ref="O582">_xlfn.IFS(C582 &gt;= 0.66,"High",C582 &gt;= 0.33,"Medium",C582 &gt;= 0,"Low")</f>
        <v>High</v>
      </c>
      <c r="P582" t="str" cm="1">
        <f t="array" ref="P582">_xlfn.IFS(N582 &gt;= 0.4,"Very Hot",N582 &gt;= 0.3,"Hot",N582 &gt;= 0.2,"Moderate",N582 &gt;= 0.1,"Cold",N582 &lt; 0.1,"Very Cold")</f>
        <v>Moderate</v>
      </c>
      <c r="Q582" t="str" cm="1">
        <f t="array" ref="Q582">_xlfn.IFS(M582 = 1,"Clear",M582 = 2,"Mist",M582 = 3,"Light Rain/Snow",M582 = 4,"Heavy Rain/Snow")</f>
        <v>Light Rain/Snow</v>
      </c>
      <c r="R582" t="str">
        <f t="shared" si="36"/>
        <v>Weeakday</v>
      </c>
      <c r="S582" t="str" cm="1">
        <f t="array" ref="S582">_xlfn.IFS(D582&gt;=0.5,"Storm",D582&gt;=0.4,"Gale",D582&gt;=0.3,"Near Gale",D582&gt;=0.2,"Strong Breeze",D582&gt;=0.1,"Moderate Breeze",D582&gt;=0,"Light Breeze")</f>
        <v>Near Gale</v>
      </c>
      <c r="T582" t="str">
        <f t="shared" si="37"/>
        <v>Registered Dominant</v>
      </c>
      <c r="U582" t="str" cm="1">
        <f t="array" ref="U582">_xlfn.IFS(L582=0,"Sunday",L582=1,"Monday",L582=2,"Tuesday",L582=3,"Wednesday",L582=4,"Thursday",L582=5,"Friday",L582=6,"Saturday")</f>
        <v>Wednesday</v>
      </c>
      <c r="V582" s="4">
        <f t="shared" si="38"/>
        <v>1</v>
      </c>
      <c r="W582" s="3">
        <f t="shared" si="39"/>
        <v>2011</v>
      </c>
    </row>
    <row r="583" spans="1:23" x14ac:dyDescent="0.2">
      <c r="A583">
        <v>582</v>
      </c>
      <c r="B583">
        <v>0.19700000000000001</v>
      </c>
      <c r="C583">
        <v>0.93</v>
      </c>
      <c r="D583">
        <v>0.32840000000000003</v>
      </c>
      <c r="E583">
        <v>7</v>
      </c>
      <c r="F583">
        <v>41</v>
      </c>
      <c r="G583">
        <v>48</v>
      </c>
      <c r="H583" s="1">
        <v>40569</v>
      </c>
      <c r="I583">
        <v>1</v>
      </c>
      <c r="J583">
        <v>12</v>
      </c>
      <c r="K583" t="b">
        <v>0</v>
      </c>
      <c r="L583">
        <v>3</v>
      </c>
      <c r="M583">
        <v>3</v>
      </c>
      <c r="N583" s="2">
        <v>0.22</v>
      </c>
      <c r="O583" t="str" cm="1">
        <f t="array" ref="O583">_xlfn.IFS(C583 &gt;= 0.66,"High",C583 &gt;= 0.33,"Medium",C583 &gt;= 0,"Low")</f>
        <v>High</v>
      </c>
      <c r="P583" t="str" cm="1">
        <f t="array" ref="P583">_xlfn.IFS(N583 &gt;= 0.4,"Very Hot",N583 &gt;= 0.3,"Hot",N583 &gt;= 0.2,"Moderate",N583 &gt;= 0.1,"Cold",N583 &lt; 0.1,"Very Cold")</f>
        <v>Moderate</v>
      </c>
      <c r="Q583" t="str" cm="1">
        <f t="array" ref="Q583">_xlfn.IFS(M583 = 1,"Clear",M583 = 2,"Mist",M583 = 3,"Light Rain/Snow",M583 = 4,"Heavy Rain/Snow")</f>
        <v>Light Rain/Snow</v>
      </c>
      <c r="R583" t="str">
        <f t="shared" si="36"/>
        <v>Weeakday</v>
      </c>
      <c r="S583" t="str" cm="1">
        <f t="array" ref="S583">_xlfn.IFS(D583&gt;=0.5,"Storm",D583&gt;=0.4,"Gale",D583&gt;=0.3,"Near Gale",D583&gt;=0.2,"Strong Breeze",D583&gt;=0.1,"Moderate Breeze",D583&gt;=0,"Light Breeze")</f>
        <v>Near Gale</v>
      </c>
      <c r="T583" t="str">
        <f t="shared" si="37"/>
        <v>Registered Dominant</v>
      </c>
      <c r="U583" t="str" cm="1">
        <f t="array" ref="U583">_xlfn.IFS(L583=0,"Sunday",L583=1,"Monday",L583=2,"Tuesday",L583=3,"Wednesday",L583=4,"Thursday",L583=5,"Friday",L583=6,"Saturday")</f>
        <v>Wednesday</v>
      </c>
      <c r="V583" s="4">
        <f t="shared" si="38"/>
        <v>1</v>
      </c>
      <c r="W583" s="3">
        <f t="shared" si="39"/>
        <v>2011</v>
      </c>
    </row>
    <row r="584" spans="1:23" x14ac:dyDescent="0.2">
      <c r="A584">
        <v>583</v>
      </c>
      <c r="B584">
        <v>0.19700000000000001</v>
      </c>
      <c r="C584">
        <v>0.93</v>
      </c>
      <c r="D584">
        <v>0.32840000000000003</v>
      </c>
      <c r="E584">
        <v>4</v>
      </c>
      <c r="F584">
        <v>43</v>
      </c>
      <c r="G584">
        <v>47</v>
      </c>
      <c r="H584" s="1">
        <v>40569</v>
      </c>
      <c r="I584">
        <v>1</v>
      </c>
      <c r="J584">
        <v>13</v>
      </c>
      <c r="K584" t="b">
        <v>0</v>
      </c>
      <c r="L584">
        <v>3</v>
      </c>
      <c r="M584">
        <v>3</v>
      </c>
      <c r="N584" s="2">
        <v>0.22</v>
      </c>
      <c r="O584" t="str" cm="1">
        <f t="array" ref="O584">_xlfn.IFS(C584 &gt;= 0.66,"High",C584 &gt;= 0.33,"Medium",C584 &gt;= 0,"Low")</f>
        <v>High</v>
      </c>
      <c r="P584" t="str" cm="1">
        <f t="array" ref="P584">_xlfn.IFS(N584 &gt;= 0.4,"Very Hot",N584 &gt;= 0.3,"Hot",N584 &gt;= 0.2,"Moderate",N584 &gt;= 0.1,"Cold",N584 &lt; 0.1,"Very Cold")</f>
        <v>Moderate</v>
      </c>
      <c r="Q584" t="str" cm="1">
        <f t="array" ref="Q584">_xlfn.IFS(M584 = 1,"Clear",M584 = 2,"Mist",M584 = 3,"Light Rain/Snow",M584 = 4,"Heavy Rain/Snow")</f>
        <v>Light Rain/Snow</v>
      </c>
      <c r="R584" t="str">
        <f t="shared" si="36"/>
        <v>Weeakday</v>
      </c>
      <c r="S584" t="str" cm="1">
        <f t="array" ref="S584">_xlfn.IFS(D584&gt;=0.5,"Storm",D584&gt;=0.4,"Gale",D584&gt;=0.3,"Near Gale",D584&gt;=0.2,"Strong Breeze",D584&gt;=0.1,"Moderate Breeze",D584&gt;=0,"Light Breeze")</f>
        <v>Near Gale</v>
      </c>
      <c r="T584" t="str">
        <f t="shared" si="37"/>
        <v>Registered Dominant</v>
      </c>
      <c r="U584" t="str" cm="1">
        <f t="array" ref="U584">_xlfn.IFS(L584=0,"Sunday",L584=1,"Monday",L584=2,"Tuesday",L584=3,"Wednesday",L584=4,"Thursday",L584=5,"Friday",L584=6,"Saturday")</f>
        <v>Wednesday</v>
      </c>
      <c r="V584" s="4">
        <f t="shared" si="38"/>
        <v>1</v>
      </c>
      <c r="W584" s="3">
        <f t="shared" si="39"/>
        <v>2011</v>
      </c>
    </row>
    <row r="585" spans="1:23" x14ac:dyDescent="0.2">
      <c r="A585">
        <v>584</v>
      </c>
      <c r="B585">
        <v>0.19700000000000001</v>
      </c>
      <c r="C585">
        <v>0.93</v>
      </c>
      <c r="D585">
        <v>0.35820000000000002</v>
      </c>
      <c r="E585">
        <v>0</v>
      </c>
      <c r="F585">
        <v>36</v>
      </c>
      <c r="G585">
        <v>36</v>
      </c>
      <c r="H585" s="1">
        <v>40569</v>
      </c>
      <c r="I585">
        <v>1</v>
      </c>
      <c r="J585">
        <v>14</v>
      </c>
      <c r="K585" t="b">
        <v>0</v>
      </c>
      <c r="L585">
        <v>3</v>
      </c>
      <c r="M585">
        <v>3</v>
      </c>
      <c r="N585" s="2">
        <v>0.22</v>
      </c>
      <c r="O585" t="str" cm="1">
        <f t="array" ref="O585">_xlfn.IFS(C585 &gt;= 0.66,"High",C585 &gt;= 0.33,"Medium",C585 &gt;= 0,"Low")</f>
        <v>High</v>
      </c>
      <c r="P585" t="str" cm="1">
        <f t="array" ref="P585">_xlfn.IFS(N585 &gt;= 0.4,"Very Hot",N585 &gt;= 0.3,"Hot",N585 &gt;= 0.2,"Moderate",N585 &gt;= 0.1,"Cold",N585 &lt; 0.1,"Very Cold")</f>
        <v>Moderate</v>
      </c>
      <c r="Q585" t="str" cm="1">
        <f t="array" ref="Q585">_xlfn.IFS(M585 = 1,"Clear",M585 = 2,"Mist",M585 = 3,"Light Rain/Snow",M585 = 4,"Heavy Rain/Snow")</f>
        <v>Light Rain/Snow</v>
      </c>
      <c r="R585" t="str">
        <f t="shared" si="36"/>
        <v>Weeakday</v>
      </c>
      <c r="S585" t="str" cm="1">
        <f t="array" ref="S585">_xlfn.IFS(D585&gt;=0.5,"Storm",D585&gt;=0.4,"Gale",D585&gt;=0.3,"Near Gale",D585&gt;=0.2,"Strong Breeze",D585&gt;=0.1,"Moderate Breeze",D585&gt;=0,"Light Breeze")</f>
        <v>Near Gale</v>
      </c>
      <c r="T585" t="str">
        <f t="shared" si="37"/>
        <v>Registered Dominant</v>
      </c>
      <c r="U585" t="str" cm="1">
        <f t="array" ref="U585">_xlfn.IFS(L585=0,"Sunday",L585=1,"Monday",L585=2,"Tuesday",L585=3,"Wednesday",L585=4,"Thursday",L585=5,"Friday",L585=6,"Saturday")</f>
        <v>Wednesday</v>
      </c>
      <c r="V585" s="4">
        <f t="shared" si="38"/>
        <v>1</v>
      </c>
      <c r="W585" s="3">
        <f t="shared" si="39"/>
        <v>2011</v>
      </c>
    </row>
    <row r="586" spans="1:23" x14ac:dyDescent="0.2">
      <c r="A586">
        <v>585</v>
      </c>
      <c r="B586">
        <v>0.18179999999999999</v>
      </c>
      <c r="C586">
        <v>0.93</v>
      </c>
      <c r="D586">
        <v>0.4627</v>
      </c>
      <c r="E586">
        <v>1</v>
      </c>
      <c r="F586">
        <v>42</v>
      </c>
      <c r="G586">
        <v>43</v>
      </c>
      <c r="H586" s="1">
        <v>40569</v>
      </c>
      <c r="I586">
        <v>1</v>
      </c>
      <c r="J586">
        <v>15</v>
      </c>
      <c r="K586" t="b">
        <v>0</v>
      </c>
      <c r="L586">
        <v>3</v>
      </c>
      <c r="M586">
        <v>3</v>
      </c>
      <c r="N586" s="2">
        <v>0.22</v>
      </c>
      <c r="O586" t="str" cm="1">
        <f t="array" ref="O586">_xlfn.IFS(C586 &gt;= 0.66,"High",C586 &gt;= 0.33,"Medium",C586 &gt;= 0,"Low")</f>
        <v>High</v>
      </c>
      <c r="P586" t="str" cm="1">
        <f t="array" ref="P586">_xlfn.IFS(N586 &gt;= 0.4,"Very Hot",N586 &gt;= 0.3,"Hot",N586 &gt;= 0.2,"Moderate",N586 &gt;= 0.1,"Cold",N586 &lt; 0.1,"Very Cold")</f>
        <v>Moderate</v>
      </c>
      <c r="Q586" t="str" cm="1">
        <f t="array" ref="Q586">_xlfn.IFS(M586 = 1,"Clear",M586 = 2,"Mist",M586 = 3,"Light Rain/Snow",M586 = 4,"Heavy Rain/Snow")</f>
        <v>Light Rain/Snow</v>
      </c>
      <c r="R586" t="str">
        <f t="shared" si="36"/>
        <v>Weeakday</v>
      </c>
      <c r="S586" t="str" cm="1">
        <f t="array" ref="S586">_xlfn.IFS(D586&gt;=0.5,"Storm",D586&gt;=0.4,"Gale",D586&gt;=0.3,"Near Gale",D586&gt;=0.2,"Strong Breeze",D586&gt;=0.1,"Moderate Breeze",D586&gt;=0,"Light Breeze")</f>
        <v>Gale</v>
      </c>
      <c r="T586" t="str">
        <f t="shared" si="37"/>
        <v>Registered Dominant</v>
      </c>
      <c r="U586" t="str" cm="1">
        <f t="array" ref="U586">_xlfn.IFS(L586=0,"Sunday",L586=1,"Monday",L586=2,"Tuesday",L586=3,"Wednesday",L586=4,"Thursday",L586=5,"Friday",L586=6,"Saturday")</f>
        <v>Wednesday</v>
      </c>
      <c r="V586" s="4">
        <f t="shared" si="38"/>
        <v>1</v>
      </c>
      <c r="W586" s="3">
        <f t="shared" si="39"/>
        <v>2011</v>
      </c>
    </row>
    <row r="587" spans="1:23" x14ac:dyDescent="0.2">
      <c r="A587">
        <v>586</v>
      </c>
      <c r="B587">
        <v>0.19700000000000001</v>
      </c>
      <c r="C587">
        <v>0.93</v>
      </c>
      <c r="D587">
        <v>0.32840000000000003</v>
      </c>
      <c r="E587">
        <v>1</v>
      </c>
      <c r="F587">
        <v>35</v>
      </c>
      <c r="G587">
        <v>36</v>
      </c>
      <c r="H587" s="1">
        <v>40569</v>
      </c>
      <c r="I587">
        <v>1</v>
      </c>
      <c r="J587">
        <v>16</v>
      </c>
      <c r="K587" t="b">
        <v>0</v>
      </c>
      <c r="L587">
        <v>3</v>
      </c>
      <c r="M587">
        <v>4</v>
      </c>
      <c r="N587" s="2">
        <v>0.22</v>
      </c>
      <c r="O587" t="str" cm="1">
        <f t="array" ref="O587">_xlfn.IFS(C587 &gt;= 0.66,"High",C587 &gt;= 0.33,"Medium",C587 &gt;= 0,"Low")</f>
        <v>High</v>
      </c>
      <c r="P587" t="str" cm="1">
        <f t="array" ref="P587">_xlfn.IFS(N587 &gt;= 0.4,"Very Hot",N587 &gt;= 0.3,"Hot",N587 &gt;= 0.2,"Moderate",N587 &gt;= 0.1,"Cold",N587 &lt; 0.1,"Very Cold")</f>
        <v>Moderate</v>
      </c>
      <c r="Q587" t="str" cm="1">
        <f t="array" ref="Q587">_xlfn.IFS(M587 = 1,"Clear",M587 = 2,"Mist",M587 = 3,"Light Rain/Snow",M587 = 4,"Heavy Rain/Snow")</f>
        <v>Heavy Rain/Snow</v>
      </c>
      <c r="R587" t="str">
        <f t="shared" si="36"/>
        <v>Weeakday</v>
      </c>
      <c r="S587" t="str" cm="1">
        <f t="array" ref="S587">_xlfn.IFS(D587&gt;=0.5,"Storm",D587&gt;=0.4,"Gale",D587&gt;=0.3,"Near Gale",D587&gt;=0.2,"Strong Breeze",D587&gt;=0.1,"Moderate Breeze",D587&gt;=0,"Light Breeze")</f>
        <v>Near Gale</v>
      </c>
      <c r="T587" t="str">
        <f t="shared" si="37"/>
        <v>Registered Dominant</v>
      </c>
      <c r="U587" t="str" cm="1">
        <f t="array" ref="U587">_xlfn.IFS(L587=0,"Sunday",L587=1,"Monday",L587=2,"Tuesday",L587=3,"Wednesday",L587=4,"Thursday",L587=5,"Friday",L587=6,"Saturday")</f>
        <v>Wednesday</v>
      </c>
      <c r="V587" s="4">
        <f t="shared" si="38"/>
        <v>1</v>
      </c>
      <c r="W587" s="3">
        <f t="shared" si="39"/>
        <v>2011</v>
      </c>
    </row>
    <row r="588" spans="1:23" x14ac:dyDescent="0.2">
      <c r="A588">
        <v>587</v>
      </c>
      <c r="B588">
        <v>0.18179999999999999</v>
      </c>
      <c r="C588">
        <v>0.93</v>
      </c>
      <c r="D588">
        <v>0.35820000000000002</v>
      </c>
      <c r="E588">
        <v>0</v>
      </c>
      <c r="F588">
        <v>26</v>
      </c>
      <c r="G588">
        <v>26</v>
      </c>
      <c r="H588" s="1">
        <v>40569</v>
      </c>
      <c r="I588">
        <v>1</v>
      </c>
      <c r="J588">
        <v>17</v>
      </c>
      <c r="K588" t="b">
        <v>0</v>
      </c>
      <c r="L588">
        <v>3</v>
      </c>
      <c r="M588">
        <v>3</v>
      </c>
      <c r="N588" s="2">
        <v>0.2</v>
      </c>
      <c r="O588" t="str" cm="1">
        <f t="array" ref="O588">_xlfn.IFS(C588 &gt;= 0.66,"High",C588 &gt;= 0.33,"Medium",C588 &gt;= 0,"Low")</f>
        <v>High</v>
      </c>
      <c r="P588" t="str" cm="1">
        <f t="array" ref="P588">_xlfn.IFS(N588 &gt;= 0.4,"Very Hot",N588 &gt;= 0.3,"Hot",N588 &gt;= 0.2,"Moderate",N588 &gt;= 0.1,"Cold",N588 &lt; 0.1,"Very Cold")</f>
        <v>Moderate</v>
      </c>
      <c r="Q588" t="str" cm="1">
        <f t="array" ref="Q588">_xlfn.IFS(M588 = 1,"Clear",M588 = 2,"Mist",M588 = 3,"Light Rain/Snow",M588 = 4,"Heavy Rain/Snow")</f>
        <v>Light Rain/Snow</v>
      </c>
      <c r="R588" t="str">
        <f t="shared" si="36"/>
        <v>Weeakday</v>
      </c>
      <c r="S588" t="str" cm="1">
        <f t="array" ref="S588">_xlfn.IFS(D588&gt;=0.5,"Storm",D588&gt;=0.4,"Gale",D588&gt;=0.3,"Near Gale",D588&gt;=0.2,"Strong Breeze",D588&gt;=0.1,"Moderate Breeze",D588&gt;=0,"Light Breeze")</f>
        <v>Near Gale</v>
      </c>
      <c r="T588" t="str">
        <f t="shared" si="37"/>
        <v>Registered Dominant</v>
      </c>
      <c r="U588" t="str" cm="1">
        <f t="array" ref="U588">_xlfn.IFS(L588=0,"Sunday",L588=1,"Monday",L588=2,"Tuesday",L588=3,"Wednesday",L588=4,"Thursday",L588=5,"Friday",L588=6,"Saturday")</f>
        <v>Wednesday</v>
      </c>
      <c r="V588" s="4">
        <f t="shared" si="38"/>
        <v>1</v>
      </c>
      <c r="W588" s="3">
        <f t="shared" si="39"/>
        <v>2011</v>
      </c>
    </row>
    <row r="589" spans="1:23" x14ac:dyDescent="0.2">
      <c r="A589">
        <v>588</v>
      </c>
      <c r="B589">
        <v>0.2273</v>
      </c>
      <c r="C589">
        <v>0.55000000000000004</v>
      </c>
      <c r="D589">
        <v>0.19400000000000001</v>
      </c>
      <c r="E589">
        <v>1</v>
      </c>
      <c r="F589">
        <v>23</v>
      </c>
      <c r="G589">
        <v>24</v>
      </c>
      <c r="H589" s="1">
        <v>40570</v>
      </c>
      <c r="I589">
        <v>1</v>
      </c>
      <c r="J589">
        <v>16</v>
      </c>
      <c r="K589" t="b">
        <v>0</v>
      </c>
      <c r="L589">
        <v>4</v>
      </c>
      <c r="M589">
        <v>1</v>
      </c>
      <c r="N589" s="2">
        <v>0.22</v>
      </c>
      <c r="O589" t="str" cm="1">
        <f t="array" ref="O589">_xlfn.IFS(C589 &gt;= 0.66,"High",C589 &gt;= 0.33,"Medium",C589 &gt;= 0,"Low")</f>
        <v>Medium</v>
      </c>
      <c r="P589" t="str" cm="1">
        <f t="array" ref="P589">_xlfn.IFS(N589 &gt;= 0.4,"Very Hot",N589 &gt;= 0.3,"Hot",N589 &gt;= 0.2,"Moderate",N589 &gt;= 0.1,"Cold",N589 &lt; 0.1,"Very Cold")</f>
        <v>Moderate</v>
      </c>
      <c r="Q589" t="str" cm="1">
        <f t="array" ref="Q589">_xlfn.IFS(M589 = 1,"Clear",M589 = 2,"Mist",M589 = 3,"Light Rain/Snow",M589 = 4,"Heavy Rain/Snow")</f>
        <v>Clear</v>
      </c>
      <c r="R589" t="str">
        <f t="shared" si="36"/>
        <v>Weeakday</v>
      </c>
      <c r="S589" t="str" cm="1">
        <f t="array" ref="S589">_xlfn.IFS(D589&gt;=0.5,"Storm",D589&gt;=0.4,"Gale",D589&gt;=0.3,"Near Gale",D589&gt;=0.2,"Strong Breeze",D589&gt;=0.1,"Moderate Breeze",D589&gt;=0,"Light Breeze")</f>
        <v>Moderate Breeze</v>
      </c>
      <c r="T589" t="str">
        <f t="shared" si="37"/>
        <v>Registered Dominant</v>
      </c>
      <c r="U589" t="str" cm="1">
        <f t="array" ref="U589">_xlfn.IFS(L589=0,"Sunday",L589=1,"Monday",L589=2,"Tuesday",L589=3,"Wednesday",L589=4,"Thursday",L589=5,"Friday",L589=6,"Saturday")</f>
        <v>Thursday</v>
      </c>
      <c r="V589" s="4">
        <f t="shared" si="38"/>
        <v>1</v>
      </c>
      <c r="W589" s="3">
        <f t="shared" si="39"/>
        <v>2011</v>
      </c>
    </row>
    <row r="590" spans="1:23" x14ac:dyDescent="0.2">
      <c r="A590">
        <v>589</v>
      </c>
      <c r="B590">
        <v>0.2424</v>
      </c>
      <c r="C590">
        <v>0.55000000000000004</v>
      </c>
      <c r="D590">
        <v>0.1045</v>
      </c>
      <c r="E590">
        <v>2</v>
      </c>
      <c r="F590">
        <v>82</v>
      </c>
      <c r="G590">
        <v>84</v>
      </c>
      <c r="H590" s="1">
        <v>40570</v>
      </c>
      <c r="I590">
        <v>1</v>
      </c>
      <c r="J590">
        <v>17</v>
      </c>
      <c r="K590" t="b">
        <v>0</v>
      </c>
      <c r="L590">
        <v>4</v>
      </c>
      <c r="M590">
        <v>1</v>
      </c>
      <c r="N590" s="2">
        <v>0.22</v>
      </c>
      <c r="O590" t="str" cm="1">
        <f t="array" ref="O590">_xlfn.IFS(C590 &gt;= 0.66,"High",C590 &gt;= 0.33,"Medium",C590 &gt;= 0,"Low")</f>
        <v>Medium</v>
      </c>
      <c r="P590" t="str" cm="1">
        <f t="array" ref="P590">_xlfn.IFS(N590 &gt;= 0.4,"Very Hot",N590 &gt;= 0.3,"Hot",N590 &gt;= 0.2,"Moderate",N590 &gt;= 0.1,"Cold",N590 &lt; 0.1,"Very Cold")</f>
        <v>Moderate</v>
      </c>
      <c r="Q590" t="str" cm="1">
        <f t="array" ref="Q590">_xlfn.IFS(M590 = 1,"Clear",M590 = 2,"Mist",M590 = 3,"Light Rain/Snow",M590 = 4,"Heavy Rain/Snow")</f>
        <v>Clear</v>
      </c>
      <c r="R590" t="str">
        <f t="shared" si="36"/>
        <v>Weeakday</v>
      </c>
      <c r="S590" t="str" cm="1">
        <f t="array" ref="S590">_xlfn.IFS(D590&gt;=0.5,"Storm",D590&gt;=0.4,"Gale",D590&gt;=0.3,"Near Gale",D590&gt;=0.2,"Strong Breeze",D590&gt;=0.1,"Moderate Breeze",D590&gt;=0,"Light Breeze")</f>
        <v>Moderate Breeze</v>
      </c>
      <c r="T590" t="str">
        <f t="shared" si="37"/>
        <v>Registered Dominant</v>
      </c>
      <c r="U590" t="str" cm="1">
        <f t="array" ref="U590">_xlfn.IFS(L590=0,"Sunday",L590=1,"Monday",L590=2,"Tuesday",L590=3,"Wednesday",L590=4,"Thursday",L590=5,"Friday",L590=6,"Saturday")</f>
        <v>Thursday</v>
      </c>
      <c r="V590" s="4">
        <f t="shared" si="38"/>
        <v>1</v>
      </c>
      <c r="W590" s="3">
        <f t="shared" si="39"/>
        <v>2011</v>
      </c>
    </row>
    <row r="591" spans="1:23" x14ac:dyDescent="0.2">
      <c r="A591">
        <v>590</v>
      </c>
      <c r="B591">
        <v>0.2273</v>
      </c>
      <c r="C591">
        <v>0.69</v>
      </c>
      <c r="D591">
        <v>8.9599999999999999E-2</v>
      </c>
      <c r="E591">
        <v>3</v>
      </c>
      <c r="F591">
        <v>101</v>
      </c>
      <c r="G591">
        <v>104</v>
      </c>
      <c r="H591" s="1">
        <v>40570</v>
      </c>
      <c r="I591">
        <v>1</v>
      </c>
      <c r="J591">
        <v>18</v>
      </c>
      <c r="K591" t="b">
        <v>0</v>
      </c>
      <c r="L591">
        <v>4</v>
      </c>
      <c r="M591">
        <v>1</v>
      </c>
      <c r="N591" s="2">
        <v>0.2</v>
      </c>
      <c r="O591" t="str" cm="1">
        <f t="array" ref="O591">_xlfn.IFS(C591 &gt;= 0.66,"High",C591 &gt;= 0.33,"Medium",C591 &gt;= 0,"Low")</f>
        <v>High</v>
      </c>
      <c r="P591" t="str" cm="1">
        <f t="array" ref="P591">_xlfn.IFS(N591 &gt;= 0.4,"Very Hot",N591 &gt;= 0.3,"Hot",N591 &gt;= 0.2,"Moderate",N591 &gt;= 0.1,"Cold",N591 &lt; 0.1,"Very Cold")</f>
        <v>Moderate</v>
      </c>
      <c r="Q591" t="str" cm="1">
        <f t="array" ref="Q591">_xlfn.IFS(M591 = 1,"Clear",M591 = 2,"Mist",M591 = 3,"Light Rain/Snow",M591 = 4,"Heavy Rain/Snow")</f>
        <v>Clear</v>
      </c>
      <c r="R591" t="str">
        <f t="shared" si="36"/>
        <v>Weeakday</v>
      </c>
      <c r="S591" t="str" cm="1">
        <f t="array" ref="S591">_xlfn.IFS(D591&gt;=0.5,"Storm",D591&gt;=0.4,"Gale",D591&gt;=0.3,"Near Gale",D591&gt;=0.2,"Strong Breeze",D591&gt;=0.1,"Moderate Breeze",D591&gt;=0,"Light Breeze")</f>
        <v>Light Breeze</v>
      </c>
      <c r="T591" t="str">
        <f t="shared" si="37"/>
        <v>Registered Dominant</v>
      </c>
      <c r="U591" t="str" cm="1">
        <f t="array" ref="U591">_xlfn.IFS(L591=0,"Sunday",L591=1,"Monday",L591=2,"Tuesday",L591=3,"Wednesday",L591=4,"Thursday",L591=5,"Friday",L591=6,"Saturday")</f>
        <v>Thursday</v>
      </c>
      <c r="V591" s="4">
        <f t="shared" si="38"/>
        <v>1</v>
      </c>
      <c r="W591" s="3">
        <f t="shared" si="39"/>
        <v>2011</v>
      </c>
    </row>
    <row r="592" spans="1:23" x14ac:dyDescent="0.2">
      <c r="A592">
        <v>591</v>
      </c>
      <c r="B592">
        <v>0.2273</v>
      </c>
      <c r="C592">
        <v>0.69</v>
      </c>
      <c r="D592">
        <v>8.9599999999999999E-2</v>
      </c>
      <c r="E592">
        <v>3</v>
      </c>
      <c r="F592">
        <v>76</v>
      </c>
      <c r="G592">
        <v>79</v>
      </c>
      <c r="H592" s="1">
        <v>40570</v>
      </c>
      <c r="I592">
        <v>1</v>
      </c>
      <c r="J592">
        <v>19</v>
      </c>
      <c r="K592" t="b">
        <v>0</v>
      </c>
      <c r="L592">
        <v>4</v>
      </c>
      <c r="M592">
        <v>1</v>
      </c>
      <c r="N592" s="2">
        <v>0.2</v>
      </c>
      <c r="O592" t="str" cm="1">
        <f t="array" ref="O592">_xlfn.IFS(C592 &gt;= 0.66,"High",C592 &gt;= 0.33,"Medium",C592 &gt;= 0,"Low")</f>
        <v>High</v>
      </c>
      <c r="P592" t="str" cm="1">
        <f t="array" ref="P592">_xlfn.IFS(N592 &gt;= 0.4,"Very Hot",N592 &gt;= 0.3,"Hot",N592 &gt;= 0.2,"Moderate",N592 &gt;= 0.1,"Cold",N592 &lt; 0.1,"Very Cold")</f>
        <v>Moderate</v>
      </c>
      <c r="Q592" t="str" cm="1">
        <f t="array" ref="Q592">_xlfn.IFS(M592 = 1,"Clear",M592 = 2,"Mist",M592 = 3,"Light Rain/Snow",M592 = 4,"Heavy Rain/Snow")</f>
        <v>Clear</v>
      </c>
      <c r="R592" t="str">
        <f t="shared" si="36"/>
        <v>Weeakday</v>
      </c>
      <c r="S592" t="str" cm="1">
        <f t="array" ref="S592">_xlfn.IFS(D592&gt;=0.5,"Storm",D592&gt;=0.4,"Gale",D592&gt;=0.3,"Near Gale",D592&gt;=0.2,"Strong Breeze",D592&gt;=0.1,"Moderate Breeze",D592&gt;=0,"Light Breeze")</f>
        <v>Light Breeze</v>
      </c>
      <c r="T592" t="str">
        <f t="shared" si="37"/>
        <v>Registered Dominant</v>
      </c>
      <c r="U592" t="str" cm="1">
        <f t="array" ref="U592">_xlfn.IFS(L592=0,"Sunday",L592=1,"Monday",L592=2,"Tuesday",L592=3,"Wednesday",L592=4,"Thursday",L592=5,"Friday",L592=6,"Saturday")</f>
        <v>Thursday</v>
      </c>
      <c r="V592" s="4">
        <f t="shared" si="38"/>
        <v>1</v>
      </c>
      <c r="W592" s="3">
        <f t="shared" si="39"/>
        <v>2011</v>
      </c>
    </row>
    <row r="593" spans="1:23" x14ac:dyDescent="0.2">
      <c r="A593">
        <v>592</v>
      </c>
      <c r="B593">
        <v>0.21210000000000001</v>
      </c>
      <c r="C593">
        <v>0.74</v>
      </c>
      <c r="D593">
        <v>8.9599999999999999E-2</v>
      </c>
      <c r="E593">
        <v>4</v>
      </c>
      <c r="F593">
        <v>55</v>
      </c>
      <c r="G593">
        <v>59</v>
      </c>
      <c r="H593" s="1">
        <v>40570</v>
      </c>
      <c r="I593">
        <v>1</v>
      </c>
      <c r="J593">
        <v>20</v>
      </c>
      <c r="K593" t="b">
        <v>0</v>
      </c>
      <c r="L593">
        <v>4</v>
      </c>
      <c r="M593">
        <v>1</v>
      </c>
      <c r="N593" s="2">
        <v>0.18</v>
      </c>
      <c r="O593" t="str" cm="1">
        <f t="array" ref="O593">_xlfn.IFS(C593 &gt;= 0.66,"High",C593 &gt;= 0.33,"Medium",C593 &gt;= 0,"Low")</f>
        <v>High</v>
      </c>
      <c r="P593" t="str" cm="1">
        <f t="array" ref="P593">_xlfn.IFS(N593 &gt;= 0.4,"Very Hot",N593 &gt;= 0.3,"Hot",N593 &gt;= 0.2,"Moderate",N593 &gt;= 0.1,"Cold",N593 &lt; 0.1,"Very Cold")</f>
        <v>Cold</v>
      </c>
      <c r="Q593" t="str" cm="1">
        <f t="array" ref="Q593">_xlfn.IFS(M593 = 1,"Clear",M593 = 2,"Mist",M593 = 3,"Light Rain/Snow",M593 = 4,"Heavy Rain/Snow")</f>
        <v>Clear</v>
      </c>
      <c r="R593" t="str">
        <f t="shared" si="36"/>
        <v>Weeakday</v>
      </c>
      <c r="S593" t="str" cm="1">
        <f t="array" ref="S593">_xlfn.IFS(D593&gt;=0.5,"Storm",D593&gt;=0.4,"Gale",D593&gt;=0.3,"Near Gale",D593&gt;=0.2,"Strong Breeze",D593&gt;=0.1,"Moderate Breeze",D593&gt;=0,"Light Breeze")</f>
        <v>Light Breeze</v>
      </c>
      <c r="T593" t="str">
        <f t="shared" si="37"/>
        <v>Registered Dominant</v>
      </c>
      <c r="U593" t="str" cm="1">
        <f t="array" ref="U593">_xlfn.IFS(L593=0,"Sunday",L593=1,"Monday",L593=2,"Tuesday",L593=3,"Wednesday",L593=4,"Thursday",L593=5,"Friday",L593=6,"Saturday")</f>
        <v>Thursday</v>
      </c>
      <c r="V593" s="4">
        <f t="shared" si="38"/>
        <v>1</v>
      </c>
      <c r="W593" s="3">
        <f t="shared" si="39"/>
        <v>2011</v>
      </c>
    </row>
    <row r="594" spans="1:23" x14ac:dyDescent="0.2">
      <c r="A594">
        <v>593</v>
      </c>
      <c r="B594">
        <v>0.21210000000000001</v>
      </c>
      <c r="C594">
        <v>0.74</v>
      </c>
      <c r="D594">
        <v>8.9599999999999999E-2</v>
      </c>
      <c r="E594">
        <v>2</v>
      </c>
      <c r="F594">
        <v>36</v>
      </c>
      <c r="G594">
        <v>38</v>
      </c>
      <c r="H594" s="1">
        <v>40570</v>
      </c>
      <c r="I594">
        <v>1</v>
      </c>
      <c r="J594">
        <v>21</v>
      </c>
      <c r="K594" t="b">
        <v>0</v>
      </c>
      <c r="L594">
        <v>4</v>
      </c>
      <c r="M594">
        <v>1</v>
      </c>
      <c r="N594" s="2">
        <v>0.18</v>
      </c>
      <c r="O594" t="str" cm="1">
        <f t="array" ref="O594">_xlfn.IFS(C594 &gt;= 0.66,"High",C594 &gt;= 0.33,"Medium",C594 &gt;= 0,"Low")</f>
        <v>High</v>
      </c>
      <c r="P594" t="str" cm="1">
        <f t="array" ref="P594">_xlfn.IFS(N594 &gt;= 0.4,"Very Hot",N594 &gt;= 0.3,"Hot",N594 &gt;= 0.2,"Moderate",N594 &gt;= 0.1,"Cold",N594 &lt; 0.1,"Very Cold")</f>
        <v>Cold</v>
      </c>
      <c r="Q594" t="str" cm="1">
        <f t="array" ref="Q594">_xlfn.IFS(M594 = 1,"Clear",M594 = 2,"Mist",M594 = 3,"Light Rain/Snow",M594 = 4,"Heavy Rain/Snow")</f>
        <v>Clear</v>
      </c>
      <c r="R594" t="str">
        <f t="shared" si="36"/>
        <v>Weeakday</v>
      </c>
      <c r="S594" t="str" cm="1">
        <f t="array" ref="S594">_xlfn.IFS(D594&gt;=0.5,"Storm",D594&gt;=0.4,"Gale",D594&gt;=0.3,"Near Gale",D594&gt;=0.2,"Strong Breeze",D594&gt;=0.1,"Moderate Breeze",D594&gt;=0,"Light Breeze")</f>
        <v>Light Breeze</v>
      </c>
      <c r="T594" t="str">
        <f t="shared" si="37"/>
        <v>Registered Dominant</v>
      </c>
      <c r="U594" t="str" cm="1">
        <f t="array" ref="U594">_xlfn.IFS(L594=0,"Sunday",L594=1,"Monday",L594=2,"Tuesday",L594=3,"Wednesday",L594=4,"Thursday",L594=5,"Friday",L594=6,"Saturday")</f>
        <v>Thursday</v>
      </c>
      <c r="V594" s="4">
        <f t="shared" si="38"/>
        <v>1</v>
      </c>
      <c r="W594" s="3">
        <f t="shared" si="39"/>
        <v>2011</v>
      </c>
    </row>
    <row r="595" spans="1:23" x14ac:dyDescent="0.2">
      <c r="A595">
        <v>594</v>
      </c>
      <c r="B595">
        <v>0.21210000000000001</v>
      </c>
      <c r="C595">
        <v>0.74</v>
      </c>
      <c r="D595">
        <v>8.9599999999999999E-2</v>
      </c>
      <c r="E595">
        <v>0</v>
      </c>
      <c r="F595">
        <v>27</v>
      </c>
      <c r="G595">
        <v>27</v>
      </c>
      <c r="H595" s="1">
        <v>40570</v>
      </c>
      <c r="I595">
        <v>1</v>
      </c>
      <c r="J595">
        <v>22</v>
      </c>
      <c r="K595" t="b">
        <v>0</v>
      </c>
      <c r="L595">
        <v>4</v>
      </c>
      <c r="M595">
        <v>1</v>
      </c>
      <c r="N595" s="2">
        <v>0.18</v>
      </c>
      <c r="O595" t="str" cm="1">
        <f t="array" ref="O595">_xlfn.IFS(C595 &gt;= 0.66,"High",C595 &gt;= 0.33,"Medium",C595 &gt;= 0,"Low")</f>
        <v>High</v>
      </c>
      <c r="P595" t="str" cm="1">
        <f t="array" ref="P595">_xlfn.IFS(N595 &gt;= 0.4,"Very Hot",N595 &gt;= 0.3,"Hot",N595 &gt;= 0.2,"Moderate",N595 &gt;= 0.1,"Cold",N595 &lt; 0.1,"Very Cold")</f>
        <v>Cold</v>
      </c>
      <c r="Q595" t="str" cm="1">
        <f t="array" ref="Q595">_xlfn.IFS(M595 = 1,"Clear",M595 = 2,"Mist",M595 = 3,"Light Rain/Snow",M595 = 4,"Heavy Rain/Snow")</f>
        <v>Clear</v>
      </c>
      <c r="R595" t="str">
        <f t="shared" si="36"/>
        <v>Weeakday</v>
      </c>
      <c r="S595" t="str" cm="1">
        <f t="array" ref="S595">_xlfn.IFS(D595&gt;=0.5,"Storm",D595&gt;=0.4,"Gale",D595&gt;=0.3,"Near Gale",D595&gt;=0.2,"Strong Breeze",D595&gt;=0.1,"Moderate Breeze",D595&gt;=0,"Light Breeze")</f>
        <v>Light Breeze</v>
      </c>
      <c r="T595" t="str">
        <f t="shared" si="37"/>
        <v>Registered Dominant</v>
      </c>
      <c r="U595" t="str" cm="1">
        <f t="array" ref="U595">_xlfn.IFS(L595=0,"Sunday",L595=1,"Monday",L595=2,"Tuesday",L595=3,"Wednesday",L595=4,"Thursday",L595=5,"Friday",L595=6,"Saturday")</f>
        <v>Thursday</v>
      </c>
      <c r="V595" s="4">
        <f t="shared" si="38"/>
        <v>1</v>
      </c>
      <c r="W595" s="3">
        <f t="shared" si="39"/>
        <v>2011</v>
      </c>
    </row>
    <row r="596" spans="1:23" x14ac:dyDescent="0.2">
      <c r="A596">
        <v>595</v>
      </c>
      <c r="B596">
        <v>0.19700000000000001</v>
      </c>
      <c r="C596">
        <v>0.8</v>
      </c>
      <c r="D596">
        <v>0.16420000000000001</v>
      </c>
      <c r="E596">
        <v>0</v>
      </c>
      <c r="F596">
        <v>16</v>
      </c>
      <c r="G596">
        <v>16</v>
      </c>
      <c r="H596" s="1">
        <v>40570</v>
      </c>
      <c r="I596">
        <v>1</v>
      </c>
      <c r="J596">
        <v>23</v>
      </c>
      <c r="K596" t="b">
        <v>0</v>
      </c>
      <c r="L596">
        <v>4</v>
      </c>
      <c r="M596">
        <v>1</v>
      </c>
      <c r="N596" s="2">
        <v>0.18</v>
      </c>
      <c r="O596" t="str" cm="1">
        <f t="array" ref="O596">_xlfn.IFS(C596 &gt;= 0.66,"High",C596 &gt;= 0.33,"Medium",C596 &gt;= 0,"Low")</f>
        <v>High</v>
      </c>
      <c r="P596" t="str" cm="1">
        <f t="array" ref="P596">_xlfn.IFS(N596 &gt;= 0.4,"Very Hot",N596 &gt;= 0.3,"Hot",N596 &gt;= 0.2,"Moderate",N596 &gt;= 0.1,"Cold",N596 &lt; 0.1,"Very Cold")</f>
        <v>Cold</v>
      </c>
      <c r="Q596" t="str" cm="1">
        <f t="array" ref="Q596">_xlfn.IFS(M596 = 1,"Clear",M596 = 2,"Mist",M596 = 3,"Light Rain/Snow",M596 = 4,"Heavy Rain/Snow")</f>
        <v>Clear</v>
      </c>
      <c r="R596" t="str">
        <f t="shared" si="36"/>
        <v>Weeakday</v>
      </c>
      <c r="S596" t="str" cm="1">
        <f t="array" ref="S596">_xlfn.IFS(D596&gt;=0.5,"Storm",D596&gt;=0.4,"Gale",D596&gt;=0.3,"Near Gale",D596&gt;=0.2,"Strong Breeze",D596&gt;=0.1,"Moderate Breeze",D596&gt;=0,"Light Breeze")</f>
        <v>Moderate Breeze</v>
      </c>
      <c r="T596" t="str">
        <f t="shared" si="37"/>
        <v>Registered Dominant</v>
      </c>
      <c r="U596" t="str" cm="1">
        <f t="array" ref="U596">_xlfn.IFS(L596=0,"Sunday",L596=1,"Monday",L596=2,"Tuesday",L596=3,"Wednesday",L596=4,"Thursday",L596=5,"Friday",L596=6,"Saturday")</f>
        <v>Thursday</v>
      </c>
      <c r="V596" s="4">
        <f t="shared" si="38"/>
        <v>1</v>
      </c>
      <c r="W596" s="3">
        <f t="shared" si="39"/>
        <v>2011</v>
      </c>
    </row>
    <row r="597" spans="1:23" x14ac:dyDescent="0.2">
      <c r="A597">
        <v>596</v>
      </c>
      <c r="B597">
        <v>0.21210000000000001</v>
      </c>
      <c r="C597">
        <v>0.75</v>
      </c>
      <c r="D597">
        <v>0.1343</v>
      </c>
      <c r="E597">
        <v>0</v>
      </c>
      <c r="F597">
        <v>9</v>
      </c>
      <c r="G597">
        <v>9</v>
      </c>
      <c r="H597" s="1">
        <v>40571</v>
      </c>
      <c r="I597">
        <v>1</v>
      </c>
      <c r="J597">
        <v>0</v>
      </c>
      <c r="K597" t="b">
        <v>0</v>
      </c>
      <c r="L597">
        <v>5</v>
      </c>
      <c r="M597">
        <v>2</v>
      </c>
      <c r="N597" s="2">
        <v>0.2</v>
      </c>
      <c r="O597" t="str" cm="1">
        <f t="array" ref="O597">_xlfn.IFS(C597 &gt;= 0.66,"High",C597 &gt;= 0.33,"Medium",C597 &gt;= 0,"Low")</f>
        <v>High</v>
      </c>
      <c r="P597" t="str" cm="1">
        <f t="array" ref="P597">_xlfn.IFS(N597 &gt;= 0.4,"Very Hot",N597 &gt;= 0.3,"Hot",N597 &gt;= 0.2,"Moderate",N597 &gt;= 0.1,"Cold",N597 &lt; 0.1,"Very Cold")</f>
        <v>Moderate</v>
      </c>
      <c r="Q597" t="str" cm="1">
        <f t="array" ref="Q597">_xlfn.IFS(M597 = 1,"Clear",M597 = 2,"Mist",M597 = 3,"Light Rain/Snow",M597 = 4,"Heavy Rain/Snow")</f>
        <v>Mist</v>
      </c>
      <c r="R597" t="str">
        <f t="shared" si="36"/>
        <v>Weeakday</v>
      </c>
      <c r="S597" t="str" cm="1">
        <f t="array" ref="S597">_xlfn.IFS(D597&gt;=0.5,"Storm",D597&gt;=0.4,"Gale",D597&gt;=0.3,"Near Gale",D597&gt;=0.2,"Strong Breeze",D597&gt;=0.1,"Moderate Breeze",D597&gt;=0,"Light Breeze")</f>
        <v>Moderate Breeze</v>
      </c>
      <c r="T597" t="str">
        <f t="shared" si="37"/>
        <v>Registered Dominant</v>
      </c>
      <c r="U597" t="str" cm="1">
        <f t="array" ref="U597">_xlfn.IFS(L597=0,"Sunday",L597=1,"Monday",L597=2,"Tuesday",L597=3,"Wednesday",L597=4,"Thursday",L597=5,"Friday",L597=6,"Saturday")</f>
        <v>Friday</v>
      </c>
      <c r="V597" s="4">
        <f t="shared" si="38"/>
        <v>1</v>
      </c>
      <c r="W597" s="3">
        <f t="shared" si="39"/>
        <v>2011</v>
      </c>
    </row>
    <row r="598" spans="1:23" x14ac:dyDescent="0.2">
      <c r="A598">
        <v>597</v>
      </c>
      <c r="B598">
        <v>0.21210000000000001</v>
      </c>
      <c r="C598">
        <v>0.75</v>
      </c>
      <c r="D598">
        <v>0.1343</v>
      </c>
      <c r="E598">
        <v>1</v>
      </c>
      <c r="F598">
        <v>2</v>
      </c>
      <c r="G598">
        <v>3</v>
      </c>
      <c r="H598" s="1">
        <v>40571</v>
      </c>
      <c r="I598">
        <v>1</v>
      </c>
      <c r="J598">
        <v>1</v>
      </c>
      <c r="K598" t="b">
        <v>0</v>
      </c>
      <c r="L598">
        <v>5</v>
      </c>
      <c r="M598">
        <v>2</v>
      </c>
      <c r="N598" s="2">
        <v>0.2</v>
      </c>
      <c r="O598" t="str" cm="1">
        <f t="array" ref="O598">_xlfn.IFS(C598 &gt;= 0.66,"High",C598 &gt;= 0.33,"Medium",C598 &gt;= 0,"Low")</f>
        <v>High</v>
      </c>
      <c r="P598" t="str" cm="1">
        <f t="array" ref="P598">_xlfn.IFS(N598 &gt;= 0.4,"Very Hot",N598 &gt;= 0.3,"Hot",N598 &gt;= 0.2,"Moderate",N598 &gt;= 0.1,"Cold",N598 &lt; 0.1,"Very Cold")</f>
        <v>Moderate</v>
      </c>
      <c r="Q598" t="str" cm="1">
        <f t="array" ref="Q598">_xlfn.IFS(M598 = 1,"Clear",M598 = 2,"Mist",M598 = 3,"Light Rain/Snow",M598 = 4,"Heavy Rain/Snow")</f>
        <v>Mist</v>
      </c>
      <c r="R598" t="str">
        <f t="shared" si="36"/>
        <v>Weeakday</v>
      </c>
      <c r="S598" t="str" cm="1">
        <f t="array" ref="S598">_xlfn.IFS(D598&gt;=0.5,"Storm",D598&gt;=0.4,"Gale",D598&gt;=0.3,"Near Gale",D598&gt;=0.2,"Strong Breeze",D598&gt;=0.1,"Moderate Breeze",D598&gt;=0,"Light Breeze")</f>
        <v>Moderate Breeze</v>
      </c>
      <c r="T598" t="str">
        <f t="shared" si="37"/>
        <v>Registered Dominant</v>
      </c>
      <c r="U598" t="str" cm="1">
        <f t="array" ref="U598">_xlfn.IFS(L598=0,"Sunday",L598=1,"Monday",L598=2,"Tuesday",L598=3,"Wednesday",L598=4,"Thursday",L598=5,"Friday",L598=6,"Saturday")</f>
        <v>Friday</v>
      </c>
      <c r="V598" s="4">
        <f t="shared" si="38"/>
        <v>1</v>
      </c>
      <c r="W598" s="3">
        <f t="shared" si="39"/>
        <v>2011</v>
      </c>
    </row>
    <row r="599" spans="1:23" x14ac:dyDescent="0.2">
      <c r="A599">
        <v>598</v>
      </c>
      <c r="B599">
        <v>0.21210000000000001</v>
      </c>
      <c r="C599">
        <v>0.75</v>
      </c>
      <c r="D599">
        <v>0.16420000000000001</v>
      </c>
      <c r="E599">
        <v>0</v>
      </c>
      <c r="F599">
        <v>2</v>
      </c>
      <c r="G599">
        <v>2</v>
      </c>
      <c r="H599" s="1">
        <v>40571</v>
      </c>
      <c r="I599">
        <v>1</v>
      </c>
      <c r="J599">
        <v>2</v>
      </c>
      <c r="K599" t="b">
        <v>0</v>
      </c>
      <c r="L599">
        <v>5</v>
      </c>
      <c r="M599">
        <v>2</v>
      </c>
      <c r="N599" s="2">
        <v>0.2</v>
      </c>
      <c r="O599" t="str" cm="1">
        <f t="array" ref="O599">_xlfn.IFS(C599 &gt;= 0.66,"High",C599 &gt;= 0.33,"Medium",C599 &gt;= 0,"Low")</f>
        <v>High</v>
      </c>
      <c r="P599" t="str" cm="1">
        <f t="array" ref="P599">_xlfn.IFS(N599 &gt;= 0.4,"Very Hot",N599 &gt;= 0.3,"Hot",N599 &gt;= 0.2,"Moderate",N599 &gt;= 0.1,"Cold",N599 &lt; 0.1,"Very Cold")</f>
        <v>Moderate</v>
      </c>
      <c r="Q599" t="str" cm="1">
        <f t="array" ref="Q599">_xlfn.IFS(M599 = 1,"Clear",M599 = 2,"Mist",M599 = 3,"Light Rain/Snow",M599 = 4,"Heavy Rain/Snow")</f>
        <v>Mist</v>
      </c>
      <c r="R599" t="str">
        <f t="shared" si="36"/>
        <v>Weeakday</v>
      </c>
      <c r="S599" t="str" cm="1">
        <f t="array" ref="S599">_xlfn.IFS(D599&gt;=0.5,"Storm",D599&gt;=0.4,"Gale",D599&gt;=0.3,"Near Gale",D599&gt;=0.2,"Strong Breeze",D599&gt;=0.1,"Moderate Breeze",D599&gt;=0,"Light Breeze")</f>
        <v>Moderate Breeze</v>
      </c>
      <c r="T599" t="str">
        <f t="shared" si="37"/>
        <v>Registered Dominant</v>
      </c>
      <c r="U599" t="str" cm="1">
        <f t="array" ref="U599">_xlfn.IFS(L599=0,"Sunday",L599=1,"Monday",L599=2,"Tuesday",L599=3,"Wednesday",L599=4,"Thursday",L599=5,"Friday",L599=6,"Saturday")</f>
        <v>Friday</v>
      </c>
      <c r="V599" s="4">
        <f t="shared" si="38"/>
        <v>1</v>
      </c>
      <c r="W599" s="3">
        <f t="shared" si="39"/>
        <v>2011</v>
      </c>
    </row>
    <row r="600" spans="1:23" x14ac:dyDescent="0.2">
      <c r="A600">
        <v>599</v>
      </c>
      <c r="B600">
        <v>0.2273</v>
      </c>
      <c r="C600">
        <v>0.75</v>
      </c>
      <c r="D600">
        <v>0.1045</v>
      </c>
      <c r="E600">
        <v>1</v>
      </c>
      <c r="F600">
        <v>0</v>
      </c>
      <c r="G600">
        <v>1</v>
      </c>
      <c r="H600" s="1">
        <v>40571</v>
      </c>
      <c r="I600">
        <v>1</v>
      </c>
      <c r="J600">
        <v>3</v>
      </c>
      <c r="K600" t="b">
        <v>0</v>
      </c>
      <c r="L600">
        <v>5</v>
      </c>
      <c r="M600">
        <v>2</v>
      </c>
      <c r="N600" s="2">
        <v>0.2</v>
      </c>
      <c r="O600" t="str" cm="1">
        <f t="array" ref="O600">_xlfn.IFS(C600 &gt;= 0.66,"High",C600 &gt;= 0.33,"Medium",C600 &gt;= 0,"Low")</f>
        <v>High</v>
      </c>
      <c r="P600" t="str" cm="1">
        <f t="array" ref="P600">_xlfn.IFS(N600 &gt;= 0.4,"Very Hot",N600 &gt;= 0.3,"Hot",N600 &gt;= 0.2,"Moderate",N600 &gt;= 0.1,"Cold",N600 &lt; 0.1,"Very Cold")</f>
        <v>Moderate</v>
      </c>
      <c r="Q600" t="str" cm="1">
        <f t="array" ref="Q600">_xlfn.IFS(M600 = 1,"Clear",M600 = 2,"Mist",M600 = 3,"Light Rain/Snow",M600 = 4,"Heavy Rain/Snow")</f>
        <v>Mist</v>
      </c>
      <c r="R600" t="str">
        <f t="shared" si="36"/>
        <v>Weeakday</v>
      </c>
      <c r="S600" t="str" cm="1">
        <f t="array" ref="S600">_xlfn.IFS(D600&gt;=0.5,"Storm",D600&gt;=0.4,"Gale",D600&gt;=0.3,"Near Gale",D600&gt;=0.2,"Strong Breeze",D600&gt;=0.1,"Moderate Breeze",D600&gt;=0,"Light Breeze")</f>
        <v>Moderate Breeze</v>
      </c>
      <c r="T600" t="str">
        <f t="shared" si="37"/>
        <v>Casual dominant</v>
      </c>
      <c r="U600" t="str" cm="1">
        <f t="array" ref="U600">_xlfn.IFS(L600=0,"Sunday",L600=1,"Monday",L600=2,"Tuesday",L600=3,"Wednesday",L600=4,"Thursday",L600=5,"Friday",L600=6,"Saturday")</f>
        <v>Friday</v>
      </c>
      <c r="V600" s="4">
        <f t="shared" si="38"/>
        <v>1</v>
      </c>
      <c r="W600" s="3">
        <f t="shared" si="39"/>
        <v>2011</v>
      </c>
    </row>
    <row r="601" spans="1:23" x14ac:dyDescent="0.2">
      <c r="A601">
        <v>600</v>
      </c>
      <c r="B601">
        <v>0.21210000000000001</v>
      </c>
      <c r="C601">
        <v>0.8</v>
      </c>
      <c r="D601">
        <v>0.1045</v>
      </c>
      <c r="E601">
        <v>0</v>
      </c>
      <c r="F601">
        <v>4</v>
      </c>
      <c r="G601">
        <v>4</v>
      </c>
      <c r="H601" s="1">
        <v>40571</v>
      </c>
      <c r="I601">
        <v>1</v>
      </c>
      <c r="J601">
        <v>5</v>
      </c>
      <c r="K601" t="b">
        <v>0</v>
      </c>
      <c r="L601">
        <v>5</v>
      </c>
      <c r="M601">
        <v>2</v>
      </c>
      <c r="N601" s="2">
        <v>0.18</v>
      </c>
      <c r="O601" t="str" cm="1">
        <f t="array" ref="O601">_xlfn.IFS(C601 &gt;= 0.66,"High",C601 &gt;= 0.33,"Medium",C601 &gt;= 0,"Low")</f>
        <v>High</v>
      </c>
      <c r="P601" t="str" cm="1">
        <f t="array" ref="P601">_xlfn.IFS(N601 &gt;= 0.4,"Very Hot",N601 &gt;= 0.3,"Hot",N601 &gt;= 0.2,"Moderate",N601 &gt;= 0.1,"Cold",N601 &lt; 0.1,"Very Cold")</f>
        <v>Cold</v>
      </c>
      <c r="Q601" t="str" cm="1">
        <f t="array" ref="Q601">_xlfn.IFS(M601 = 1,"Clear",M601 = 2,"Mist",M601 = 3,"Light Rain/Snow",M601 = 4,"Heavy Rain/Snow")</f>
        <v>Mist</v>
      </c>
      <c r="R601" t="str">
        <f t="shared" si="36"/>
        <v>Weeakday</v>
      </c>
      <c r="S601" t="str" cm="1">
        <f t="array" ref="S601">_xlfn.IFS(D601&gt;=0.5,"Storm",D601&gt;=0.4,"Gale",D601&gt;=0.3,"Near Gale",D601&gt;=0.2,"Strong Breeze",D601&gt;=0.1,"Moderate Breeze",D601&gt;=0,"Light Breeze")</f>
        <v>Moderate Breeze</v>
      </c>
      <c r="T601" t="str">
        <f t="shared" si="37"/>
        <v>Registered Dominant</v>
      </c>
      <c r="U601" t="str" cm="1">
        <f t="array" ref="U601">_xlfn.IFS(L601=0,"Sunday",L601=1,"Monday",L601=2,"Tuesday",L601=3,"Wednesday",L601=4,"Thursday",L601=5,"Friday",L601=6,"Saturday")</f>
        <v>Friday</v>
      </c>
      <c r="V601" s="4">
        <f t="shared" si="38"/>
        <v>1</v>
      </c>
      <c r="W601" s="3">
        <f t="shared" si="39"/>
        <v>2011</v>
      </c>
    </row>
    <row r="602" spans="1:23" x14ac:dyDescent="0.2">
      <c r="A602">
        <v>601</v>
      </c>
      <c r="B602">
        <v>0.19700000000000001</v>
      </c>
      <c r="C602">
        <v>0.8</v>
      </c>
      <c r="D602">
        <v>0.1343</v>
      </c>
      <c r="E602">
        <v>0</v>
      </c>
      <c r="F602">
        <v>16</v>
      </c>
      <c r="G602">
        <v>16</v>
      </c>
      <c r="H602" s="1">
        <v>40571</v>
      </c>
      <c r="I602">
        <v>1</v>
      </c>
      <c r="J602">
        <v>6</v>
      </c>
      <c r="K602" t="b">
        <v>0</v>
      </c>
      <c r="L602">
        <v>5</v>
      </c>
      <c r="M602">
        <v>2</v>
      </c>
      <c r="N602" s="2">
        <v>0.18</v>
      </c>
      <c r="O602" t="str" cm="1">
        <f t="array" ref="O602">_xlfn.IFS(C602 &gt;= 0.66,"High",C602 &gt;= 0.33,"Medium",C602 &gt;= 0,"Low")</f>
        <v>High</v>
      </c>
      <c r="P602" t="str" cm="1">
        <f t="array" ref="P602">_xlfn.IFS(N602 &gt;= 0.4,"Very Hot",N602 &gt;= 0.3,"Hot",N602 &gt;= 0.2,"Moderate",N602 &gt;= 0.1,"Cold",N602 &lt; 0.1,"Very Cold")</f>
        <v>Cold</v>
      </c>
      <c r="Q602" t="str" cm="1">
        <f t="array" ref="Q602">_xlfn.IFS(M602 = 1,"Clear",M602 = 2,"Mist",M602 = 3,"Light Rain/Snow",M602 = 4,"Heavy Rain/Snow")</f>
        <v>Mist</v>
      </c>
      <c r="R602" t="str">
        <f t="shared" si="36"/>
        <v>Weeakday</v>
      </c>
      <c r="S602" t="str" cm="1">
        <f t="array" ref="S602">_xlfn.IFS(D602&gt;=0.5,"Storm",D602&gt;=0.4,"Gale",D602&gt;=0.3,"Near Gale",D602&gt;=0.2,"Strong Breeze",D602&gt;=0.1,"Moderate Breeze",D602&gt;=0,"Light Breeze")</f>
        <v>Moderate Breeze</v>
      </c>
      <c r="T602" t="str">
        <f t="shared" si="37"/>
        <v>Registered Dominant</v>
      </c>
      <c r="U602" t="str" cm="1">
        <f t="array" ref="U602">_xlfn.IFS(L602=0,"Sunday",L602=1,"Monday",L602=2,"Tuesday",L602=3,"Wednesday",L602=4,"Thursday",L602=5,"Friday",L602=6,"Saturday")</f>
        <v>Friday</v>
      </c>
      <c r="V602" s="4">
        <f t="shared" si="38"/>
        <v>1</v>
      </c>
      <c r="W602" s="3">
        <f t="shared" si="39"/>
        <v>2011</v>
      </c>
    </row>
    <row r="603" spans="1:23" x14ac:dyDescent="0.2">
      <c r="A603">
        <v>602</v>
      </c>
      <c r="B603">
        <v>0.19700000000000001</v>
      </c>
      <c r="C603">
        <v>0.86</v>
      </c>
      <c r="D603">
        <v>8.9599999999999999E-2</v>
      </c>
      <c r="E603">
        <v>2</v>
      </c>
      <c r="F603">
        <v>58</v>
      </c>
      <c r="G603">
        <v>60</v>
      </c>
      <c r="H603" s="1">
        <v>40571</v>
      </c>
      <c r="I603">
        <v>1</v>
      </c>
      <c r="J603">
        <v>7</v>
      </c>
      <c r="K603" t="b">
        <v>0</v>
      </c>
      <c r="L603">
        <v>5</v>
      </c>
      <c r="M603">
        <v>2</v>
      </c>
      <c r="N603" s="2">
        <v>0.16</v>
      </c>
      <c r="O603" t="str" cm="1">
        <f t="array" ref="O603">_xlfn.IFS(C603 &gt;= 0.66,"High",C603 &gt;= 0.33,"Medium",C603 &gt;= 0,"Low")</f>
        <v>High</v>
      </c>
      <c r="P603" t="str" cm="1">
        <f t="array" ref="P603">_xlfn.IFS(N603 &gt;= 0.4,"Very Hot",N603 &gt;= 0.3,"Hot",N603 &gt;= 0.2,"Moderate",N603 &gt;= 0.1,"Cold",N603 &lt; 0.1,"Very Cold")</f>
        <v>Cold</v>
      </c>
      <c r="Q603" t="str" cm="1">
        <f t="array" ref="Q603">_xlfn.IFS(M603 = 1,"Clear",M603 = 2,"Mist",M603 = 3,"Light Rain/Snow",M603 = 4,"Heavy Rain/Snow")</f>
        <v>Mist</v>
      </c>
      <c r="R603" t="str">
        <f t="shared" si="36"/>
        <v>Weeakday</v>
      </c>
      <c r="S603" t="str" cm="1">
        <f t="array" ref="S603">_xlfn.IFS(D603&gt;=0.5,"Storm",D603&gt;=0.4,"Gale",D603&gt;=0.3,"Near Gale",D603&gt;=0.2,"Strong Breeze",D603&gt;=0.1,"Moderate Breeze",D603&gt;=0,"Light Breeze")</f>
        <v>Light Breeze</v>
      </c>
      <c r="T603" t="str">
        <f t="shared" si="37"/>
        <v>Registered Dominant</v>
      </c>
      <c r="U603" t="str" cm="1">
        <f t="array" ref="U603">_xlfn.IFS(L603=0,"Sunday",L603=1,"Monday",L603=2,"Tuesday",L603=3,"Wednesday",L603=4,"Thursday",L603=5,"Friday",L603=6,"Saturday")</f>
        <v>Friday</v>
      </c>
      <c r="V603" s="4">
        <f t="shared" si="38"/>
        <v>1</v>
      </c>
      <c r="W603" s="3">
        <f t="shared" si="39"/>
        <v>2011</v>
      </c>
    </row>
    <row r="604" spans="1:23" x14ac:dyDescent="0.2">
      <c r="A604">
        <v>603</v>
      </c>
      <c r="B604">
        <v>0.19700000000000001</v>
      </c>
      <c r="C604">
        <v>0.86</v>
      </c>
      <c r="D604">
        <v>8.9599999999999999E-2</v>
      </c>
      <c r="E604">
        <v>2</v>
      </c>
      <c r="F604">
        <v>155</v>
      </c>
      <c r="G604">
        <v>157</v>
      </c>
      <c r="H604" s="1">
        <v>40571</v>
      </c>
      <c r="I604">
        <v>1</v>
      </c>
      <c r="J604">
        <v>8</v>
      </c>
      <c r="K604" t="b">
        <v>0</v>
      </c>
      <c r="L604">
        <v>5</v>
      </c>
      <c r="M604">
        <v>2</v>
      </c>
      <c r="N604" s="2">
        <v>0.16</v>
      </c>
      <c r="O604" t="str" cm="1">
        <f t="array" ref="O604">_xlfn.IFS(C604 &gt;= 0.66,"High",C604 &gt;= 0.33,"Medium",C604 &gt;= 0,"Low")</f>
        <v>High</v>
      </c>
      <c r="P604" t="str" cm="1">
        <f t="array" ref="P604">_xlfn.IFS(N604 &gt;= 0.4,"Very Hot",N604 &gt;= 0.3,"Hot",N604 &gt;= 0.2,"Moderate",N604 &gt;= 0.1,"Cold",N604 &lt; 0.1,"Very Cold")</f>
        <v>Cold</v>
      </c>
      <c r="Q604" t="str" cm="1">
        <f t="array" ref="Q604">_xlfn.IFS(M604 = 1,"Clear",M604 = 2,"Mist",M604 = 3,"Light Rain/Snow",M604 = 4,"Heavy Rain/Snow")</f>
        <v>Mist</v>
      </c>
      <c r="R604" t="str">
        <f t="shared" si="36"/>
        <v>Weeakday</v>
      </c>
      <c r="S604" t="str" cm="1">
        <f t="array" ref="S604">_xlfn.IFS(D604&gt;=0.5,"Storm",D604&gt;=0.4,"Gale",D604&gt;=0.3,"Near Gale",D604&gt;=0.2,"Strong Breeze",D604&gt;=0.1,"Moderate Breeze",D604&gt;=0,"Light Breeze")</f>
        <v>Light Breeze</v>
      </c>
      <c r="T604" t="str">
        <f t="shared" si="37"/>
        <v>Registered Dominant</v>
      </c>
      <c r="U604" t="str" cm="1">
        <f t="array" ref="U604">_xlfn.IFS(L604=0,"Sunday",L604=1,"Monday",L604=2,"Tuesday",L604=3,"Wednesday",L604=4,"Thursday",L604=5,"Friday",L604=6,"Saturday")</f>
        <v>Friday</v>
      </c>
      <c r="V604" s="4">
        <f t="shared" si="38"/>
        <v>1</v>
      </c>
      <c r="W604" s="3">
        <f t="shared" si="39"/>
        <v>2011</v>
      </c>
    </row>
    <row r="605" spans="1:23" x14ac:dyDescent="0.2">
      <c r="A605">
        <v>604</v>
      </c>
      <c r="B605">
        <v>0.21210000000000001</v>
      </c>
      <c r="C605">
        <v>0.86</v>
      </c>
      <c r="D605">
        <v>8.9599999999999999E-2</v>
      </c>
      <c r="E605">
        <v>6</v>
      </c>
      <c r="F605">
        <v>95</v>
      </c>
      <c r="G605">
        <v>101</v>
      </c>
      <c r="H605" s="1">
        <v>40571</v>
      </c>
      <c r="I605">
        <v>1</v>
      </c>
      <c r="J605">
        <v>9</v>
      </c>
      <c r="K605" t="b">
        <v>0</v>
      </c>
      <c r="L605">
        <v>5</v>
      </c>
      <c r="M605">
        <v>3</v>
      </c>
      <c r="N605" s="2">
        <v>0.18</v>
      </c>
      <c r="O605" t="str" cm="1">
        <f t="array" ref="O605">_xlfn.IFS(C605 &gt;= 0.66,"High",C605 &gt;= 0.33,"Medium",C605 &gt;= 0,"Low")</f>
        <v>High</v>
      </c>
      <c r="P605" t="str" cm="1">
        <f t="array" ref="P605">_xlfn.IFS(N605 &gt;= 0.4,"Very Hot",N605 &gt;= 0.3,"Hot",N605 &gt;= 0.2,"Moderate",N605 &gt;= 0.1,"Cold",N605 &lt; 0.1,"Very Cold")</f>
        <v>Cold</v>
      </c>
      <c r="Q605" t="str" cm="1">
        <f t="array" ref="Q605">_xlfn.IFS(M605 = 1,"Clear",M605 = 2,"Mist",M605 = 3,"Light Rain/Snow",M605 = 4,"Heavy Rain/Snow")</f>
        <v>Light Rain/Snow</v>
      </c>
      <c r="R605" t="str">
        <f t="shared" si="36"/>
        <v>Weeakday</v>
      </c>
      <c r="S605" t="str" cm="1">
        <f t="array" ref="S605">_xlfn.IFS(D605&gt;=0.5,"Storm",D605&gt;=0.4,"Gale",D605&gt;=0.3,"Near Gale",D605&gt;=0.2,"Strong Breeze",D605&gt;=0.1,"Moderate Breeze",D605&gt;=0,"Light Breeze")</f>
        <v>Light Breeze</v>
      </c>
      <c r="T605" t="str">
        <f t="shared" si="37"/>
        <v>Registered Dominant</v>
      </c>
      <c r="U605" t="str" cm="1">
        <f t="array" ref="U605">_xlfn.IFS(L605=0,"Sunday",L605=1,"Monday",L605=2,"Tuesday",L605=3,"Wednesday",L605=4,"Thursday",L605=5,"Friday",L605=6,"Saturday")</f>
        <v>Friday</v>
      </c>
      <c r="V605" s="4">
        <f t="shared" si="38"/>
        <v>1</v>
      </c>
      <c r="W605" s="3">
        <f t="shared" si="39"/>
        <v>2011</v>
      </c>
    </row>
    <row r="606" spans="1:23" x14ac:dyDescent="0.2">
      <c r="A606">
        <v>605</v>
      </c>
      <c r="B606">
        <v>0.21210000000000001</v>
      </c>
      <c r="C606">
        <v>0.86</v>
      </c>
      <c r="D606">
        <v>0.1045</v>
      </c>
      <c r="E606">
        <v>0</v>
      </c>
      <c r="F606">
        <v>49</v>
      </c>
      <c r="G606">
        <v>49</v>
      </c>
      <c r="H606" s="1">
        <v>40571</v>
      </c>
      <c r="I606">
        <v>1</v>
      </c>
      <c r="J606">
        <v>10</v>
      </c>
      <c r="K606" t="b">
        <v>0</v>
      </c>
      <c r="L606">
        <v>5</v>
      </c>
      <c r="M606">
        <v>3</v>
      </c>
      <c r="N606" s="2">
        <v>0.18</v>
      </c>
      <c r="O606" t="str" cm="1">
        <f t="array" ref="O606">_xlfn.IFS(C606 &gt;= 0.66,"High",C606 &gt;= 0.33,"Medium",C606 &gt;= 0,"Low")</f>
        <v>High</v>
      </c>
      <c r="P606" t="str" cm="1">
        <f t="array" ref="P606">_xlfn.IFS(N606 &gt;= 0.4,"Very Hot",N606 &gt;= 0.3,"Hot",N606 &gt;= 0.2,"Moderate",N606 &gt;= 0.1,"Cold",N606 &lt; 0.1,"Very Cold")</f>
        <v>Cold</v>
      </c>
      <c r="Q606" t="str" cm="1">
        <f t="array" ref="Q606">_xlfn.IFS(M606 = 1,"Clear",M606 = 2,"Mist",M606 = 3,"Light Rain/Snow",M606 = 4,"Heavy Rain/Snow")</f>
        <v>Light Rain/Snow</v>
      </c>
      <c r="R606" t="str">
        <f t="shared" si="36"/>
        <v>Weeakday</v>
      </c>
      <c r="S606" t="str" cm="1">
        <f t="array" ref="S606">_xlfn.IFS(D606&gt;=0.5,"Storm",D606&gt;=0.4,"Gale",D606&gt;=0.3,"Near Gale",D606&gt;=0.2,"Strong Breeze",D606&gt;=0.1,"Moderate Breeze",D606&gt;=0,"Light Breeze")</f>
        <v>Moderate Breeze</v>
      </c>
      <c r="T606" t="str">
        <f t="shared" si="37"/>
        <v>Registered Dominant</v>
      </c>
      <c r="U606" t="str" cm="1">
        <f t="array" ref="U606">_xlfn.IFS(L606=0,"Sunday",L606=1,"Monday",L606=2,"Tuesday",L606=3,"Wednesday",L606=4,"Thursday",L606=5,"Friday",L606=6,"Saturday")</f>
        <v>Friday</v>
      </c>
      <c r="V606" s="4">
        <f t="shared" si="38"/>
        <v>1</v>
      </c>
      <c r="W606" s="3">
        <f t="shared" si="39"/>
        <v>2011</v>
      </c>
    </row>
    <row r="607" spans="1:23" x14ac:dyDescent="0.2">
      <c r="A607">
        <v>606</v>
      </c>
      <c r="B607">
        <v>0.21210000000000001</v>
      </c>
      <c r="C607">
        <v>0.93</v>
      </c>
      <c r="D607">
        <v>0.1045</v>
      </c>
      <c r="E607">
        <v>0</v>
      </c>
      <c r="F607">
        <v>30</v>
      </c>
      <c r="G607">
        <v>30</v>
      </c>
      <c r="H607" s="1">
        <v>40571</v>
      </c>
      <c r="I607">
        <v>1</v>
      </c>
      <c r="J607">
        <v>11</v>
      </c>
      <c r="K607" t="b">
        <v>0</v>
      </c>
      <c r="L607">
        <v>5</v>
      </c>
      <c r="M607">
        <v>3</v>
      </c>
      <c r="N607" s="2">
        <v>0.18</v>
      </c>
      <c r="O607" t="str" cm="1">
        <f t="array" ref="O607">_xlfn.IFS(C607 &gt;= 0.66,"High",C607 &gt;= 0.33,"Medium",C607 &gt;= 0,"Low")</f>
        <v>High</v>
      </c>
      <c r="P607" t="str" cm="1">
        <f t="array" ref="P607">_xlfn.IFS(N607 &gt;= 0.4,"Very Hot",N607 &gt;= 0.3,"Hot",N607 &gt;= 0.2,"Moderate",N607 &gt;= 0.1,"Cold",N607 &lt; 0.1,"Very Cold")</f>
        <v>Cold</v>
      </c>
      <c r="Q607" t="str" cm="1">
        <f t="array" ref="Q607">_xlfn.IFS(M607 = 1,"Clear",M607 = 2,"Mist",M607 = 3,"Light Rain/Snow",M607 = 4,"Heavy Rain/Snow")</f>
        <v>Light Rain/Snow</v>
      </c>
      <c r="R607" t="str">
        <f t="shared" si="36"/>
        <v>Weeakday</v>
      </c>
      <c r="S607" t="str" cm="1">
        <f t="array" ref="S607">_xlfn.IFS(D607&gt;=0.5,"Storm",D607&gt;=0.4,"Gale",D607&gt;=0.3,"Near Gale",D607&gt;=0.2,"Strong Breeze",D607&gt;=0.1,"Moderate Breeze",D607&gt;=0,"Light Breeze")</f>
        <v>Moderate Breeze</v>
      </c>
      <c r="T607" t="str">
        <f t="shared" si="37"/>
        <v>Registered Dominant</v>
      </c>
      <c r="U607" t="str" cm="1">
        <f t="array" ref="U607">_xlfn.IFS(L607=0,"Sunday",L607=1,"Monday",L607=2,"Tuesday",L607=3,"Wednesday",L607=4,"Thursday",L607=5,"Friday",L607=6,"Saturday")</f>
        <v>Friday</v>
      </c>
      <c r="V607" s="4">
        <f t="shared" si="38"/>
        <v>1</v>
      </c>
      <c r="W607" s="3">
        <f t="shared" si="39"/>
        <v>2011</v>
      </c>
    </row>
    <row r="608" spans="1:23" x14ac:dyDescent="0.2">
      <c r="A608">
        <v>607</v>
      </c>
      <c r="B608">
        <v>0.21210000000000001</v>
      </c>
      <c r="C608">
        <v>0.93</v>
      </c>
      <c r="D608">
        <v>0.1045</v>
      </c>
      <c r="E608">
        <v>1</v>
      </c>
      <c r="F608">
        <v>28</v>
      </c>
      <c r="G608">
        <v>29</v>
      </c>
      <c r="H608" s="1">
        <v>40571</v>
      </c>
      <c r="I608">
        <v>1</v>
      </c>
      <c r="J608">
        <v>12</v>
      </c>
      <c r="K608" t="b">
        <v>0</v>
      </c>
      <c r="L608">
        <v>5</v>
      </c>
      <c r="M608">
        <v>3</v>
      </c>
      <c r="N608" s="2">
        <v>0.18</v>
      </c>
      <c r="O608" t="str" cm="1">
        <f t="array" ref="O608">_xlfn.IFS(C608 &gt;= 0.66,"High",C608 &gt;= 0.33,"Medium",C608 &gt;= 0,"Low")</f>
        <v>High</v>
      </c>
      <c r="P608" t="str" cm="1">
        <f t="array" ref="P608">_xlfn.IFS(N608 &gt;= 0.4,"Very Hot",N608 &gt;= 0.3,"Hot",N608 &gt;= 0.2,"Moderate",N608 &gt;= 0.1,"Cold",N608 &lt; 0.1,"Very Cold")</f>
        <v>Cold</v>
      </c>
      <c r="Q608" t="str" cm="1">
        <f t="array" ref="Q608">_xlfn.IFS(M608 = 1,"Clear",M608 = 2,"Mist",M608 = 3,"Light Rain/Snow",M608 = 4,"Heavy Rain/Snow")</f>
        <v>Light Rain/Snow</v>
      </c>
      <c r="R608" t="str">
        <f t="shared" si="36"/>
        <v>Weeakday</v>
      </c>
      <c r="S608" t="str" cm="1">
        <f t="array" ref="S608">_xlfn.IFS(D608&gt;=0.5,"Storm",D608&gt;=0.4,"Gale",D608&gt;=0.3,"Near Gale",D608&gt;=0.2,"Strong Breeze",D608&gt;=0.1,"Moderate Breeze",D608&gt;=0,"Light Breeze")</f>
        <v>Moderate Breeze</v>
      </c>
      <c r="T608" t="str">
        <f t="shared" si="37"/>
        <v>Registered Dominant</v>
      </c>
      <c r="U608" t="str" cm="1">
        <f t="array" ref="U608">_xlfn.IFS(L608=0,"Sunday",L608=1,"Monday",L608=2,"Tuesday",L608=3,"Wednesday",L608=4,"Thursday",L608=5,"Friday",L608=6,"Saturday")</f>
        <v>Friday</v>
      </c>
      <c r="V608" s="4">
        <f t="shared" si="38"/>
        <v>1</v>
      </c>
      <c r="W608" s="3">
        <f t="shared" si="39"/>
        <v>2011</v>
      </c>
    </row>
    <row r="609" spans="1:23" x14ac:dyDescent="0.2">
      <c r="A609">
        <v>608</v>
      </c>
      <c r="B609">
        <v>0.21210000000000001</v>
      </c>
      <c r="C609">
        <v>0.93</v>
      </c>
      <c r="D609">
        <v>0.1045</v>
      </c>
      <c r="E609">
        <v>0</v>
      </c>
      <c r="F609">
        <v>31</v>
      </c>
      <c r="G609">
        <v>31</v>
      </c>
      <c r="H609" s="1">
        <v>40571</v>
      </c>
      <c r="I609">
        <v>1</v>
      </c>
      <c r="J609">
        <v>13</v>
      </c>
      <c r="K609" t="b">
        <v>0</v>
      </c>
      <c r="L609">
        <v>5</v>
      </c>
      <c r="M609">
        <v>3</v>
      </c>
      <c r="N609" s="2">
        <v>0.18</v>
      </c>
      <c r="O609" t="str" cm="1">
        <f t="array" ref="O609">_xlfn.IFS(C609 &gt;= 0.66,"High",C609 &gt;= 0.33,"Medium",C609 &gt;= 0,"Low")</f>
        <v>High</v>
      </c>
      <c r="P609" t="str" cm="1">
        <f t="array" ref="P609">_xlfn.IFS(N609 &gt;= 0.4,"Very Hot",N609 &gt;= 0.3,"Hot",N609 &gt;= 0.2,"Moderate",N609 &gt;= 0.1,"Cold",N609 &lt; 0.1,"Very Cold")</f>
        <v>Cold</v>
      </c>
      <c r="Q609" t="str" cm="1">
        <f t="array" ref="Q609">_xlfn.IFS(M609 = 1,"Clear",M609 = 2,"Mist",M609 = 3,"Light Rain/Snow",M609 = 4,"Heavy Rain/Snow")</f>
        <v>Light Rain/Snow</v>
      </c>
      <c r="R609" t="str">
        <f t="shared" si="36"/>
        <v>Weeakday</v>
      </c>
      <c r="S609" t="str" cm="1">
        <f t="array" ref="S609">_xlfn.IFS(D609&gt;=0.5,"Storm",D609&gt;=0.4,"Gale",D609&gt;=0.3,"Near Gale",D609&gt;=0.2,"Strong Breeze",D609&gt;=0.1,"Moderate Breeze",D609&gt;=0,"Light Breeze")</f>
        <v>Moderate Breeze</v>
      </c>
      <c r="T609" t="str">
        <f t="shared" si="37"/>
        <v>Registered Dominant</v>
      </c>
      <c r="U609" t="str" cm="1">
        <f t="array" ref="U609">_xlfn.IFS(L609=0,"Sunday",L609=1,"Monday",L609=2,"Tuesday",L609=3,"Wednesday",L609=4,"Thursday",L609=5,"Friday",L609=6,"Saturday")</f>
        <v>Friday</v>
      </c>
      <c r="V609" s="4">
        <f t="shared" si="38"/>
        <v>1</v>
      </c>
      <c r="W609" s="3">
        <f t="shared" si="39"/>
        <v>2011</v>
      </c>
    </row>
    <row r="610" spans="1:23" x14ac:dyDescent="0.2">
      <c r="A610">
        <v>609</v>
      </c>
      <c r="B610">
        <v>0.2727</v>
      </c>
      <c r="C610">
        <v>0.8</v>
      </c>
      <c r="D610">
        <v>0</v>
      </c>
      <c r="E610">
        <v>2</v>
      </c>
      <c r="F610">
        <v>36</v>
      </c>
      <c r="G610">
        <v>38</v>
      </c>
      <c r="H610" s="1">
        <v>40571</v>
      </c>
      <c r="I610">
        <v>1</v>
      </c>
      <c r="J610">
        <v>14</v>
      </c>
      <c r="K610" t="b">
        <v>0</v>
      </c>
      <c r="L610">
        <v>5</v>
      </c>
      <c r="M610">
        <v>3</v>
      </c>
      <c r="N610" s="2">
        <v>0.22</v>
      </c>
      <c r="O610" t="str" cm="1">
        <f t="array" ref="O610">_xlfn.IFS(C610 &gt;= 0.66,"High",C610 &gt;= 0.33,"Medium",C610 &gt;= 0,"Low")</f>
        <v>High</v>
      </c>
      <c r="P610" t="str" cm="1">
        <f t="array" ref="P610">_xlfn.IFS(N610 &gt;= 0.4,"Very Hot",N610 &gt;= 0.3,"Hot",N610 &gt;= 0.2,"Moderate",N610 &gt;= 0.1,"Cold",N610 &lt; 0.1,"Very Cold")</f>
        <v>Moderate</v>
      </c>
      <c r="Q610" t="str" cm="1">
        <f t="array" ref="Q610">_xlfn.IFS(M610 = 1,"Clear",M610 = 2,"Mist",M610 = 3,"Light Rain/Snow",M610 = 4,"Heavy Rain/Snow")</f>
        <v>Light Rain/Snow</v>
      </c>
      <c r="R610" t="str">
        <f t="shared" si="36"/>
        <v>Weeakday</v>
      </c>
      <c r="S610" t="str" cm="1">
        <f t="array" ref="S610">_xlfn.IFS(D610&gt;=0.5,"Storm",D610&gt;=0.4,"Gale",D610&gt;=0.3,"Near Gale",D610&gt;=0.2,"Strong Breeze",D610&gt;=0.1,"Moderate Breeze",D610&gt;=0,"Light Breeze")</f>
        <v>Light Breeze</v>
      </c>
      <c r="T610" t="str">
        <f t="shared" si="37"/>
        <v>Registered Dominant</v>
      </c>
      <c r="U610" t="str" cm="1">
        <f t="array" ref="U610">_xlfn.IFS(L610=0,"Sunday",L610=1,"Monday",L610=2,"Tuesday",L610=3,"Wednesday",L610=4,"Thursday",L610=5,"Friday",L610=6,"Saturday")</f>
        <v>Friday</v>
      </c>
      <c r="V610" s="4">
        <f t="shared" si="38"/>
        <v>1</v>
      </c>
      <c r="W610" s="3">
        <f t="shared" si="39"/>
        <v>2011</v>
      </c>
    </row>
    <row r="611" spans="1:23" x14ac:dyDescent="0.2">
      <c r="A611">
        <v>610</v>
      </c>
      <c r="B611">
        <v>0.2576</v>
      </c>
      <c r="C611">
        <v>0.86</v>
      </c>
      <c r="D611">
        <v>0</v>
      </c>
      <c r="E611">
        <v>1</v>
      </c>
      <c r="F611">
        <v>40</v>
      </c>
      <c r="G611">
        <v>41</v>
      </c>
      <c r="H611" s="1">
        <v>40571</v>
      </c>
      <c r="I611">
        <v>1</v>
      </c>
      <c r="J611">
        <v>15</v>
      </c>
      <c r="K611" t="b">
        <v>0</v>
      </c>
      <c r="L611">
        <v>5</v>
      </c>
      <c r="M611">
        <v>2</v>
      </c>
      <c r="N611" s="2">
        <v>0.2</v>
      </c>
      <c r="O611" t="str" cm="1">
        <f t="array" ref="O611">_xlfn.IFS(C611 &gt;= 0.66,"High",C611 &gt;= 0.33,"Medium",C611 &gt;= 0,"Low")</f>
        <v>High</v>
      </c>
      <c r="P611" t="str" cm="1">
        <f t="array" ref="P611">_xlfn.IFS(N611 &gt;= 0.4,"Very Hot",N611 &gt;= 0.3,"Hot",N611 &gt;= 0.2,"Moderate",N611 &gt;= 0.1,"Cold",N611 &lt; 0.1,"Very Cold")</f>
        <v>Moderate</v>
      </c>
      <c r="Q611" t="str" cm="1">
        <f t="array" ref="Q611">_xlfn.IFS(M611 = 1,"Clear",M611 = 2,"Mist",M611 = 3,"Light Rain/Snow",M611 = 4,"Heavy Rain/Snow")</f>
        <v>Mist</v>
      </c>
      <c r="R611" t="str">
        <f t="shared" si="36"/>
        <v>Weeakday</v>
      </c>
      <c r="S611" t="str" cm="1">
        <f t="array" ref="S611">_xlfn.IFS(D611&gt;=0.5,"Storm",D611&gt;=0.4,"Gale",D611&gt;=0.3,"Near Gale",D611&gt;=0.2,"Strong Breeze",D611&gt;=0.1,"Moderate Breeze",D611&gt;=0,"Light Breeze")</f>
        <v>Light Breeze</v>
      </c>
      <c r="T611" t="str">
        <f t="shared" si="37"/>
        <v>Registered Dominant</v>
      </c>
      <c r="U611" t="str" cm="1">
        <f t="array" ref="U611">_xlfn.IFS(L611=0,"Sunday",L611=1,"Monday",L611=2,"Tuesday",L611=3,"Wednesday",L611=4,"Thursday",L611=5,"Friday",L611=6,"Saturday")</f>
        <v>Friday</v>
      </c>
      <c r="V611" s="4">
        <f t="shared" si="38"/>
        <v>1</v>
      </c>
      <c r="W611" s="3">
        <f t="shared" si="39"/>
        <v>2011</v>
      </c>
    </row>
  </sheetData>
  <mergeCells count="33">
    <mergeCell ref="Z26:Z27"/>
    <mergeCell ref="AC24:AC25"/>
    <mergeCell ref="Z19:Z20"/>
    <mergeCell ref="AA19:AA20"/>
    <mergeCell ref="AB19:AB20"/>
    <mergeCell ref="AC19:AC20"/>
    <mergeCell ref="Z24:Z25"/>
    <mergeCell ref="AA24:AA25"/>
    <mergeCell ref="AB24:AB25"/>
    <mergeCell ref="Z15:Z16"/>
    <mergeCell ref="AA15:AA16"/>
    <mergeCell ref="AB15:AB16"/>
    <mergeCell ref="AC15:AC16"/>
    <mergeCell ref="Z17:Z18"/>
    <mergeCell ref="AA17:AA18"/>
    <mergeCell ref="AB17:AB18"/>
    <mergeCell ref="AC17:AC18"/>
    <mergeCell ref="Z11:Z12"/>
    <mergeCell ref="AA11:AA12"/>
    <mergeCell ref="AB11:AB12"/>
    <mergeCell ref="AC11:AC12"/>
    <mergeCell ref="Z13:Z14"/>
    <mergeCell ref="AA13:AA14"/>
    <mergeCell ref="AB13:AB14"/>
    <mergeCell ref="AC13:AC14"/>
    <mergeCell ref="Z4:Z5"/>
    <mergeCell ref="AA4:AA5"/>
    <mergeCell ref="AB4:AB5"/>
    <mergeCell ref="AC4:AC5"/>
    <mergeCell ref="Z6:Z7"/>
    <mergeCell ref="AA6:AA7"/>
    <mergeCell ref="AB6:AB7"/>
    <mergeCell ref="AC6:AC7"/>
  </mergeCells>
  <phoneticPr fontId="1" type="noConversion"/>
  <conditionalFormatting sqref="O1:O1048576">
    <cfRule type="top10" dxfId="1" priority="10" rank="10"/>
    <cfRule type="colorScale" priority="11">
      <colorScale>
        <cfvo type="formula" val="&quot;C2&lt;0&quot;"/>
        <cfvo type="formula" val="&quot;C2&gt;=0.5&quot;"/>
        <color rgb="FFFF7128"/>
        <color rgb="FFFFEF9C"/>
      </colorScale>
    </cfRule>
    <cfRule type="colorScale" priority="12">
      <colorScale>
        <cfvo type="min"/>
        <cfvo type="max"/>
        <color theme="5" tint="-0.249977111117893"/>
        <color theme="5" tint="0.79998168889431442"/>
      </colorScale>
    </cfRule>
  </conditionalFormatting>
  <conditionalFormatting sqref="P1:P1048576">
    <cfRule type="iconSet" priority="8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M1:M1048576">
    <cfRule type="iconSet" priority="7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B1:B104857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{EFBB1C45-16A2-BC46-833D-B515C37EE878}</x14:id>
        </ext>
      </extLst>
    </cfRule>
  </conditionalFormatting>
  <conditionalFormatting sqref="C1:C1048576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{0E307A23-B68A-0747-A7F6-0B8A77362337}</x14:id>
        </ext>
      </extLst>
    </cfRule>
  </conditionalFormatting>
  <conditionalFormatting sqref="D1:D104857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{46D31461-BAB9-E04F-BEFF-667DC075FD53}</x14:id>
        </ext>
      </extLst>
    </cfRule>
  </conditionalFormatting>
  <conditionalFormatting sqref="N1:N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{E17A2D25-A7C3-DA41-8B69-9BEF9E413958}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BB1C45-16A2-BC46-833D-B515C37EE87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  <x14:conditionalFormatting xmlns:xm="http://schemas.microsoft.com/office/excel/2006/main">
          <x14:cfRule type="dataBar" id="{0E307A23-B68A-0747-A7F6-0B8A7736233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46D31461-BAB9-E04F-BEFF-667DC075FD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E17A2D25-A7C3-DA41-8B69-9BEF9E4139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N1:N1048576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373F46-7B10-014D-A37F-E0C17AAC0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1 and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Patel</dc:creator>
  <cp:lastModifiedBy>Sonal Patel</cp:lastModifiedBy>
  <dcterms:created xsi:type="dcterms:W3CDTF">2025-10-22T11:34:35Z</dcterms:created>
  <dcterms:modified xsi:type="dcterms:W3CDTF">2025-10-23T08:36:03Z</dcterms:modified>
</cp:coreProperties>
</file>