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D9DD3E58-C74B-4A19-8645-C47F45CBE2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Sheet1!$A$1:$K$59</definedName>
  </definedNames>
  <calcPr calcId="191029"/>
</workbook>
</file>

<file path=xl/calcChain.xml><?xml version="1.0" encoding="utf-8"?>
<calcChain xmlns="http://schemas.openxmlformats.org/spreadsheetml/2006/main">
  <c r="H2" i="1" l="1"/>
  <c r="B1" i="2"/>
  <c r="G2" i="1"/>
  <c r="K2" i="1"/>
  <c r="J2" i="1"/>
  <c r="I2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<sst xmlns="http://schemas.openxmlformats.org/spreadsheetml/2006/main" count="127" uniqueCount="32">
  <si>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</si>
  <si>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</si>
  <si>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</si>
  <si>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</si>
  <si>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</si>
  <si>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</si>
  <si>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</si>
  <si>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</si>
  <si>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</si>
  <si>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</si>
  <si>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</si>
  <si>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</si>
  <si>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</si>
  <si>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</si>
  <si>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</si>
  <si>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</si>
  <si>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</si>
  <si>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</si>
  <si>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</si>
  <si>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</si>
  <si>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</si>
  <si>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</si>
  <si>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</si>
  <si>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</si>
  <si>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</si>
  <si>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</si>
  <si>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</si>
  <si>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DiamondsLootedFromChennaiPortTrust</t>
  </si>
  <si>
    <t>ShipsLootedParadipPortTrustAndChennaiPortTrust</t>
  </si>
  <si>
    <t>SumTotal DiamondslootedV.O. Chidambarnar</t>
  </si>
  <si>
    <t>AverageDiamondsAndSoftDrinksLooted</t>
  </si>
  <si>
    <t>RatioSoftDrinksDrunkToSoftDrinksLooted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</si>
</sst>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9.2109375" defaultRowHeight="15" customHeight="1" x14ac:dyDescent="0.4"/>
  <cols>
    <col min="1" max="1" width="9.2109375" customWidth="1"/>
    <col min="2" max="2" width="9.5" customWidth="1"/>
    <col min="3" max="3" width="22.5" customWidth="1"/>
    <col min="4" max="4" width="18.0703125" customWidth="1"/>
    <col min="5" max="5" width="18.42578125" customWidth="1"/>
    <col min="6" max="6" width="14" customWidth="1"/>
    <col min="7" max="7" width="24.5" customWidth="1"/>
    <col min="8" max="8" width="31.5703125" customWidth="1"/>
    <col min="9" max="9" width="27.92578125" customWidth="1"/>
    <col min="10" max="10" width="25.78515625" customWidth="1"/>
    <col min="11" max="11" width="25.140625" customWidth="1"/>
    <col min="12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27</v>
      </c>
      <c r="H1" s="10" t="s">
        <v>28</v>
      </c>
      <c r="I1" s="6" t="s">
        <v>29</v>
      </c>
      <c r="J1" s="7" t="s">
        <v>30</v>
      </c>
      <c r="K1" s="7" t="s">
        <v>31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9">
        <f>SUMIFS(D2:D59, C2:C59, "=Chennai Port Trust")</f>
        <v>7182</v>
      </c>
      <c r="H2" s="9">
        <f>COUNTIFS(C2:C59,"=Chennai Port Trust") + COUNTIF(C2:C59,  "=Paradip Port Trust")</f>
        <v>13</v>
      </c>
      <c r="I2" s="8">
        <f>SUMIFS(D2:D59, C2:C59, "=V.O. Chidambaranar Port Trust")</f>
        <v>9887</v>
      </c>
      <c r="J2" s="8">
        <f>AVERAGE(D2:D59,E2:E59)</f>
        <v>1741.3103448275863</v>
      </c>
      <c r="K2" s="9" t="str">
        <f>SUBSTITUTE(TEXT((F2:F59)/(E2:E59),"#/######"),"/",":")</f>
        <v>8:25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5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5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5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5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K59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A24-605B-4B34-AA71-1DEB5B9D220D}">
  <dimension ref="A1:B6"/>
  <sheetViews>
    <sheetView workbookViewId="0">
      <selection activeCell="B2" sqref="B2"/>
    </sheetView>
  </sheetViews>
  <sheetFormatPr defaultRowHeight="21" x14ac:dyDescent="0.4"/>
  <sheetData>
    <row r="1" spans="1:2" x14ac:dyDescent="0.4">
      <c r="A1" s="4">
        <v>2372</v>
      </c>
      <c r="B1">
        <f>SUM(A1:A6)</f>
        <v>7182</v>
      </c>
    </row>
    <row r="2" spans="1:2" x14ac:dyDescent="0.4">
      <c r="A2" s="4">
        <v>1379</v>
      </c>
    </row>
    <row r="3" spans="1:2" x14ac:dyDescent="0.4">
      <c r="A3" s="4">
        <v>182</v>
      </c>
    </row>
    <row r="4" spans="1:2" x14ac:dyDescent="0.4">
      <c r="A4" s="4">
        <v>1216</v>
      </c>
    </row>
    <row r="5" spans="1:2" x14ac:dyDescent="0.4">
      <c r="A5" s="4">
        <v>1658</v>
      </c>
    </row>
    <row r="6" spans="1:2" x14ac:dyDescent="0.4">
      <c r="A6" s="4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2022-12-09T14:59:37Z</dcterms:modified>
</cp:coreProperties>
</file>