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2" r:id="rId1"/>
    <sheet name="Transcations" sheetId="1" r:id="rId2"/>
  </sheets>
  <calcPr calcId="152511"/>
</workbook>
</file>

<file path=xl/calcChain.xml><?xml version="1.0" encoding="utf-8"?>
<calcChain xmlns="http://schemas.openxmlformats.org/spreadsheetml/2006/main">
  <c r="N14" i="2" l="1"/>
  <c r="N15" i="2"/>
  <c r="N16" i="2"/>
  <c r="N17" i="2"/>
  <c r="M14" i="2"/>
  <c r="M15" i="2"/>
  <c r="M16" i="2"/>
  <c r="M17" i="2"/>
  <c r="N13" i="2"/>
  <c r="M13" i="2"/>
  <c r="M12" i="2"/>
  <c r="N12" i="2"/>
  <c r="F18" i="2"/>
  <c r="F19" i="2"/>
  <c r="F20" i="2"/>
  <c r="F21" i="2"/>
  <c r="F22" i="2"/>
  <c r="F23" i="2"/>
  <c r="F24" i="2"/>
  <c r="F25" i="2"/>
  <c r="F26" i="2"/>
  <c r="F27" i="2"/>
  <c r="E14" i="2"/>
  <c r="F14" i="2" s="1"/>
  <c r="E15" i="2"/>
  <c r="F15" i="2" s="1"/>
  <c r="E16" i="2"/>
  <c r="F16" i="2" s="1"/>
  <c r="E17" i="2"/>
  <c r="F17" i="2" s="1"/>
  <c r="E18" i="2"/>
  <c r="E19" i="2"/>
  <c r="E20" i="2"/>
  <c r="E21" i="2"/>
  <c r="E22" i="2"/>
  <c r="E23" i="2"/>
  <c r="E24" i="2"/>
  <c r="E25" i="2"/>
  <c r="E26" i="2"/>
  <c r="E27" i="2"/>
  <c r="E13" i="2"/>
  <c r="F13" i="2" s="1"/>
  <c r="E12" i="2"/>
  <c r="F12" i="2" s="1"/>
  <c r="K6" i="2"/>
  <c r="M11" i="2" l="1"/>
  <c r="K7" i="2" s="1"/>
  <c r="L11" i="2"/>
  <c r="D11" i="2"/>
  <c r="C6" i="2" s="1"/>
  <c r="N11" i="2" l="1"/>
  <c r="F11" i="2" l="1"/>
  <c r="E11" i="2"/>
  <c r="C7" i="2" s="1"/>
  <c r="M3" i="2" s="1"/>
  <c r="B2" i="2" s="1"/>
</calcChain>
</file>

<file path=xl/sharedStrings.xml><?xml version="1.0" encoding="utf-8"?>
<sst xmlns="http://schemas.openxmlformats.org/spreadsheetml/2006/main" count="42" uniqueCount="25">
  <si>
    <t>Expenses</t>
  </si>
  <si>
    <t>Date</t>
  </si>
  <si>
    <t>Amount</t>
  </si>
  <si>
    <t xml:space="preserve">Description </t>
  </si>
  <si>
    <t xml:space="preserve">Category </t>
  </si>
  <si>
    <t>Income</t>
  </si>
  <si>
    <t>Planned</t>
  </si>
  <si>
    <t>Actual</t>
  </si>
  <si>
    <t>Diff</t>
  </si>
  <si>
    <t>Total</t>
  </si>
  <si>
    <t>Food</t>
  </si>
  <si>
    <t>Home</t>
  </si>
  <si>
    <t>Personal</t>
  </si>
  <si>
    <t>Travel</t>
  </si>
  <si>
    <t>Recharge</t>
  </si>
  <si>
    <t>Clothing</t>
  </si>
  <si>
    <t>Savings</t>
  </si>
  <si>
    <t>Salary</t>
  </si>
  <si>
    <t>Paychecks</t>
  </si>
  <si>
    <t>Bonus</t>
  </si>
  <si>
    <t>Interest</t>
  </si>
  <si>
    <t>Starting balance :</t>
  </si>
  <si>
    <t>End Balance:</t>
  </si>
  <si>
    <t>Toral savings this month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</si>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</sst>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11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" xfId="0" applyFont="1" applyFill="1" applyBorder="1"/>
    <xf numFmtId="164" fontId="0" fillId="0" borderId="0" xfId="0" applyNumberFormat="1" applyBorder="1"/>
    <xf numFmtId="14" fontId="2" fillId="0" borderId="1" xfId="0" applyNumberFormat="1" applyFont="1" applyBorder="1"/>
    <xf numFmtId="14" fontId="0" fillId="0" borderId="0" xfId="0" applyNumberFormat="1" applyBorder="1"/>
    <xf numFmtId="164" fontId="0" fillId="0" borderId="0" xfId="0" applyNumberFormat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164" fontId="5" fillId="0" borderId="0" xfId="0" applyNumberFormat="1" applyFont="1"/>
    <xf numFmtId="164" fontId="0" fillId="0" borderId="1" xfId="0" applyNumberForma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2" borderId="1" xfId="0" applyFill="1" applyBorder="1" applyAlignment="1"/>
    <xf numFmtId="0" fontId="0" fillId="2" borderId="0" xfId="0" applyFill="1" applyAlignment="1"/>
    <xf numFmtId="0" fontId="0" fillId="2" borderId="1" xfId="0" applyFill="1" applyBorder="1"/>
    <xf numFmtId="0" fontId="0" fillId="2" borderId="0" xfId="0" applyFill="1"/>
    <xf numFmtId="0" fontId="8" fillId="0" borderId="0" xfId="0" applyFont="1" applyBorder="1" applyAlignment="1">
      <alignment horizontal="left"/>
    </xf>
    <xf numFmtId="44" fontId="0" fillId="0" borderId="0" xfId="0" applyNumberFormat="1"/>
    <xf numFmtId="44" fontId="8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4" fontId="0" fillId="2" borderId="0" xfId="0" applyNumberFormat="1" applyFill="1"/>
    <xf numFmtId="44" fontId="0" fillId="3" borderId="0" xfId="0" applyNumberFormat="1" applyFill="1"/>
    <xf numFmtId="0" fontId="0" fillId="0" borderId="0" xfId="0" applyAlignment="1">
      <alignment horizontal="left"/>
    </xf>
    <xf numFmtId="0" fontId="9" fillId="0" borderId="0" xfId="0" applyFont="1" applyAlignment="1"/>
    <xf numFmtId="44" fontId="0" fillId="0" borderId="0" xfId="0" applyNumberFormat="1" applyFill="1" applyAlignment="1"/>
    <xf numFmtId="44" fontId="1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"/>
  <sheetViews>
    <sheetView showGridLines="0" tabSelected="1" workbookViewId="0">
      <selection activeCell="E9" sqref="E9"/>
    </sheetView>
  </sheetViews>
  <sheetFormatPr defaultRowHeight="15" x14ac:dyDescent="0.25"/>
  <cols>
    <col min="6" max="6" width="11.140625" customWidth="1"/>
    <col min="14" max="14" width="10.5703125" customWidth="1"/>
  </cols>
  <sheetData>
    <row r="2" spans="2:14" ht="15" customHeight="1" x14ac:dyDescent="0.35">
      <c r="B2" s="30">
        <f>IFERROR(M3-M2,0)</f>
        <v>200</v>
      </c>
      <c r="C2" s="30"/>
      <c r="D2" s="28"/>
      <c r="E2" s="28"/>
      <c r="F2" s="29"/>
      <c r="K2" s="27" t="s">
        <v>21</v>
      </c>
      <c r="L2" s="27"/>
      <c r="M2" s="25">
        <v>5</v>
      </c>
    </row>
    <row r="3" spans="2:14" ht="15" customHeight="1" x14ac:dyDescent="0.35">
      <c r="B3" s="30"/>
      <c r="C3" s="30"/>
      <c r="D3" s="28"/>
      <c r="E3" s="28"/>
      <c r="F3" s="29"/>
      <c r="K3" s="27" t="s">
        <v>22</v>
      </c>
      <c r="L3" s="27"/>
      <c r="M3" s="25">
        <f>M2+(K7-C7)</f>
        <v>205</v>
      </c>
    </row>
    <row r="4" spans="2:14" x14ac:dyDescent="0.25">
      <c r="B4" t="s">
        <v>23</v>
      </c>
      <c r="K4" s="24"/>
      <c r="L4" s="24"/>
      <c r="M4" s="26"/>
    </row>
    <row r="5" spans="2:14" ht="21" x14ac:dyDescent="0.35">
      <c r="B5" s="14" t="s">
        <v>0</v>
      </c>
      <c r="C5" s="14"/>
      <c r="J5" s="12" t="s">
        <v>5</v>
      </c>
      <c r="K5" s="12"/>
    </row>
    <row r="6" spans="2:14" x14ac:dyDescent="0.25">
      <c r="B6" s="21" t="s">
        <v>6</v>
      </c>
      <c r="C6" s="22">
        <f>D11</f>
        <v>0</v>
      </c>
      <c r="J6" s="21" t="s">
        <v>6</v>
      </c>
      <c r="K6" s="23">
        <f>L11</f>
        <v>0</v>
      </c>
    </row>
    <row r="7" spans="2:14" x14ac:dyDescent="0.25">
      <c r="B7" s="21" t="s">
        <v>7</v>
      </c>
      <c r="C7" s="22">
        <f>E11</f>
        <v>0</v>
      </c>
      <c r="J7" s="21" t="s">
        <v>7</v>
      </c>
      <c r="K7" s="23">
        <f>M11</f>
        <v>200</v>
      </c>
    </row>
    <row r="9" spans="2:14" ht="21" x14ac:dyDescent="0.35">
      <c r="B9" s="14" t="s">
        <v>0</v>
      </c>
      <c r="C9" s="14"/>
      <c r="J9" s="12" t="s">
        <v>5</v>
      </c>
      <c r="K9" s="12"/>
    </row>
    <row r="10" spans="2:14" x14ac:dyDescent="0.25">
      <c r="B10" s="8"/>
      <c r="C10" s="8"/>
      <c r="D10" s="9" t="s">
        <v>6</v>
      </c>
      <c r="E10" s="9" t="s">
        <v>7</v>
      </c>
      <c r="F10" s="9" t="s">
        <v>8</v>
      </c>
      <c r="J10" s="8"/>
      <c r="K10" s="8"/>
      <c r="L10" s="9" t="s">
        <v>6</v>
      </c>
      <c r="M10" s="9" t="s">
        <v>7</v>
      </c>
      <c r="N10" s="9" t="s">
        <v>8</v>
      </c>
    </row>
    <row r="11" spans="2:14" x14ac:dyDescent="0.25">
      <c r="B11" s="13" t="s">
        <v>9</v>
      </c>
      <c r="C11" s="13"/>
      <c r="D11" s="10">
        <f>SUM(D12:D27)</f>
        <v>0</v>
      </c>
      <c r="E11" s="10">
        <f>SUM(E12:E27)</f>
        <v>0</v>
      </c>
      <c r="F11" s="10">
        <f>SUM(F12:F27)</f>
        <v>0</v>
      </c>
      <c r="J11" s="13" t="s">
        <v>9</v>
      </c>
      <c r="K11" s="13"/>
      <c r="L11" s="10">
        <f>SUM(L12:L27)</f>
        <v>0</v>
      </c>
      <c r="M11" s="10">
        <f>SUM(M12:M27)</f>
        <v>200</v>
      </c>
      <c r="N11" s="10">
        <f>SUM(N12:N27)</f>
        <v>-200</v>
      </c>
    </row>
    <row r="12" spans="2:14" x14ac:dyDescent="0.25">
      <c r="B12" s="17" t="s">
        <v>10</v>
      </c>
      <c r="C12" s="17"/>
      <c r="D12" s="11">
        <v>0</v>
      </c>
      <c r="E12" s="11">
        <f>IF(ISBLANK(B12),"",SUMIF(Transcations!$E:$E,B12,Transcations!$C:$C))</f>
        <v>0</v>
      </c>
      <c r="F12" s="11">
        <f>IF(ISBLANK(B12), "", D12-E12)</f>
        <v>0</v>
      </c>
      <c r="J12" s="19" t="s">
        <v>16</v>
      </c>
      <c r="K12" s="19"/>
      <c r="L12" s="11">
        <v>0</v>
      </c>
      <c r="M12" s="11">
        <f>IF(ISBLANK(J12),"",SUMIF(Transcations!$J:$J,J12,Transcations!$H:$H))</f>
        <v>200</v>
      </c>
      <c r="N12" s="11">
        <f>IF(ISBLANK(J12), "", L12-M12)</f>
        <v>-200</v>
      </c>
    </row>
    <row r="13" spans="2:14" x14ac:dyDescent="0.25">
      <c r="B13" s="18" t="s">
        <v>11</v>
      </c>
      <c r="C13" s="18"/>
      <c r="D13" s="4">
        <v>0</v>
      </c>
      <c r="E13" s="4">
        <f>IF(ISBLANK(B13),"",SUMIF(Transcations!$E:$E,B13,Transcations!$C:$C))</f>
        <v>0</v>
      </c>
      <c r="F13" s="4">
        <f t="shared" ref="F13:F27" si="0">IF(ISBLANK(B13), "", D13-E13)</f>
        <v>0</v>
      </c>
      <c r="J13" s="20" t="s">
        <v>17</v>
      </c>
      <c r="K13" s="20"/>
      <c r="L13" s="7">
        <v>0</v>
      </c>
      <c r="M13" s="4">
        <f>IF(ISBLANK(J13),"",SUMIF(Transcations!$J:$J,J13,Transcations!$H:$H))</f>
        <v>0</v>
      </c>
      <c r="N13" s="4">
        <f t="shared" ref="N13:N17" si="1">IF(ISBLANK(J13), "", L13-M13)</f>
        <v>0</v>
      </c>
    </row>
    <row r="14" spans="2:14" x14ac:dyDescent="0.25">
      <c r="B14" s="18" t="s">
        <v>12</v>
      </c>
      <c r="C14" s="18"/>
      <c r="D14" s="4">
        <v>0</v>
      </c>
      <c r="E14" s="4">
        <f>IF(ISBLANK(B14),"",SUMIF(Transcations!$E:$E,B14,Transcations!$C:$C))</f>
        <v>0</v>
      </c>
      <c r="F14" s="4">
        <f t="shared" si="0"/>
        <v>0</v>
      </c>
      <c r="J14" s="20" t="s">
        <v>18</v>
      </c>
      <c r="K14" s="20"/>
      <c r="L14" s="7">
        <v>0</v>
      </c>
      <c r="M14" s="4">
        <f>IF(ISBLANK(J14),"",SUMIF(Transcations!$J:$J,J14,Transcations!$H:$H))</f>
        <v>0</v>
      </c>
      <c r="N14" s="4">
        <f t="shared" si="1"/>
        <v>0</v>
      </c>
    </row>
    <row r="15" spans="2:14" x14ac:dyDescent="0.25">
      <c r="B15" s="18" t="s">
        <v>13</v>
      </c>
      <c r="C15" s="18"/>
      <c r="D15" s="4">
        <v>0</v>
      </c>
      <c r="E15" s="4">
        <f>IF(ISBLANK(B15),"",SUMIF(Transcations!$E:$E,B15,Transcations!$C:$C))</f>
        <v>0</v>
      </c>
      <c r="F15" s="4">
        <f t="shared" si="0"/>
        <v>0</v>
      </c>
      <c r="J15" s="20" t="s">
        <v>19</v>
      </c>
      <c r="K15" s="20"/>
      <c r="L15" s="7">
        <v>0</v>
      </c>
      <c r="M15" s="4">
        <f>IF(ISBLANK(J15),"",SUMIF(Transcations!$J:$J,J15,Transcations!$H:$H))</f>
        <v>0</v>
      </c>
      <c r="N15" s="4">
        <f t="shared" si="1"/>
        <v>0</v>
      </c>
    </row>
    <row r="16" spans="2:14" x14ac:dyDescent="0.25">
      <c r="B16" s="18" t="s">
        <v>14</v>
      </c>
      <c r="C16" s="18"/>
      <c r="D16" s="4">
        <v>0</v>
      </c>
      <c r="E16" s="4">
        <f>IF(ISBLANK(B16),"",SUMIF(Transcations!$E:$E,B16,Transcations!$C:$C))</f>
        <v>0</v>
      </c>
      <c r="F16" s="4">
        <f t="shared" si="0"/>
        <v>0</v>
      </c>
      <c r="J16" s="20" t="s">
        <v>20</v>
      </c>
      <c r="K16" s="20"/>
      <c r="L16" s="7">
        <v>0</v>
      </c>
      <c r="M16" s="4">
        <f>IF(ISBLANK(J16),"",SUMIF(Transcations!$J:$J,J16,Transcations!$H:$H))</f>
        <v>0</v>
      </c>
      <c r="N16" s="4">
        <f t="shared" si="1"/>
        <v>0</v>
      </c>
    </row>
    <row r="17" spans="2:14" x14ac:dyDescent="0.25">
      <c r="B17" s="18" t="s">
        <v>15</v>
      </c>
      <c r="C17" s="18"/>
      <c r="D17" s="4">
        <v>0</v>
      </c>
      <c r="E17" s="4">
        <f>IF(ISBLANK(B17),"",SUMIF(Transcations!$E:$E,B17,Transcations!$C:$C))</f>
        <v>0</v>
      </c>
      <c r="F17" s="4">
        <f t="shared" si="0"/>
        <v>0</v>
      </c>
      <c r="J17" s="20"/>
      <c r="K17" s="20"/>
      <c r="L17" s="7">
        <v>0</v>
      </c>
      <c r="M17" s="4" t="str">
        <f>IF(ISBLANK(J17),"",SUMIF(Transcations!$J:$J,J17,Transcations!$H:$H))</f>
        <v/>
      </c>
      <c r="N17" s="4" t="str">
        <f t="shared" si="1"/>
        <v/>
      </c>
    </row>
    <row r="18" spans="2:14" x14ac:dyDescent="0.25">
      <c r="B18" s="18"/>
      <c r="C18" s="18"/>
      <c r="D18" s="4">
        <v>0</v>
      </c>
      <c r="E18" s="4" t="str">
        <f>IF(ISBLANK(B18),"",SUMIF(Transcations!$E:$E,B18,Transcations!$C:$C))</f>
        <v/>
      </c>
      <c r="F18" s="4" t="str">
        <f t="shared" si="0"/>
        <v/>
      </c>
      <c r="L18" s="7"/>
      <c r="M18" s="7"/>
      <c r="N18" s="7"/>
    </row>
    <row r="19" spans="2:14" x14ac:dyDescent="0.25">
      <c r="B19" s="18"/>
      <c r="C19" s="18"/>
      <c r="D19" s="4">
        <v>0</v>
      </c>
      <c r="E19" s="4" t="str">
        <f>IF(ISBLANK(B19),"",SUMIF(Transcations!$E:$E,B19,Transcations!$C:$C))</f>
        <v/>
      </c>
      <c r="F19" s="4" t="str">
        <f t="shared" si="0"/>
        <v/>
      </c>
      <c r="L19" s="7"/>
      <c r="M19" s="7"/>
      <c r="N19" s="7"/>
    </row>
    <row r="20" spans="2:14" x14ac:dyDescent="0.25">
      <c r="B20" s="18"/>
      <c r="C20" s="18"/>
      <c r="D20" s="4">
        <v>0</v>
      </c>
      <c r="E20" s="4" t="str">
        <f>IF(ISBLANK(B20),"",SUMIF(Transcations!$E:$E,B20,Transcations!$C:$C))</f>
        <v/>
      </c>
      <c r="F20" s="4" t="str">
        <f t="shared" si="0"/>
        <v/>
      </c>
      <c r="L20" s="7"/>
      <c r="M20" s="7"/>
      <c r="N20" s="7"/>
    </row>
    <row r="21" spans="2:14" x14ac:dyDescent="0.25">
      <c r="B21" s="18"/>
      <c r="C21" s="18"/>
      <c r="D21" s="4">
        <v>0</v>
      </c>
      <c r="E21" s="4" t="str">
        <f>IF(ISBLANK(B21),"",SUMIF(Transcations!$E:$E,B21,Transcations!$C:$C))</f>
        <v/>
      </c>
      <c r="F21" s="4" t="str">
        <f t="shared" si="0"/>
        <v/>
      </c>
      <c r="L21" s="7"/>
      <c r="M21" s="7"/>
      <c r="N21" s="7"/>
    </row>
    <row r="22" spans="2:14" x14ac:dyDescent="0.25">
      <c r="B22" s="18"/>
      <c r="C22" s="18"/>
      <c r="D22" s="4">
        <v>0</v>
      </c>
      <c r="E22" s="4" t="str">
        <f>IF(ISBLANK(B22),"",SUMIF(Transcations!$E:$E,B22,Transcations!$C:$C))</f>
        <v/>
      </c>
      <c r="F22" s="4" t="str">
        <f t="shared" si="0"/>
        <v/>
      </c>
      <c r="L22" s="7"/>
      <c r="M22" s="7"/>
      <c r="N22" s="7"/>
    </row>
    <row r="23" spans="2:14" x14ac:dyDescent="0.25">
      <c r="B23" s="18"/>
      <c r="C23" s="18"/>
      <c r="D23" s="4">
        <v>0</v>
      </c>
      <c r="E23" s="4" t="str">
        <f>IF(ISBLANK(B23),"",SUMIF(Transcations!$E:$E,B23,Transcations!$C:$C))</f>
        <v/>
      </c>
      <c r="F23" s="4" t="str">
        <f t="shared" si="0"/>
        <v/>
      </c>
      <c r="L23" s="7"/>
      <c r="M23" s="7"/>
      <c r="N23" s="7"/>
    </row>
    <row r="24" spans="2:14" x14ac:dyDescent="0.25">
      <c r="B24" s="18"/>
      <c r="C24" s="18"/>
      <c r="D24" s="4">
        <v>0</v>
      </c>
      <c r="E24" s="4" t="str">
        <f>IF(ISBLANK(B24),"",SUMIF(Transcations!$E:$E,B24,Transcations!$C:$C))</f>
        <v/>
      </c>
      <c r="F24" s="4" t="str">
        <f t="shared" si="0"/>
        <v/>
      </c>
      <c r="L24" s="7"/>
      <c r="M24" s="7"/>
      <c r="N24" s="7"/>
    </row>
    <row r="25" spans="2:14" x14ac:dyDescent="0.25">
      <c r="B25" s="18"/>
      <c r="C25" s="18"/>
      <c r="D25" s="4">
        <v>0</v>
      </c>
      <c r="E25" s="4" t="str">
        <f>IF(ISBLANK(B25),"",SUMIF(Transcations!$E:$E,B25,Transcations!$C:$C))</f>
        <v/>
      </c>
      <c r="F25" s="4" t="str">
        <f t="shared" si="0"/>
        <v/>
      </c>
      <c r="L25" s="7"/>
      <c r="M25" s="7"/>
      <c r="N25" s="7"/>
    </row>
    <row r="26" spans="2:14" x14ac:dyDescent="0.25">
      <c r="B26" s="18"/>
      <c r="C26" s="18"/>
      <c r="D26" s="4">
        <v>0</v>
      </c>
      <c r="E26" s="4" t="str">
        <f>IF(ISBLANK(B26),"",SUMIF(Transcations!$E:$E,B26,Transcations!$C:$C))</f>
        <v/>
      </c>
      <c r="F26" s="4" t="str">
        <f t="shared" si="0"/>
        <v/>
      </c>
      <c r="L26" s="7"/>
      <c r="M26" s="7"/>
      <c r="N26" s="7"/>
    </row>
    <row r="27" spans="2:14" x14ac:dyDescent="0.25">
      <c r="B27" s="18"/>
      <c r="C27" s="18"/>
      <c r="D27" s="4">
        <v>0</v>
      </c>
      <c r="E27" s="4" t="str">
        <f>IF(ISBLANK(B27),"",SUMIF(Transcations!$E:$E,B27,Transcations!$C:$C))</f>
        <v/>
      </c>
      <c r="F27" s="4" t="str">
        <f t="shared" si="0"/>
        <v/>
      </c>
      <c r="L27" s="7"/>
      <c r="M27" s="7"/>
      <c r="N27" s="7"/>
    </row>
  </sheetData>
  <mergeCells count="9">
    <mergeCell ref="K2:L2"/>
    <mergeCell ref="K3:L3"/>
    <mergeCell ref="B2:C3"/>
    <mergeCell ref="J9:K9"/>
    <mergeCell ref="J11:K11"/>
    <mergeCell ref="B9:C9"/>
    <mergeCell ref="B11:C11"/>
    <mergeCell ref="B5:C5"/>
    <mergeCell ref="J5:K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5"/>
  <sheetViews>
    <sheetView showGridLines="0" workbookViewId="0">
      <selection activeCell="C23" sqref="C23"/>
    </sheetView>
  </sheetViews>
  <sheetFormatPr defaultRowHeight="15" x14ac:dyDescent="0.25"/>
  <cols>
    <col min="1" max="1" width="9.140625" style="1"/>
    <col min="2" max="2" width="10.42578125" style="6" bestFit="1" customWidth="1"/>
    <col min="3" max="3" width="13.28515625" style="1" customWidth="1"/>
    <col min="4" max="4" width="21.28515625" style="1" customWidth="1"/>
    <col min="5" max="5" width="15" style="1" customWidth="1"/>
    <col min="6" max="6" width="9.140625" style="1"/>
    <col min="7" max="7" width="12.85546875" style="6" customWidth="1"/>
    <col min="8" max="8" width="13" style="1" customWidth="1"/>
    <col min="9" max="9" width="23.42578125" style="1" customWidth="1"/>
    <col min="10" max="10" width="12.5703125" style="1" customWidth="1"/>
    <col min="11" max="16384" width="9.140625" style="1"/>
  </cols>
  <sheetData>
    <row r="2" spans="2:10" ht="21" customHeight="1" x14ac:dyDescent="0.35">
      <c r="B2" s="15" t="s">
        <v>0</v>
      </c>
      <c r="C2" s="15"/>
      <c r="G2" s="16" t="s">
        <v>5</v>
      </c>
      <c r="H2" s="16"/>
    </row>
    <row r="3" spans="2:10" ht="19.5" customHeight="1" x14ac:dyDescent="0.25">
      <c r="B3" s="5" t="s">
        <v>1</v>
      </c>
      <c r="C3" s="2" t="s">
        <v>2</v>
      </c>
      <c r="D3" s="2" t="s">
        <v>3</v>
      </c>
      <c r="E3" s="3" t="s">
        <v>4</v>
      </c>
      <c r="G3" s="5" t="s">
        <v>1</v>
      </c>
      <c r="H3" s="2" t="s">
        <v>2</v>
      </c>
      <c r="I3" s="2" t="s">
        <v>3</v>
      </c>
      <c r="J3" s="3" t="s">
        <v>4</v>
      </c>
    </row>
    <row r="4" spans="2:10" x14ac:dyDescent="0.25">
      <c r="C4" s="4"/>
      <c r="G4" s="6">
        <v>44385</v>
      </c>
      <c r="H4" s="4">
        <v>200</v>
      </c>
      <c r="I4" s="1" t="s">
        <v>24</v>
      </c>
      <c r="J4" s="1" t="s">
        <v>16</v>
      </c>
    </row>
    <row r="5" spans="2:10" x14ac:dyDescent="0.25">
      <c r="C5" s="4"/>
      <c r="H5" s="4"/>
    </row>
    <row r="6" spans="2:10" x14ac:dyDescent="0.25">
      <c r="C6" s="4"/>
      <c r="H6" s="4"/>
    </row>
    <row r="7" spans="2:10" x14ac:dyDescent="0.25">
      <c r="C7" s="4"/>
      <c r="H7" s="4"/>
    </row>
    <row r="8" spans="2:10" x14ac:dyDescent="0.25">
      <c r="C8" s="4"/>
      <c r="H8" s="4"/>
    </row>
    <row r="9" spans="2:10" x14ac:dyDescent="0.25">
      <c r="C9" s="4"/>
      <c r="H9" s="4"/>
    </row>
    <row r="10" spans="2:10" x14ac:dyDescent="0.25">
      <c r="C10" s="4"/>
      <c r="H10" s="4"/>
    </row>
    <row r="11" spans="2:10" x14ac:dyDescent="0.25">
      <c r="C11" s="4"/>
      <c r="H11" s="4"/>
    </row>
    <row r="12" spans="2:10" x14ac:dyDescent="0.25">
      <c r="C12" s="4"/>
      <c r="H12" s="4"/>
    </row>
    <row r="13" spans="2:10" x14ac:dyDescent="0.25">
      <c r="C13" s="4"/>
      <c r="H13" s="4"/>
    </row>
    <row r="14" spans="2:10" x14ac:dyDescent="0.25">
      <c r="C14" s="4"/>
      <c r="H14" s="4"/>
    </row>
    <row r="15" spans="2:10" x14ac:dyDescent="0.25">
      <c r="C15" s="4"/>
      <c r="H15" s="4"/>
    </row>
    <row r="16" spans="2:10" x14ac:dyDescent="0.25">
      <c r="C16" s="4"/>
      <c r="H16" s="4"/>
    </row>
    <row r="17" spans="3:8" x14ac:dyDescent="0.25">
      <c r="C17" s="4"/>
      <c r="H17" s="4"/>
    </row>
    <row r="18" spans="3:8" x14ac:dyDescent="0.25">
      <c r="C18" s="4"/>
      <c r="H18" s="4"/>
    </row>
    <row r="19" spans="3:8" x14ac:dyDescent="0.25">
      <c r="C19" s="4"/>
      <c r="H19" s="4"/>
    </row>
    <row r="20" spans="3:8" x14ac:dyDescent="0.25">
      <c r="C20" s="4"/>
      <c r="H20" s="4"/>
    </row>
    <row r="21" spans="3:8" x14ac:dyDescent="0.25">
      <c r="C21" s="4"/>
      <c r="H21" s="4"/>
    </row>
    <row r="22" spans="3:8" x14ac:dyDescent="0.25">
      <c r="C22" s="4"/>
      <c r="H22" s="4"/>
    </row>
    <row r="23" spans="3:8" x14ac:dyDescent="0.25">
      <c r="C23" s="4"/>
      <c r="H23" s="4"/>
    </row>
    <row r="24" spans="3:8" x14ac:dyDescent="0.25">
      <c r="C24" s="4"/>
      <c r="H24" s="4"/>
    </row>
    <row r="25" spans="3:8" x14ac:dyDescent="0.25">
      <c r="C25" s="4"/>
      <c r="H25" s="4"/>
    </row>
    <row r="26" spans="3:8" x14ac:dyDescent="0.25">
      <c r="C26" s="4"/>
      <c r="H26" s="4"/>
    </row>
    <row r="27" spans="3:8" x14ac:dyDescent="0.25">
      <c r="C27" s="4"/>
      <c r="H27" s="4"/>
    </row>
    <row r="28" spans="3:8" x14ac:dyDescent="0.25">
      <c r="C28" s="4"/>
      <c r="H28" s="4"/>
    </row>
    <row r="29" spans="3:8" x14ac:dyDescent="0.25">
      <c r="C29" s="4"/>
      <c r="H29" s="4"/>
    </row>
    <row r="30" spans="3:8" x14ac:dyDescent="0.25">
      <c r="H30" s="4"/>
    </row>
    <row r="31" spans="3:8" x14ac:dyDescent="0.25">
      <c r="H31" s="4"/>
    </row>
    <row r="32" spans="3:8" x14ac:dyDescent="0.25">
      <c r="H32" s="4"/>
    </row>
    <row r="33" spans="8:8" x14ac:dyDescent="0.25">
      <c r="H33" s="4"/>
    </row>
    <row r="34" spans="8:8" x14ac:dyDescent="0.25">
      <c r="H34" s="4"/>
    </row>
    <row r="35" spans="8:8" x14ac:dyDescent="0.25">
      <c r="H35" s="4"/>
    </row>
    <row r="36" spans="8:8" x14ac:dyDescent="0.25">
      <c r="H36" s="4"/>
    </row>
    <row r="37" spans="8:8" x14ac:dyDescent="0.25">
      <c r="H37" s="4"/>
    </row>
    <row r="38" spans="8:8" x14ac:dyDescent="0.25">
      <c r="H38" s="4"/>
    </row>
    <row r="39" spans="8:8" x14ac:dyDescent="0.25">
      <c r="H39" s="4"/>
    </row>
    <row r="40" spans="8:8" x14ac:dyDescent="0.25">
      <c r="H40" s="4"/>
    </row>
    <row r="41" spans="8:8" x14ac:dyDescent="0.25">
      <c r="H41" s="4"/>
    </row>
    <row r="42" spans="8:8" x14ac:dyDescent="0.25">
      <c r="H42" s="4"/>
    </row>
    <row r="43" spans="8:8" x14ac:dyDescent="0.25">
      <c r="H43" s="4"/>
    </row>
    <row r="44" spans="8:8" x14ac:dyDescent="0.25">
      <c r="H44" s="4"/>
    </row>
    <row r="45" spans="8:8" x14ac:dyDescent="0.25">
      <c r="H45" s="4"/>
    </row>
    <row r="46" spans="8:8" x14ac:dyDescent="0.25">
      <c r="H46" s="4"/>
    </row>
    <row r="47" spans="8:8" x14ac:dyDescent="0.25">
      <c r="H47" s="4"/>
    </row>
    <row r="48" spans="8:8" x14ac:dyDescent="0.25">
      <c r="H48" s="4"/>
    </row>
    <row r="49" spans="8:8" x14ac:dyDescent="0.25">
      <c r="H49" s="4"/>
    </row>
    <row r="50" spans="8:8" x14ac:dyDescent="0.25">
      <c r="H50" s="4"/>
    </row>
    <row r="51" spans="8:8" x14ac:dyDescent="0.25">
      <c r="H51" s="4"/>
    </row>
    <row r="52" spans="8:8" x14ac:dyDescent="0.25">
      <c r="H52" s="4"/>
    </row>
    <row r="53" spans="8:8" x14ac:dyDescent="0.25">
      <c r="H53" s="4"/>
    </row>
    <row r="54" spans="8:8" x14ac:dyDescent="0.25">
      <c r="H54" s="4"/>
    </row>
    <row r="55" spans="8:8" x14ac:dyDescent="0.25">
      <c r="H55" s="4"/>
    </row>
    <row r="56" spans="8:8" x14ac:dyDescent="0.25">
      <c r="H56" s="4"/>
    </row>
    <row r="57" spans="8:8" x14ac:dyDescent="0.25">
      <c r="H57" s="4"/>
    </row>
    <row r="58" spans="8:8" x14ac:dyDescent="0.25">
      <c r="H58" s="4"/>
    </row>
    <row r="59" spans="8:8" x14ac:dyDescent="0.25">
      <c r="H59" s="4"/>
    </row>
    <row r="60" spans="8:8" x14ac:dyDescent="0.25">
      <c r="H60" s="4"/>
    </row>
    <row r="61" spans="8:8" x14ac:dyDescent="0.25">
      <c r="H61" s="4"/>
    </row>
    <row r="62" spans="8:8" x14ac:dyDescent="0.25">
      <c r="H62" s="4"/>
    </row>
    <row r="63" spans="8:8" x14ac:dyDescent="0.25">
      <c r="H63" s="4"/>
    </row>
    <row r="64" spans="8:8" x14ac:dyDescent="0.25">
      <c r="H64" s="4"/>
    </row>
    <row r="65" spans="8:8" x14ac:dyDescent="0.25">
      <c r="H65" s="4"/>
    </row>
    <row r="66" spans="8:8" x14ac:dyDescent="0.25">
      <c r="H66" s="4"/>
    </row>
    <row r="67" spans="8:8" x14ac:dyDescent="0.25">
      <c r="H67" s="4"/>
    </row>
    <row r="68" spans="8:8" x14ac:dyDescent="0.25">
      <c r="H68" s="4"/>
    </row>
    <row r="69" spans="8:8" x14ac:dyDescent="0.25">
      <c r="H69" s="4"/>
    </row>
    <row r="70" spans="8:8" x14ac:dyDescent="0.25">
      <c r="H70" s="4"/>
    </row>
    <row r="71" spans="8:8" x14ac:dyDescent="0.25">
      <c r="H71" s="4"/>
    </row>
    <row r="72" spans="8:8" x14ac:dyDescent="0.25">
      <c r="H72" s="4"/>
    </row>
    <row r="73" spans="8:8" x14ac:dyDescent="0.25">
      <c r="H73" s="4"/>
    </row>
    <row r="74" spans="8:8" x14ac:dyDescent="0.25">
      <c r="H74" s="4"/>
    </row>
    <row r="75" spans="8:8" x14ac:dyDescent="0.25">
      <c r="H75" s="4"/>
    </row>
    <row r="76" spans="8:8" x14ac:dyDescent="0.25">
      <c r="H76" s="4"/>
    </row>
    <row r="77" spans="8:8" x14ac:dyDescent="0.25">
      <c r="H77" s="4"/>
    </row>
    <row r="78" spans="8:8" x14ac:dyDescent="0.25">
      <c r="H78" s="4"/>
    </row>
    <row r="79" spans="8:8" x14ac:dyDescent="0.25">
      <c r="H79" s="4"/>
    </row>
    <row r="80" spans="8:8" x14ac:dyDescent="0.25">
      <c r="H80" s="4"/>
    </row>
    <row r="81" spans="8:8" x14ac:dyDescent="0.25">
      <c r="H81" s="4"/>
    </row>
    <row r="82" spans="8:8" x14ac:dyDescent="0.25">
      <c r="H82" s="4"/>
    </row>
    <row r="83" spans="8:8" x14ac:dyDescent="0.25">
      <c r="H83" s="4"/>
    </row>
    <row r="84" spans="8:8" x14ac:dyDescent="0.25">
      <c r="H84" s="4"/>
    </row>
    <row r="85" spans="8:8" x14ac:dyDescent="0.25">
      <c r="H85" s="4"/>
    </row>
    <row r="86" spans="8:8" x14ac:dyDescent="0.25">
      <c r="H86" s="4"/>
    </row>
    <row r="87" spans="8:8" x14ac:dyDescent="0.25">
      <c r="H87" s="4"/>
    </row>
    <row r="88" spans="8:8" x14ac:dyDescent="0.25">
      <c r="H88" s="4"/>
    </row>
    <row r="89" spans="8:8" x14ac:dyDescent="0.25">
      <c r="H89" s="4"/>
    </row>
    <row r="90" spans="8:8" x14ac:dyDescent="0.25">
      <c r="H90" s="4"/>
    </row>
    <row r="91" spans="8:8" x14ac:dyDescent="0.25">
      <c r="H91" s="4"/>
    </row>
    <row r="92" spans="8:8" x14ac:dyDescent="0.25">
      <c r="H92" s="4"/>
    </row>
    <row r="93" spans="8:8" x14ac:dyDescent="0.25">
      <c r="H93" s="4"/>
    </row>
    <row r="94" spans="8:8" x14ac:dyDescent="0.25">
      <c r="H94" s="4"/>
    </row>
    <row r="95" spans="8:8" x14ac:dyDescent="0.25">
      <c r="H95" s="4"/>
    </row>
    <row r="96" spans="8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  <row r="101" spans="8:8" x14ac:dyDescent="0.25">
      <c r="H101" s="4"/>
    </row>
    <row r="102" spans="8:8" x14ac:dyDescent="0.25">
      <c r="H102" s="4"/>
    </row>
    <row r="103" spans="8:8" x14ac:dyDescent="0.25">
      <c r="H103" s="4"/>
    </row>
    <row r="104" spans="8:8" x14ac:dyDescent="0.25">
      <c r="H104" s="4"/>
    </row>
    <row r="105" spans="8:8" x14ac:dyDescent="0.25">
      <c r="H105" s="4"/>
    </row>
    <row r="106" spans="8:8" x14ac:dyDescent="0.25">
      <c r="H106" s="4"/>
    </row>
    <row r="107" spans="8:8" x14ac:dyDescent="0.25">
      <c r="H107" s="4"/>
    </row>
    <row r="108" spans="8:8" x14ac:dyDescent="0.25">
      <c r="H108" s="4"/>
    </row>
    <row r="109" spans="8:8" x14ac:dyDescent="0.25">
      <c r="H109" s="4"/>
    </row>
    <row r="110" spans="8:8" x14ac:dyDescent="0.25">
      <c r="H110" s="4"/>
    </row>
    <row r="111" spans="8:8" x14ac:dyDescent="0.25">
      <c r="H111" s="4"/>
    </row>
    <row r="112" spans="8:8" x14ac:dyDescent="0.25">
      <c r="H112" s="4"/>
    </row>
    <row r="113" spans="8:8" x14ac:dyDescent="0.25">
      <c r="H113" s="4"/>
    </row>
    <row r="114" spans="8:8" x14ac:dyDescent="0.25">
      <c r="H114" s="4"/>
    </row>
    <row r="115" spans="8:8" x14ac:dyDescent="0.25">
      <c r="H115" s="4"/>
    </row>
    <row r="116" spans="8:8" x14ac:dyDescent="0.25">
      <c r="H116" s="4"/>
    </row>
    <row r="117" spans="8:8" x14ac:dyDescent="0.25">
      <c r="H117" s="4"/>
    </row>
    <row r="118" spans="8:8" x14ac:dyDescent="0.25">
      <c r="H118" s="4"/>
    </row>
    <row r="119" spans="8:8" x14ac:dyDescent="0.25">
      <c r="H119" s="4"/>
    </row>
    <row r="120" spans="8:8" x14ac:dyDescent="0.25">
      <c r="H120" s="4"/>
    </row>
    <row r="121" spans="8:8" x14ac:dyDescent="0.25">
      <c r="H121" s="4"/>
    </row>
    <row r="122" spans="8:8" x14ac:dyDescent="0.25">
      <c r="H122" s="4"/>
    </row>
    <row r="123" spans="8:8" x14ac:dyDescent="0.25">
      <c r="H123" s="4"/>
    </row>
    <row r="124" spans="8:8" x14ac:dyDescent="0.25">
      <c r="H124" s="4"/>
    </row>
    <row r="125" spans="8:8" x14ac:dyDescent="0.25">
      <c r="H125" s="4"/>
    </row>
    <row r="126" spans="8:8" x14ac:dyDescent="0.25">
      <c r="H126" s="4"/>
    </row>
    <row r="127" spans="8:8" x14ac:dyDescent="0.25">
      <c r="H127" s="4"/>
    </row>
    <row r="128" spans="8:8" x14ac:dyDescent="0.25">
      <c r="H128" s="4"/>
    </row>
    <row r="129" spans="8:8" x14ac:dyDescent="0.25">
      <c r="H129" s="4"/>
    </row>
    <row r="130" spans="8:8" x14ac:dyDescent="0.25">
      <c r="H130" s="4"/>
    </row>
    <row r="131" spans="8:8" x14ac:dyDescent="0.25">
      <c r="H131" s="4"/>
    </row>
    <row r="132" spans="8:8" x14ac:dyDescent="0.25">
      <c r="H132" s="4"/>
    </row>
    <row r="133" spans="8:8" x14ac:dyDescent="0.25">
      <c r="H133" s="4"/>
    </row>
    <row r="134" spans="8:8" x14ac:dyDescent="0.25">
      <c r="H134" s="4"/>
    </row>
    <row r="135" spans="8:8" x14ac:dyDescent="0.25">
      <c r="H135" s="4"/>
    </row>
  </sheetData>
  <mergeCells count="2">
    <mergeCell ref="B2:C2"/>
    <mergeCell ref="G2:H2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Summary!$B$12:$B$27</xm:f>
          </x14:formula1>
          <xm:sqref>E4:E19</xm:sqref>
        </x14:dataValidation>
        <x14:dataValidation type="list" allowBlank="1" showInputMessage="1" showErrorMessage="1">
          <x14:formula1>
            <xm:f>Summary!$J$12:$J$17</xm:f>
          </x14:formula1>
          <xm:sqref>J4:J20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2021-07-13T07:29:24Z</dcterms:modified>
</cp:coreProperties>
</file>