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activeTab="4"/>
  </bookViews>
  <sheets>
    <sheet name="Q1." sheetId="1" r:id="rId1"/>
    <sheet name="Q2." sheetId="2" r:id="rId2"/>
    <sheet name="Q3." sheetId="3" r:id="rId3"/>
    <sheet name="Q4." sheetId="4" r:id="rId4"/>
    <sheet name="Q5.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/>
  <c r="E13" i="5"/>
  <c r="C13"/>
  <c r="D13"/>
  <c r="B13"/>
  <c r="E12"/>
  <c r="C12"/>
  <c r="D12"/>
  <c r="B12"/>
  <c r="B8"/>
  <c r="C8"/>
  <c r="D8"/>
  <c r="E8"/>
  <c r="B9"/>
  <c r="C9"/>
  <c r="D9"/>
  <c r="E9"/>
  <c r="B10"/>
  <c r="C10"/>
  <c r="D10"/>
  <c r="E10"/>
  <c r="B11"/>
  <c r="C11"/>
  <c r="D11"/>
  <c r="E11"/>
  <c r="C7"/>
  <c r="D7"/>
  <c r="E7"/>
  <c r="B7"/>
  <c r="H21" i="4"/>
  <c r="H20"/>
  <c r="H19"/>
  <c r="C7" i="3"/>
  <c r="C8"/>
  <c r="C9"/>
  <c r="C10"/>
  <c r="C11"/>
  <c r="C12"/>
  <c r="C6"/>
  <c r="L18" i="2"/>
  <c r="L17"/>
  <c r="L16"/>
  <c r="L15"/>
  <c r="L14"/>
  <c r="F7" i="1"/>
  <c r="F8"/>
  <c r="F9"/>
  <c r="F10"/>
  <c r="F6"/>
  <c r="E7"/>
  <c r="E8"/>
  <c r="E9"/>
  <c r="E10"/>
  <c r="E6"/>
  <c r="D7"/>
  <c r="D8"/>
  <c r="D9"/>
  <c r="D10"/>
  <c r="C7"/>
  <c r="C8"/>
  <c r="C9"/>
  <c r="C10"/>
  <c r="D6"/>
  <c r="C6"/>
  <c r="A11" i="5" l="1"/>
  <c r="A10"/>
  <c r="A9"/>
  <c r="A8"/>
  <c r="A7"/>
  <c r="D5" i="1" l="1"/>
  <c r="C5"/>
</calcChain>
</file>

<file path=xl/sharedStrings.xml><?xml version="1.0" encoding="utf-8"?>
<sst xmlns="http://schemas.openxmlformats.org/spreadsheetml/2006/main" count="116" uniqueCount="113">
  <si>
    <t>Gross Pay</t>
  </si>
  <si>
    <t>Total Deductions</t>
  </si>
  <si>
    <t>Net Pay</t>
  </si>
  <si>
    <t>Suix Chin</t>
  </si>
  <si>
    <t>Isaac Viet</t>
  </si>
  <si>
    <t>Dennis Ho</t>
  </si>
  <si>
    <t>Hien Luong Pham</t>
  </si>
  <si>
    <t>Tom Carolan</t>
  </si>
  <si>
    <t>Assumptions</t>
  </si>
  <si>
    <t>Deduction 1</t>
  </si>
  <si>
    <t>Deduction 2</t>
  </si>
  <si>
    <t>Find the Net Pay after subtracting the deductions.</t>
  </si>
  <si>
    <t>Populate the column of Deduction 1 and Deduction 2 based on the Assumptions Table given at bottom.</t>
  </si>
  <si>
    <t>Prices of vehicles sold last month at Seattle Toyota</t>
  </si>
  <si>
    <t>Total Number of Observations:</t>
  </si>
  <si>
    <t xml:space="preserve"> =COUNT(sd)</t>
  </si>
  <si>
    <t>Highest Price</t>
  </si>
  <si>
    <t xml:space="preserve"> =MAX(sd)</t>
  </si>
  <si>
    <t>Lowest Price</t>
  </si>
  <si>
    <t xml:space="preserve"> =MIN(sd)</t>
  </si>
  <si>
    <t>Average Price</t>
  </si>
  <si>
    <t xml:space="preserve"> =AVERAGE(sd)</t>
  </si>
  <si>
    <t>Sum (Total Revenue)</t>
  </si>
  <si>
    <t xml:space="preserve"> =SUM(sd)</t>
  </si>
  <si>
    <t xml:space="preserve"> =COUNTIF(sd,M16)</t>
  </si>
  <si>
    <t xml:space="preserve"> =SUMIF(sd,M17)</t>
  </si>
  <si>
    <t xml:space="preserve"> =STDEVP(sd)</t>
  </si>
  <si>
    <t>Populate the yellow cells in column L</t>
  </si>
  <si>
    <t>Name</t>
  </si>
  <si>
    <t>Grade Totals</t>
  </si>
  <si>
    <t>Percentage</t>
  </si>
  <si>
    <t>Max score</t>
  </si>
  <si>
    <t>Tina</t>
  </si>
  <si>
    <t>Sue</t>
  </si>
  <si>
    <t>Chin</t>
  </si>
  <si>
    <t>Hien</t>
  </si>
  <si>
    <t>Dennis</t>
  </si>
  <si>
    <t>Isaac</t>
  </si>
  <si>
    <t>Sho</t>
  </si>
  <si>
    <t>Find the Percentage achieved by each student based on the Max Score of 100 given in cell B5</t>
  </si>
  <si>
    <t>SHORTEST CELEBRITY MARRIAGES</t>
  </si>
  <si>
    <t>Bride</t>
  </si>
  <si>
    <t>Groom</t>
  </si>
  <si>
    <t>Married</t>
  </si>
  <si>
    <t>Split</t>
  </si>
  <si>
    <t>Days together</t>
  </si>
  <si>
    <t>Britney Spears</t>
  </si>
  <si>
    <t>Jason Allen Alexander</t>
  </si>
  <si>
    <t>January 2004</t>
  </si>
  <si>
    <t>Lisa Marie Presley</t>
  </si>
  <si>
    <t>Nicholas Cage</t>
  </si>
  <si>
    <t>August 2002</t>
  </si>
  <si>
    <t>November 2002</t>
  </si>
  <si>
    <t>Jennifer Lopez</t>
  </si>
  <si>
    <t>Cris Judd</t>
  </si>
  <si>
    <t>October 2001</t>
  </si>
  <si>
    <t>July 2002</t>
  </si>
  <si>
    <t>Courtney Thorne-Smith</t>
  </si>
  <si>
    <t>Andrew Conrad</t>
  </si>
  <si>
    <t>June 2000</t>
  </si>
  <si>
    <t>January 2001</t>
  </si>
  <si>
    <t>Carmen Electra</t>
  </si>
  <si>
    <t>Dennis Rodman</t>
  </si>
  <si>
    <t>November 1998</t>
  </si>
  <si>
    <t>March 1999</t>
  </si>
  <si>
    <t>Donna Peele</t>
  </si>
  <si>
    <t>Charlie Sheen</t>
  </si>
  <si>
    <t>September 1995</t>
  </si>
  <si>
    <t>February 1996</t>
  </si>
  <si>
    <t>Drew Barrymore</t>
  </si>
  <si>
    <t>Jeremy Thomas</t>
  </si>
  <si>
    <t>March 1994</t>
  </si>
  <si>
    <t>April 1994</t>
  </si>
  <si>
    <t>Shannen Doherty</t>
  </si>
  <si>
    <t>Ashley Hamilton</t>
  </si>
  <si>
    <t>September 1993</t>
  </si>
  <si>
    <t>February 1994</t>
  </si>
  <si>
    <t>Cher</t>
  </si>
  <si>
    <t>Greg Allman</t>
  </si>
  <si>
    <t>July 1975</t>
  </si>
  <si>
    <t>Michelle Phillips</t>
  </si>
  <si>
    <t>Dennis Hopper</t>
  </si>
  <si>
    <t>October 1970</t>
  </si>
  <si>
    <t>November 1970</t>
  </si>
  <si>
    <t>Ethel Merman</t>
  </si>
  <si>
    <t>Ernest Borgnine</t>
  </si>
  <si>
    <t>June 1964</t>
  </si>
  <si>
    <t>July 1964</t>
  </si>
  <si>
    <t>Elizabeth Taylor</t>
  </si>
  <si>
    <t>Nicky Hilton</t>
  </si>
  <si>
    <t>May 1950</t>
  </si>
  <si>
    <t>January 1951</t>
  </si>
  <si>
    <t>Jean Acker</t>
  </si>
  <si>
    <t>Rudolph Valentino</t>
  </si>
  <si>
    <t>November 1919</t>
  </si>
  <si>
    <t>How many records are given in the table above?</t>
  </si>
  <si>
    <t>Which was the shortest Marriage?</t>
  </si>
  <si>
    <t>Which was the longest Marriage?</t>
  </si>
  <si>
    <t>Populate the yellow cells on Column H</t>
  </si>
  <si>
    <t xml:space="preserve">Populate the table below:
Note: Expenses for each month is a percentage of the Revenue. The percentage for each Expense is given the in table 'Assumption Table'
</t>
  </si>
  <si>
    <t>Jan</t>
  </si>
  <si>
    <t>Feb</t>
  </si>
  <si>
    <t>Mar</t>
  </si>
  <si>
    <t>Apr</t>
  </si>
  <si>
    <t>Revenue</t>
  </si>
  <si>
    <t>Total Expenses</t>
  </si>
  <si>
    <t>Net Income</t>
  </si>
  <si>
    <t>Assumption Table (Formula Inputs)</t>
  </si>
  <si>
    <t>Expense 1</t>
  </si>
  <si>
    <t>Expense 2</t>
  </si>
  <si>
    <t>Expense 3</t>
  </si>
  <si>
    <t>Expense 4</t>
  </si>
  <si>
    <t>Expense 5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</si>
</sst>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4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2">
      <alignment horizontal="centerContinuous" wrapText="1"/>
    </xf>
  </cellStyleXfs>
  <cellXfs count="38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43" fontId="0" fillId="0" borderId="3" xfId="0" applyNumberFormat="1" applyBorder="1"/>
    <xf numFmtId="43" fontId="0" fillId="0" borderId="4" xfId="0" applyNumberFormat="1" applyBorder="1"/>
    <xf numFmtId="43" fontId="4" fillId="0" borderId="4" xfId="0" applyNumberFormat="1" applyFont="1" applyBorder="1"/>
    <xf numFmtId="43" fontId="0" fillId="0" borderId="5" xfId="0" applyNumberFormat="1" applyBorder="1"/>
    <xf numFmtId="0" fontId="4" fillId="3" borderId="2" xfId="2">
      <alignment horizontal="centerContinuous" wrapText="1"/>
    </xf>
    <xf numFmtId="0" fontId="0" fillId="0" borderId="2" xfId="0" applyBorder="1"/>
    <xf numFmtId="10" fontId="0" fillId="0" borderId="2" xfId="0" applyNumberFormat="1" applyBorder="1"/>
    <xf numFmtId="43" fontId="0" fillId="0" borderId="0" xfId="0" applyNumberFormat="1"/>
    <xf numFmtId="0" fontId="5" fillId="4" borderId="2" xfId="0" applyFont="1" applyFill="1" applyBorder="1" applyAlignment="1">
      <alignment horizontal="centerContinuous"/>
    </xf>
    <xf numFmtId="164" fontId="0" fillId="0" borderId="2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0" fontId="6" fillId="4" borderId="2" xfId="0" applyFont="1" applyFill="1" applyBorder="1" applyAlignment="1">
      <alignment horizontal="left"/>
    </xf>
    <xf numFmtId="0" fontId="0" fillId="5" borderId="2" xfId="0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4" fillId="8" borderId="2" xfId="0" applyFont="1" applyFill="1" applyBorder="1"/>
    <xf numFmtId="0" fontId="2" fillId="10" borderId="2" xfId="0" applyFont="1" applyFill="1" applyBorder="1"/>
    <xf numFmtId="0" fontId="0" fillId="0" borderId="6" xfId="0" applyBorder="1"/>
    <xf numFmtId="49" fontId="0" fillId="0" borderId="6" xfId="0" applyNumberFormat="1" applyBorder="1"/>
    <xf numFmtId="1" fontId="0" fillId="0" borderId="6" xfId="0" applyNumberFormat="1" applyBorder="1"/>
    <xf numFmtId="0" fontId="0" fillId="0" borderId="4" xfId="0" applyBorder="1"/>
    <xf numFmtId="49" fontId="0" fillId="0" borderId="4" xfId="0" applyNumberFormat="1" applyBorder="1"/>
    <xf numFmtId="0" fontId="7" fillId="11" borderId="2" xfId="0" applyFont="1" applyFill="1" applyBorder="1"/>
    <xf numFmtId="8" fontId="0" fillId="0" borderId="2" xfId="0" applyNumberFormat="1" applyBorder="1"/>
    <xf numFmtId="0" fontId="7" fillId="11" borderId="2" xfId="0" applyFont="1" applyFill="1" applyBorder="1" applyAlignment="1">
      <alignment horizontal="left" indent="1"/>
    </xf>
    <xf numFmtId="8" fontId="0" fillId="12" borderId="2" xfId="0" applyNumberFormat="1" applyFill="1" applyBorder="1"/>
    <xf numFmtId="0" fontId="7" fillId="13" borderId="7" xfId="0" applyFont="1" applyFill="1" applyBorder="1" applyAlignment="1">
      <alignment horizontal="centerContinuous" wrapText="1"/>
    </xf>
    <xf numFmtId="0" fontId="7" fillId="13" borderId="5" xfId="0" applyFont="1" applyFill="1" applyBorder="1" applyAlignment="1">
      <alignment horizontal="centerContinuous" wrapText="1"/>
    </xf>
    <xf numFmtId="10" fontId="0" fillId="0" borderId="2" xfId="1" applyNumberFormat="1" applyFont="1" applyBorder="1"/>
    <xf numFmtId="164" fontId="0" fillId="5" borderId="2" xfId="0" applyNumberFormat="1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3">
    <cellStyle name="Normal" xfId="0" builtinId="0"/>
    <cellStyle name="Percent" xfId="1" builtinId="5"/>
    <cellStyle name="redcenteraccrossselect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6" sqref="C6"/>
    </sheetView>
  </sheetViews>
  <sheetFormatPr defaultRowHeight="15"/>
  <cols>
    <col min="1" max="1" width="17.5" bestFit="1" customWidth="1"/>
    <col min="2" max="6" width="11.5" customWidth="1"/>
    <col min="257" max="257" width="17.5" bestFit="1" customWidth="1"/>
    <col min="258" max="262" width="11.5" customWidth="1"/>
    <col min="513" max="513" width="17.5" bestFit="1" customWidth="1"/>
    <col min="514" max="518" width="11.5" customWidth="1"/>
    <col min="769" max="769" width="17.5" bestFit="1" customWidth="1"/>
    <col min="770" max="774" width="11.5" customWidth="1"/>
    <col min="1025" max="1025" width="17.5" bestFit="1" customWidth="1"/>
    <col min="1026" max="1030" width="11.5" customWidth="1"/>
    <col min="1281" max="1281" width="17.5" bestFit="1" customWidth="1"/>
    <col min="1282" max="1286" width="11.5" customWidth="1"/>
    <col min="1537" max="1537" width="17.5" bestFit="1" customWidth="1"/>
    <col min="1538" max="1542" width="11.5" customWidth="1"/>
    <col min="1793" max="1793" width="17.5" bestFit="1" customWidth="1"/>
    <col min="1794" max="1798" width="11.5" customWidth="1"/>
    <col min="2049" max="2049" width="17.5" bestFit="1" customWidth="1"/>
    <col min="2050" max="2054" width="11.5" customWidth="1"/>
    <col min="2305" max="2305" width="17.5" bestFit="1" customWidth="1"/>
    <col min="2306" max="2310" width="11.5" customWidth="1"/>
    <col min="2561" max="2561" width="17.5" bestFit="1" customWidth="1"/>
    <col min="2562" max="2566" width="11.5" customWidth="1"/>
    <col min="2817" max="2817" width="17.5" bestFit="1" customWidth="1"/>
    <col min="2818" max="2822" width="11.5" customWidth="1"/>
    <col min="3073" max="3073" width="17.5" bestFit="1" customWidth="1"/>
    <col min="3074" max="3078" width="11.5" customWidth="1"/>
    <col min="3329" max="3329" width="17.5" bestFit="1" customWidth="1"/>
    <col min="3330" max="3334" width="11.5" customWidth="1"/>
    <col min="3585" max="3585" width="17.5" bestFit="1" customWidth="1"/>
    <col min="3586" max="3590" width="11.5" customWidth="1"/>
    <col min="3841" max="3841" width="17.5" bestFit="1" customWidth="1"/>
    <col min="3842" max="3846" width="11.5" customWidth="1"/>
    <col min="4097" max="4097" width="17.5" bestFit="1" customWidth="1"/>
    <col min="4098" max="4102" width="11.5" customWidth="1"/>
    <col min="4353" max="4353" width="17.5" bestFit="1" customWidth="1"/>
    <col min="4354" max="4358" width="11.5" customWidth="1"/>
    <col min="4609" max="4609" width="17.5" bestFit="1" customWidth="1"/>
    <col min="4610" max="4614" width="11.5" customWidth="1"/>
    <col min="4865" max="4865" width="17.5" bestFit="1" customWidth="1"/>
    <col min="4866" max="4870" width="11.5" customWidth="1"/>
    <col min="5121" max="5121" width="17.5" bestFit="1" customWidth="1"/>
    <col min="5122" max="5126" width="11.5" customWidth="1"/>
    <col min="5377" max="5377" width="17.5" bestFit="1" customWidth="1"/>
    <col min="5378" max="5382" width="11.5" customWidth="1"/>
    <col min="5633" max="5633" width="17.5" bestFit="1" customWidth="1"/>
    <col min="5634" max="5638" width="11.5" customWidth="1"/>
    <col min="5889" max="5889" width="17.5" bestFit="1" customWidth="1"/>
    <col min="5890" max="5894" width="11.5" customWidth="1"/>
    <col min="6145" max="6145" width="17.5" bestFit="1" customWidth="1"/>
    <col min="6146" max="6150" width="11.5" customWidth="1"/>
    <col min="6401" max="6401" width="17.5" bestFit="1" customWidth="1"/>
    <col min="6402" max="6406" width="11.5" customWidth="1"/>
    <col min="6657" max="6657" width="17.5" bestFit="1" customWidth="1"/>
    <col min="6658" max="6662" width="11.5" customWidth="1"/>
    <col min="6913" max="6913" width="17.5" bestFit="1" customWidth="1"/>
    <col min="6914" max="6918" width="11.5" customWidth="1"/>
    <col min="7169" max="7169" width="17.5" bestFit="1" customWidth="1"/>
    <col min="7170" max="7174" width="11.5" customWidth="1"/>
    <col min="7425" max="7425" width="17.5" bestFit="1" customWidth="1"/>
    <col min="7426" max="7430" width="11.5" customWidth="1"/>
    <col min="7681" max="7681" width="17.5" bestFit="1" customWidth="1"/>
    <col min="7682" max="7686" width="11.5" customWidth="1"/>
    <col min="7937" max="7937" width="17.5" bestFit="1" customWidth="1"/>
    <col min="7938" max="7942" width="11.5" customWidth="1"/>
    <col min="8193" max="8193" width="17.5" bestFit="1" customWidth="1"/>
    <col min="8194" max="8198" width="11.5" customWidth="1"/>
    <col min="8449" max="8449" width="17.5" bestFit="1" customWidth="1"/>
    <col min="8450" max="8454" width="11.5" customWidth="1"/>
    <col min="8705" max="8705" width="17.5" bestFit="1" customWidth="1"/>
    <col min="8706" max="8710" width="11.5" customWidth="1"/>
    <col min="8961" max="8961" width="17.5" bestFit="1" customWidth="1"/>
    <col min="8962" max="8966" width="11.5" customWidth="1"/>
    <col min="9217" max="9217" width="17.5" bestFit="1" customWidth="1"/>
    <col min="9218" max="9222" width="11.5" customWidth="1"/>
    <col min="9473" max="9473" width="17.5" bestFit="1" customWidth="1"/>
    <col min="9474" max="9478" width="11.5" customWidth="1"/>
    <col min="9729" max="9729" width="17.5" bestFit="1" customWidth="1"/>
    <col min="9730" max="9734" width="11.5" customWidth="1"/>
    <col min="9985" max="9985" width="17.5" bestFit="1" customWidth="1"/>
    <col min="9986" max="9990" width="11.5" customWidth="1"/>
    <col min="10241" max="10241" width="17.5" bestFit="1" customWidth="1"/>
    <col min="10242" max="10246" width="11.5" customWidth="1"/>
    <col min="10497" max="10497" width="17.5" bestFit="1" customWidth="1"/>
    <col min="10498" max="10502" width="11.5" customWidth="1"/>
    <col min="10753" max="10753" width="17.5" bestFit="1" customWidth="1"/>
    <col min="10754" max="10758" width="11.5" customWidth="1"/>
    <col min="11009" max="11009" width="17.5" bestFit="1" customWidth="1"/>
    <col min="11010" max="11014" width="11.5" customWidth="1"/>
    <col min="11265" max="11265" width="17.5" bestFit="1" customWidth="1"/>
    <col min="11266" max="11270" width="11.5" customWidth="1"/>
    <col min="11521" max="11521" width="17.5" bestFit="1" customWidth="1"/>
    <col min="11522" max="11526" width="11.5" customWidth="1"/>
    <col min="11777" max="11777" width="17.5" bestFit="1" customWidth="1"/>
    <col min="11778" max="11782" width="11.5" customWidth="1"/>
    <col min="12033" max="12033" width="17.5" bestFit="1" customWidth="1"/>
    <col min="12034" max="12038" width="11.5" customWidth="1"/>
    <col min="12289" max="12289" width="17.5" bestFit="1" customWidth="1"/>
    <col min="12290" max="12294" width="11.5" customWidth="1"/>
    <col min="12545" max="12545" width="17.5" bestFit="1" customWidth="1"/>
    <col min="12546" max="12550" width="11.5" customWidth="1"/>
    <col min="12801" max="12801" width="17.5" bestFit="1" customWidth="1"/>
    <col min="12802" max="12806" width="11.5" customWidth="1"/>
    <col min="13057" max="13057" width="17.5" bestFit="1" customWidth="1"/>
    <col min="13058" max="13062" width="11.5" customWidth="1"/>
    <col min="13313" max="13313" width="17.5" bestFit="1" customWidth="1"/>
    <col min="13314" max="13318" width="11.5" customWidth="1"/>
    <col min="13569" max="13569" width="17.5" bestFit="1" customWidth="1"/>
    <col min="13570" max="13574" width="11.5" customWidth="1"/>
    <col min="13825" max="13825" width="17.5" bestFit="1" customWidth="1"/>
    <col min="13826" max="13830" width="11.5" customWidth="1"/>
    <col min="14081" max="14081" width="17.5" bestFit="1" customWidth="1"/>
    <col min="14082" max="14086" width="11.5" customWidth="1"/>
    <col min="14337" max="14337" width="17.5" bestFit="1" customWidth="1"/>
    <col min="14338" max="14342" width="11.5" customWidth="1"/>
    <col min="14593" max="14593" width="17.5" bestFit="1" customWidth="1"/>
    <col min="14594" max="14598" width="11.5" customWidth="1"/>
    <col min="14849" max="14849" width="17.5" bestFit="1" customWidth="1"/>
    <col min="14850" max="14854" width="11.5" customWidth="1"/>
    <col min="15105" max="15105" width="17.5" bestFit="1" customWidth="1"/>
    <col min="15106" max="15110" width="11.5" customWidth="1"/>
    <col min="15361" max="15361" width="17.5" bestFit="1" customWidth="1"/>
    <col min="15362" max="15366" width="11.5" customWidth="1"/>
    <col min="15617" max="15617" width="17.5" bestFit="1" customWidth="1"/>
    <col min="15618" max="15622" width="11.5" customWidth="1"/>
    <col min="15873" max="15873" width="17.5" bestFit="1" customWidth="1"/>
    <col min="15874" max="15878" width="11.5" customWidth="1"/>
    <col min="16129" max="16129" width="17.5" bestFit="1" customWidth="1"/>
    <col min="16130" max="16134" width="11.5" customWidth="1"/>
  </cols>
  <sheetData>
    <row r="1" spans="1:6">
      <c r="A1" t="s">
        <v>12</v>
      </c>
    </row>
    <row r="2" spans="1:6">
      <c r="A2" t="s">
        <v>11</v>
      </c>
    </row>
    <row r="5" spans="1:6" ht="26.25">
      <c r="A5" s="1"/>
      <c r="B5" s="2" t="s">
        <v>0</v>
      </c>
      <c r="C5" s="2" t="str">
        <f>C13</f>
        <v>Deduction 1</v>
      </c>
      <c r="D5" s="2" t="str">
        <f>D13</f>
        <v>Deduction 2</v>
      </c>
      <c r="E5" s="2" t="s">
        <v>1</v>
      </c>
      <c r="F5" s="2" t="s">
        <v>2</v>
      </c>
    </row>
    <row r="6" spans="1:6">
      <c r="A6" s="3" t="s">
        <v>3</v>
      </c>
      <c r="B6" s="4">
        <v>3500</v>
      </c>
      <c r="C6" s="5">
        <f>C$14*$B6</f>
        <v>217</v>
      </c>
      <c r="D6" s="5">
        <f>D$14*$B6</f>
        <v>50.75</v>
      </c>
      <c r="E6" s="5">
        <f>SUM(C6,D6)</f>
        <v>267.75</v>
      </c>
      <c r="F6" s="6">
        <f>B6-E6</f>
        <v>3232.25</v>
      </c>
    </row>
    <row r="7" spans="1:6">
      <c r="A7" s="3" t="s">
        <v>4</v>
      </c>
      <c r="B7" s="7">
        <v>3784.32</v>
      </c>
      <c r="C7" s="5">
        <f t="shared" ref="C7:D10" si="0">C$14*$B7</f>
        <v>234.62784000000002</v>
      </c>
      <c r="D7" s="5">
        <f t="shared" si="0"/>
        <v>54.872640000000004</v>
      </c>
      <c r="E7" s="5">
        <f t="shared" ref="E7:E10" si="1">SUM(C7,D7)</f>
        <v>289.50048000000004</v>
      </c>
      <c r="F7" s="6">
        <f t="shared" ref="F7:F10" si="2">B7-E7</f>
        <v>3494.81952</v>
      </c>
    </row>
    <row r="8" spans="1:6">
      <c r="A8" s="3" t="s">
        <v>5</v>
      </c>
      <c r="B8" s="7">
        <v>8565.51</v>
      </c>
      <c r="C8" s="5">
        <f t="shared" si="0"/>
        <v>531.06162000000006</v>
      </c>
      <c r="D8" s="5">
        <f t="shared" si="0"/>
        <v>124.19989500000001</v>
      </c>
      <c r="E8" s="5">
        <f t="shared" si="1"/>
        <v>655.26151500000003</v>
      </c>
      <c r="F8" s="6">
        <f t="shared" si="2"/>
        <v>7910.2484850000001</v>
      </c>
    </row>
    <row r="9" spans="1:6">
      <c r="A9" s="3" t="s">
        <v>6</v>
      </c>
      <c r="B9" s="7">
        <v>2627.99</v>
      </c>
      <c r="C9" s="5">
        <f t="shared" si="0"/>
        <v>162.93537999999998</v>
      </c>
      <c r="D9" s="5">
        <f t="shared" si="0"/>
        <v>38.105854999999998</v>
      </c>
      <c r="E9" s="5">
        <f t="shared" si="1"/>
        <v>201.04123499999997</v>
      </c>
      <c r="F9" s="6">
        <f t="shared" si="2"/>
        <v>2426.9487649999996</v>
      </c>
    </row>
    <row r="10" spans="1:6">
      <c r="A10" s="3" t="s">
        <v>7</v>
      </c>
      <c r="B10" s="7">
        <v>9069.66</v>
      </c>
      <c r="C10" s="5">
        <f t="shared" si="0"/>
        <v>562.31891999999993</v>
      </c>
      <c r="D10" s="5">
        <f t="shared" si="0"/>
        <v>131.51007000000001</v>
      </c>
      <c r="E10" s="5">
        <f t="shared" si="1"/>
        <v>693.82898999999998</v>
      </c>
      <c r="F10" s="6">
        <f t="shared" si="2"/>
        <v>8375.8310099999999</v>
      </c>
    </row>
    <row r="12" spans="1:6">
      <c r="C12" s="8" t="s">
        <v>8</v>
      </c>
      <c r="D12" s="8"/>
    </row>
    <row r="13" spans="1:6">
      <c r="C13" s="9" t="s">
        <v>9</v>
      </c>
      <c r="D13" s="9" t="s">
        <v>10</v>
      </c>
    </row>
    <row r="14" spans="1:6">
      <c r="C14" s="10">
        <v>6.2E-2</v>
      </c>
      <c r="D14" s="10">
        <v>1.4500000000000001E-2</v>
      </c>
    </row>
    <row r="15" spans="1:6">
      <c r="F15" s="11"/>
    </row>
    <row r="16" spans="1:6">
      <c r="F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A7" sqref="A7"/>
    </sheetView>
  </sheetViews>
  <sheetFormatPr defaultRowHeight="15"/>
  <cols>
    <col min="1" max="1" width="8.5" bestFit="1" customWidth="1"/>
    <col min="4" max="5" width="8.25" bestFit="1" customWidth="1"/>
    <col min="8" max="8" width="8.25" bestFit="1" customWidth="1"/>
    <col min="9" max="10" width="8.5" bestFit="1" customWidth="1"/>
    <col min="11" max="11" width="41.125" customWidth="1"/>
    <col min="12" max="12" width="9.875" bestFit="1" customWidth="1"/>
    <col min="14" max="16" width="53.125" customWidth="1"/>
    <col min="17" max="17" width="12.5" customWidth="1"/>
    <col min="257" max="257" width="8.5" bestFit="1" customWidth="1"/>
    <col min="260" max="261" width="8.25" bestFit="1" customWidth="1"/>
    <col min="264" max="264" width="8.25" bestFit="1" customWidth="1"/>
    <col min="265" max="266" width="8.5" bestFit="1" customWidth="1"/>
    <col min="267" max="267" width="41.125" customWidth="1"/>
    <col min="268" max="268" width="9.5" bestFit="1" customWidth="1"/>
    <col min="270" max="272" width="53.125" customWidth="1"/>
    <col min="273" max="273" width="12.5" customWidth="1"/>
    <col min="513" max="513" width="8.5" bestFit="1" customWidth="1"/>
    <col min="516" max="517" width="8.25" bestFit="1" customWidth="1"/>
    <col min="520" max="520" width="8.25" bestFit="1" customWidth="1"/>
    <col min="521" max="522" width="8.5" bestFit="1" customWidth="1"/>
    <col min="523" max="523" width="41.125" customWidth="1"/>
    <col min="524" max="524" width="9.5" bestFit="1" customWidth="1"/>
    <col min="526" max="528" width="53.125" customWidth="1"/>
    <col min="529" max="529" width="12.5" customWidth="1"/>
    <col min="769" max="769" width="8.5" bestFit="1" customWidth="1"/>
    <col min="772" max="773" width="8.25" bestFit="1" customWidth="1"/>
    <col min="776" max="776" width="8.25" bestFit="1" customWidth="1"/>
    <col min="777" max="778" width="8.5" bestFit="1" customWidth="1"/>
    <col min="779" max="779" width="41.125" customWidth="1"/>
    <col min="780" max="780" width="9.5" bestFit="1" customWidth="1"/>
    <col min="782" max="784" width="53.125" customWidth="1"/>
    <col min="785" max="785" width="12.5" customWidth="1"/>
    <col min="1025" max="1025" width="8.5" bestFit="1" customWidth="1"/>
    <col min="1028" max="1029" width="8.25" bestFit="1" customWidth="1"/>
    <col min="1032" max="1032" width="8.25" bestFit="1" customWidth="1"/>
    <col min="1033" max="1034" width="8.5" bestFit="1" customWidth="1"/>
    <col min="1035" max="1035" width="41.125" customWidth="1"/>
    <col min="1036" max="1036" width="9.5" bestFit="1" customWidth="1"/>
    <col min="1038" max="1040" width="53.125" customWidth="1"/>
    <col min="1041" max="1041" width="12.5" customWidth="1"/>
    <col min="1281" max="1281" width="8.5" bestFit="1" customWidth="1"/>
    <col min="1284" max="1285" width="8.25" bestFit="1" customWidth="1"/>
    <col min="1288" max="1288" width="8.25" bestFit="1" customWidth="1"/>
    <col min="1289" max="1290" width="8.5" bestFit="1" customWidth="1"/>
    <col min="1291" max="1291" width="41.125" customWidth="1"/>
    <col min="1292" max="1292" width="9.5" bestFit="1" customWidth="1"/>
    <col min="1294" max="1296" width="53.125" customWidth="1"/>
    <col min="1297" max="1297" width="12.5" customWidth="1"/>
    <col min="1537" max="1537" width="8.5" bestFit="1" customWidth="1"/>
    <col min="1540" max="1541" width="8.25" bestFit="1" customWidth="1"/>
    <col min="1544" max="1544" width="8.25" bestFit="1" customWidth="1"/>
    <col min="1545" max="1546" width="8.5" bestFit="1" customWidth="1"/>
    <col min="1547" max="1547" width="41.125" customWidth="1"/>
    <col min="1548" max="1548" width="9.5" bestFit="1" customWidth="1"/>
    <col min="1550" max="1552" width="53.125" customWidth="1"/>
    <col min="1553" max="1553" width="12.5" customWidth="1"/>
    <col min="1793" max="1793" width="8.5" bestFit="1" customWidth="1"/>
    <col min="1796" max="1797" width="8.25" bestFit="1" customWidth="1"/>
    <col min="1800" max="1800" width="8.25" bestFit="1" customWidth="1"/>
    <col min="1801" max="1802" width="8.5" bestFit="1" customWidth="1"/>
    <col min="1803" max="1803" width="41.125" customWidth="1"/>
    <col min="1804" max="1804" width="9.5" bestFit="1" customWidth="1"/>
    <col min="1806" max="1808" width="53.125" customWidth="1"/>
    <col min="1809" max="1809" width="12.5" customWidth="1"/>
    <col min="2049" max="2049" width="8.5" bestFit="1" customWidth="1"/>
    <col min="2052" max="2053" width="8.25" bestFit="1" customWidth="1"/>
    <col min="2056" max="2056" width="8.25" bestFit="1" customWidth="1"/>
    <col min="2057" max="2058" width="8.5" bestFit="1" customWidth="1"/>
    <col min="2059" max="2059" width="41.125" customWidth="1"/>
    <col min="2060" max="2060" width="9.5" bestFit="1" customWidth="1"/>
    <col min="2062" max="2064" width="53.125" customWidth="1"/>
    <col min="2065" max="2065" width="12.5" customWidth="1"/>
    <col min="2305" max="2305" width="8.5" bestFit="1" customWidth="1"/>
    <col min="2308" max="2309" width="8.25" bestFit="1" customWidth="1"/>
    <col min="2312" max="2312" width="8.25" bestFit="1" customWidth="1"/>
    <col min="2313" max="2314" width="8.5" bestFit="1" customWidth="1"/>
    <col min="2315" max="2315" width="41.125" customWidth="1"/>
    <col min="2316" max="2316" width="9.5" bestFit="1" customWidth="1"/>
    <col min="2318" max="2320" width="53.125" customWidth="1"/>
    <col min="2321" max="2321" width="12.5" customWidth="1"/>
    <col min="2561" max="2561" width="8.5" bestFit="1" customWidth="1"/>
    <col min="2564" max="2565" width="8.25" bestFit="1" customWidth="1"/>
    <col min="2568" max="2568" width="8.25" bestFit="1" customWidth="1"/>
    <col min="2569" max="2570" width="8.5" bestFit="1" customWidth="1"/>
    <col min="2571" max="2571" width="41.125" customWidth="1"/>
    <col min="2572" max="2572" width="9.5" bestFit="1" customWidth="1"/>
    <col min="2574" max="2576" width="53.125" customWidth="1"/>
    <col min="2577" max="2577" width="12.5" customWidth="1"/>
    <col min="2817" max="2817" width="8.5" bestFit="1" customWidth="1"/>
    <col min="2820" max="2821" width="8.25" bestFit="1" customWidth="1"/>
    <col min="2824" max="2824" width="8.25" bestFit="1" customWidth="1"/>
    <col min="2825" max="2826" width="8.5" bestFit="1" customWidth="1"/>
    <col min="2827" max="2827" width="41.125" customWidth="1"/>
    <col min="2828" max="2828" width="9.5" bestFit="1" customWidth="1"/>
    <col min="2830" max="2832" width="53.125" customWidth="1"/>
    <col min="2833" max="2833" width="12.5" customWidth="1"/>
    <col min="3073" max="3073" width="8.5" bestFit="1" customWidth="1"/>
    <col min="3076" max="3077" width="8.25" bestFit="1" customWidth="1"/>
    <col min="3080" max="3080" width="8.25" bestFit="1" customWidth="1"/>
    <col min="3081" max="3082" width="8.5" bestFit="1" customWidth="1"/>
    <col min="3083" max="3083" width="41.125" customWidth="1"/>
    <col min="3084" max="3084" width="9.5" bestFit="1" customWidth="1"/>
    <col min="3086" max="3088" width="53.125" customWidth="1"/>
    <col min="3089" max="3089" width="12.5" customWidth="1"/>
    <col min="3329" max="3329" width="8.5" bestFit="1" customWidth="1"/>
    <col min="3332" max="3333" width="8.25" bestFit="1" customWidth="1"/>
    <col min="3336" max="3336" width="8.25" bestFit="1" customWidth="1"/>
    <col min="3337" max="3338" width="8.5" bestFit="1" customWidth="1"/>
    <col min="3339" max="3339" width="41.125" customWidth="1"/>
    <col min="3340" max="3340" width="9.5" bestFit="1" customWidth="1"/>
    <col min="3342" max="3344" width="53.125" customWidth="1"/>
    <col min="3345" max="3345" width="12.5" customWidth="1"/>
    <col min="3585" max="3585" width="8.5" bestFit="1" customWidth="1"/>
    <col min="3588" max="3589" width="8.25" bestFit="1" customWidth="1"/>
    <col min="3592" max="3592" width="8.25" bestFit="1" customWidth="1"/>
    <col min="3593" max="3594" width="8.5" bestFit="1" customWidth="1"/>
    <col min="3595" max="3595" width="41.125" customWidth="1"/>
    <col min="3596" max="3596" width="9.5" bestFit="1" customWidth="1"/>
    <col min="3598" max="3600" width="53.125" customWidth="1"/>
    <col min="3601" max="3601" width="12.5" customWidth="1"/>
    <col min="3841" max="3841" width="8.5" bestFit="1" customWidth="1"/>
    <col min="3844" max="3845" width="8.25" bestFit="1" customWidth="1"/>
    <col min="3848" max="3848" width="8.25" bestFit="1" customWidth="1"/>
    <col min="3849" max="3850" width="8.5" bestFit="1" customWidth="1"/>
    <col min="3851" max="3851" width="41.125" customWidth="1"/>
    <col min="3852" max="3852" width="9.5" bestFit="1" customWidth="1"/>
    <col min="3854" max="3856" width="53.125" customWidth="1"/>
    <col min="3857" max="3857" width="12.5" customWidth="1"/>
    <col min="4097" max="4097" width="8.5" bestFit="1" customWidth="1"/>
    <col min="4100" max="4101" width="8.25" bestFit="1" customWidth="1"/>
    <col min="4104" max="4104" width="8.25" bestFit="1" customWidth="1"/>
    <col min="4105" max="4106" width="8.5" bestFit="1" customWidth="1"/>
    <col min="4107" max="4107" width="41.125" customWidth="1"/>
    <col min="4108" max="4108" width="9.5" bestFit="1" customWidth="1"/>
    <col min="4110" max="4112" width="53.125" customWidth="1"/>
    <col min="4113" max="4113" width="12.5" customWidth="1"/>
    <col min="4353" max="4353" width="8.5" bestFit="1" customWidth="1"/>
    <col min="4356" max="4357" width="8.25" bestFit="1" customWidth="1"/>
    <col min="4360" max="4360" width="8.25" bestFit="1" customWidth="1"/>
    <col min="4361" max="4362" width="8.5" bestFit="1" customWidth="1"/>
    <col min="4363" max="4363" width="41.125" customWidth="1"/>
    <col min="4364" max="4364" width="9.5" bestFit="1" customWidth="1"/>
    <col min="4366" max="4368" width="53.125" customWidth="1"/>
    <col min="4369" max="4369" width="12.5" customWidth="1"/>
    <col min="4609" max="4609" width="8.5" bestFit="1" customWidth="1"/>
    <col min="4612" max="4613" width="8.25" bestFit="1" customWidth="1"/>
    <col min="4616" max="4616" width="8.25" bestFit="1" customWidth="1"/>
    <col min="4617" max="4618" width="8.5" bestFit="1" customWidth="1"/>
    <col min="4619" max="4619" width="41.125" customWidth="1"/>
    <col min="4620" max="4620" width="9.5" bestFit="1" customWidth="1"/>
    <col min="4622" max="4624" width="53.125" customWidth="1"/>
    <col min="4625" max="4625" width="12.5" customWidth="1"/>
    <col min="4865" max="4865" width="8.5" bestFit="1" customWidth="1"/>
    <col min="4868" max="4869" width="8.25" bestFit="1" customWidth="1"/>
    <col min="4872" max="4872" width="8.25" bestFit="1" customWidth="1"/>
    <col min="4873" max="4874" width="8.5" bestFit="1" customWidth="1"/>
    <col min="4875" max="4875" width="41.125" customWidth="1"/>
    <col min="4876" max="4876" width="9.5" bestFit="1" customWidth="1"/>
    <col min="4878" max="4880" width="53.125" customWidth="1"/>
    <col min="4881" max="4881" width="12.5" customWidth="1"/>
    <col min="5121" max="5121" width="8.5" bestFit="1" customWidth="1"/>
    <col min="5124" max="5125" width="8.25" bestFit="1" customWidth="1"/>
    <col min="5128" max="5128" width="8.25" bestFit="1" customWidth="1"/>
    <col min="5129" max="5130" width="8.5" bestFit="1" customWidth="1"/>
    <col min="5131" max="5131" width="41.125" customWidth="1"/>
    <col min="5132" max="5132" width="9.5" bestFit="1" customWidth="1"/>
    <col min="5134" max="5136" width="53.125" customWidth="1"/>
    <col min="5137" max="5137" width="12.5" customWidth="1"/>
    <col min="5377" max="5377" width="8.5" bestFit="1" customWidth="1"/>
    <col min="5380" max="5381" width="8.25" bestFit="1" customWidth="1"/>
    <col min="5384" max="5384" width="8.25" bestFit="1" customWidth="1"/>
    <col min="5385" max="5386" width="8.5" bestFit="1" customWidth="1"/>
    <col min="5387" max="5387" width="41.125" customWidth="1"/>
    <col min="5388" max="5388" width="9.5" bestFit="1" customWidth="1"/>
    <col min="5390" max="5392" width="53.125" customWidth="1"/>
    <col min="5393" max="5393" width="12.5" customWidth="1"/>
    <col min="5633" max="5633" width="8.5" bestFit="1" customWidth="1"/>
    <col min="5636" max="5637" width="8.25" bestFit="1" customWidth="1"/>
    <col min="5640" max="5640" width="8.25" bestFit="1" customWidth="1"/>
    <col min="5641" max="5642" width="8.5" bestFit="1" customWidth="1"/>
    <col min="5643" max="5643" width="41.125" customWidth="1"/>
    <col min="5644" max="5644" width="9.5" bestFit="1" customWidth="1"/>
    <col min="5646" max="5648" width="53.125" customWidth="1"/>
    <col min="5649" max="5649" width="12.5" customWidth="1"/>
    <col min="5889" max="5889" width="8.5" bestFit="1" customWidth="1"/>
    <col min="5892" max="5893" width="8.25" bestFit="1" customWidth="1"/>
    <col min="5896" max="5896" width="8.25" bestFit="1" customWidth="1"/>
    <col min="5897" max="5898" width="8.5" bestFit="1" customWidth="1"/>
    <col min="5899" max="5899" width="41.125" customWidth="1"/>
    <col min="5900" max="5900" width="9.5" bestFit="1" customWidth="1"/>
    <col min="5902" max="5904" width="53.125" customWidth="1"/>
    <col min="5905" max="5905" width="12.5" customWidth="1"/>
    <col min="6145" max="6145" width="8.5" bestFit="1" customWidth="1"/>
    <col min="6148" max="6149" width="8.25" bestFit="1" customWidth="1"/>
    <col min="6152" max="6152" width="8.25" bestFit="1" customWidth="1"/>
    <col min="6153" max="6154" width="8.5" bestFit="1" customWidth="1"/>
    <col min="6155" max="6155" width="41.125" customWidth="1"/>
    <col min="6156" max="6156" width="9.5" bestFit="1" customWidth="1"/>
    <col min="6158" max="6160" width="53.125" customWidth="1"/>
    <col min="6161" max="6161" width="12.5" customWidth="1"/>
    <col min="6401" max="6401" width="8.5" bestFit="1" customWidth="1"/>
    <col min="6404" max="6405" width="8.25" bestFit="1" customWidth="1"/>
    <col min="6408" max="6408" width="8.25" bestFit="1" customWidth="1"/>
    <col min="6409" max="6410" width="8.5" bestFit="1" customWidth="1"/>
    <col min="6411" max="6411" width="41.125" customWidth="1"/>
    <col min="6412" max="6412" width="9.5" bestFit="1" customWidth="1"/>
    <col min="6414" max="6416" width="53.125" customWidth="1"/>
    <col min="6417" max="6417" width="12.5" customWidth="1"/>
    <col min="6657" max="6657" width="8.5" bestFit="1" customWidth="1"/>
    <col min="6660" max="6661" width="8.25" bestFit="1" customWidth="1"/>
    <col min="6664" max="6664" width="8.25" bestFit="1" customWidth="1"/>
    <col min="6665" max="6666" width="8.5" bestFit="1" customWidth="1"/>
    <col min="6667" max="6667" width="41.125" customWidth="1"/>
    <col min="6668" max="6668" width="9.5" bestFit="1" customWidth="1"/>
    <col min="6670" max="6672" width="53.125" customWidth="1"/>
    <col min="6673" max="6673" width="12.5" customWidth="1"/>
    <col min="6913" max="6913" width="8.5" bestFit="1" customWidth="1"/>
    <col min="6916" max="6917" width="8.25" bestFit="1" customWidth="1"/>
    <col min="6920" max="6920" width="8.25" bestFit="1" customWidth="1"/>
    <col min="6921" max="6922" width="8.5" bestFit="1" customWidth="1"/>
    <col min="6923" max="6923" width="41.125" customWidth="1"/>
    <col min="6924" max="6924" width="9.5" bestFit="1" customWidth="1"/>
    <col min="6926" max="6928" width="53.125" customWidth="1"/>
    <col min="6929" max="6929" width="12.5" customWidth="1"/>
    <col min="7169" max="7169" width="8.5" bestFit="1" customWidth="1"/>
    <col min="7172" max="7173" width="8.25" bestFit="1" customWidth="1"/>
    <col min="7176" max="7176" width="8.25" bestFit="1" customWidth="1"/>
    <col min="7177" max="7178" width="8.5" bestFit="1" customWidth="1"/>
    <col min="7179" max="7179" width="41.125" customWidth="1"/>
    <col min="7180" max="7180" width="9.5" bestFit="1" customWidth="1"/>
    <col min="7182" max="7184" width="53.125" customWidth="1"/>
    <col min="7185" max="7185" width="12.5" customWidth="1"/>
    <col min="7425" max="7425" width="8.5" bestFit="1" customWidth="1"/>
    <col min="7428" max="7429" width="8.25" bestFit="1" customWidth="1"/>
    <col min="7432" max="7432" width="8.25" bestFit="1" customWidth="1"/>
    <col min="7433" max="7434" width="8.5" bestFit="1" customWidth="1"/>
    <col min="7435" max="7435" width="41.125" customWidth="1"/>
    <col min="7436" max="7436" width="9.5" bestFit="1" customWidth="1"/>
    <col min="7438" max="7440" width="53.125" customWidth="1"/>
    <col min="7441" max="7441" width="12.5" customWidth="1"/>
    <col min="7681" max="7681" width="8.5" bestFit="1" customWidth="1"/>
    <col min="7684" max="7685" width="8.25" bestFit="1" customWidth="1"/>
    <col min="7688" max="7688" width="8.25" bestFit="1" customWidth="1"/>
    <col min="7689" max="7690" width="8.5" bestFit="1" customWidth="1"/>
    <col min="7691" max="7691" width="41.125" customWidth="1"/>
    <col min="7692" max="7692" width="9.5" bestFit="1" customWidth="1"/>
    <col min="7694" max="7696" width="53.125" customWidth="1"/>
    <col min="7697" max="7697" width="12.5" customWidth="1"/>
    <col min="7937" max="7937" width="8.5" bestFit="1" customWidth="1"/>
    <col min="7940" max="7941" width="8.25" bestFit="1" customWidth="1"/>
    <col min="7944" max="7944" width="8.25" bestFit="1" customWidth="1"/>
    <col min="7945" max="7946" width="8.5" bestFit="1" customWidth="1"/>
    <col min="7947" max="7947" width="41.125" customWidth="1"/>
    <col min="7948" max="7948" width="9.5" bestFit="1" customWidth="1"/>
    <col min="7950" max="7952" width="53.125" customWidth="1"/>
    <col min="7953" max="7953" width="12.5" customWidth="1"/>
    <col min="8193" max="8193" width="8.5" bestFit="1" customWidth="1"/>
    <col min="8196" max="8197" width="8.25" bestFit="1" customWidth="1"/>
    <col min="8200" max="8200" width="8.25" bestFit="1" customWidth="1"/>
    <col min="8201" max="8202" width="8.5" bestFit="1" customWidth="1"/>
    <col min="8203" max="8203" width="41.125" customWidth="1"/>
    <col min="8204" max="8204" width="9.5" bestFit="1" customWidth="1"/>
    <col min="8206" max="8208" width="53.125" customWidth="1"/>
    <col min="8209" max="8209" width="12.5" customWidth="1"/>
    <col min="8449" max="8449" width="8.5" bestFit="1" customWidth="1"/>
    <col min="8452" max="8453" width="8.25" bestFit="1" customWidth="1"/>
    <col min="8456" max="8456" width="8.25" bestFit="1" customWidth="1"/>
    <col min="8457" max="8458" width="8.5" bestFit="1" customWidth="1"/>
    <col min="8459" max="8459" width="41.125" customWidth="1"/>
    <col min="8460" max="8460" width="9.5" bestFit="1" customWidth="1"/>
    <col min="8462" max="8464" width="53.125" customWidth="1"/>
    <col min="8465" max="8465" width="12.5" customWidth="1"/>
    <col min="8705" max="8705" width="8.5" bestFit="1" customWidth="1"/>
    <col min="8708" max="8709" width="8.25" bestFit="1" customWidth="1"/>
    <col min="8712" max="8712" width="8.25" bestFit="1" customWidth="1"/>
    <col min="8713" max="8714" width="8.5" bestFit="1" customWidth="1"/>
    <col min="8715" max="8715" width="41.125" customWidth="1"/>
    <col min="8716" max="8716" width="9.5" bestFit="1" customWidth="1"/>
    <col min="8718" max="8720" width="53.125" customWidth="1"/>
    <col min="8721" max="8721" width="12.5" customWidth="1"/>
    <col min="8961" max="8961" width="8.5" bestFit="1" customWidth="1"/>
    <col min="8964" max="8965" width="8.25" bestFit="1" customWidth="1"/>
    <col min="8968" max="8968" width="8.25" bestFit="1" customWidth="1"/>
    <col min="8969" max="8970" width="8.5" bestFit="1" customWidth="1"/>
    <col min="8971" max="8971" width="41.125" customWidth="1"/>
    <col min="8972" max="8972" width="9.5" bestFit="1" customWidth="1"/>
    <col min="8974" max="8976" width="53.125" customWidth="1"/>
    <col min="8977" max="8977" width="12.5" customWidth="1"/>
    <col min="9217" max="9217" width="8.5" bestFit="1" customWidth="1"/>
    <col min="9220" max="9221" width="8.25" bestFit="1" customWidth="1"/>
    <col min="9224" max="9224" width="8.25" bestFit="1" customWidth="1"/>
    <col min="9225" max="9226" width="8.5" bestFit="1" customWidth="1"/>
    <col min="9227" max="9227" width="41.125" customWidth="1"/>
    <col min="9228" max="9228" width="9.5" bestFit="1" customWidth="1"/>
    <col min="9230" max="9232" width="53.125" customWidth="1"/>
    <col min="9233" max="9233" width="12.5" customWidth="1"/>
    <col min="9473" max="9473" width="8.5" bestFit="1" customWidth="1"/>
    <col min="9476" max="9477" width="8.25" bestFit="1" customWidth="1"/>
    <col min="9480" max="9480" width="8.25" bestFit="1" customWidth="1"/>
    <col min="9481" max="9482" width="8.5" bestFit="1" customWidth="1"/>
    <col min="9483" max="9483" width="41.125" customWidth="1"/>
    <col min="9484" max="9484" width="9.5" bestFit="1" customWidth="1"/>
    <col min="9486" max="9488" width="53.125" customWidth="1"/>
    <col min="9489" max="9489" width="12.5" customWidth="1"/>
    <col min="9729" max="9729" width="8.5" bestFit="1" customWidth="1"/>
    <col min="9732" max="9733" width="8.25" bestFit="1" customWidth="1"/>
    <col min="9736" max="9736" width="8.25" bestFit="1" customWidth="1"/>
    <col min="9737" max="9738" width="8.5" bestFit="1" customWidth="1"/>
    <col min="9739" max="9739" width="41.125" customWidth="1"/>
    <col min="9740" max="9740" width="9.5" bestFit="1" customWidth="1"/>
    <col min="9742" max="9744" width="53.125" customWidth="1"/>
    <col min="9745" max="9745" width="12.5" customWidth="1"/>
    <col min="9985" max="9985" width="8.5" bestFit="1" customWidth="1"/>
    <col min="9988" max="9989" width="8.25" bestFit="1" customWidth="1"/>
    <col min="9992" max="9992" width="8.25" bestFit="1" customWidth="1"/>
    <col min="9993" max="9994" width="8.5" bestFit="1" customWidth="1"/>
    <col min="9995" max="9995" width="41.125" customWidth="1"/>
    <col min="9996" max="9996" width="9.5" bestFit="1" customWidth="1"/>
    <col min="9998" max="10000" width="53.125" customWidth="1"/>
    <col min="10001" max="10001" width="12.5" customWidth="1"/>
    <col min="10241" max="10241" width="8.5" bestFit="1" customWidth="1"/>
    <col min="10244" max="10245" width="8.25" bestFit="1" customWidth="1"/>
    <col min="10248" max="10248" width="8.25" bestFit="1" customWidth="1"/>
    <col min="10249" max="10250" width="8.5" bestFit="1" customWidth="1"/>
    <col min="10251" max="10251" width="41.125" customWidth="1"/>
    <col min="10252" max="10252" width="9.5" bestFit="1" customWidth="1"/>
    <col min="10254" max="10256" width="53.125" customWidth="1"/>
    <col min="10257" max="10257" width="12.5" customWidth="1"/>
    <col min="10497" max="10497" width="8.5" bestFit="1" customWidth="1"/>
    <col min="10500" max="10501" width="8.25" bestFit="1" customWidth="1"/>
    <col min="10504" max="10504" width="8.25" bestFit="1" customWidth="1"/>
    <col min="10505" max="10506" width="8.5" bestFit="1" customWidth="1"/>
    <col min="10507" max="10507" width="41.125" customWidth="1"/>
    <col min="10508" max="10508" width="9.5" bestFit="1" customWidth="1"/>
    <col min="10510" max="10512" width="53.125" customWidth="1"/>
    <col min="10513" max="10513" width="12.5" customWidth="1"/>
    <col min="10753" max="10753" width="8.5" bestFit="1" customWidth="1"/>
    <col min="10756" max="10757" width="8.25" bestFit="1" customWidth="1"/>
    <col min="10760" max="10760" width="8.25" bestFit="1" customWidth="1"/>
    <col min="10761" max="10762" width="8.5" bestFit="1" customWidth="1"/>
    <col min="10763" max="10763" width="41.125" customWidth="1"/>
    <col min="10764" max="10764" width="9.5" bestFit="1" customWidth="1"/>
    <col min="10766" max="10768" width="53.125" customWidth="1"/>
    <col min="10769" max="10769" width="12.5" customWidth="1"/>
    <col min="11009" max="11009" width="8.5" bestFit="1" customWidth="1"/>
    <col min="11012" max="11013" width="8.25" bestFit="1" customWidth="1"/>
    <col min="11016" max="11016" width="8.25" bestFit="1" customWidth="1"/>
    <col min="11017" max="11018" width="8.5" bestFit="1" customWidth="1"/>
    <col min="11019" max="11019" width="41.125" customWidth="1"/>
    <col min="11020" max="11020" width="9.5" bestFit="1" customWidth="1"/>
    <col min="11022" max="11024" width="53.125" customWidth="1"/>
    <col min="11025" max="11025" width="12.5" customWidth="1"/>
    <col min="11265" max="11265" width="8.5" bestFit="1" customWidth="1"/>
    <col min="11268" max="11269" width="8.25" bestFit="1" customWidth="1"/>
    <col min="11272" max="11272" width="8.25" bestFit="1" customWidth="1"/>
    <col min="11273" max="11274" width="8.5" bestFit="1" customWidth="1"/>
    <col min="11275" max="11275" width="41.125" customWidth="1"/>
    <col min="11276" max="11276" width="9.5" bestFit="1" customWidth="1"/>
    <col min="11278" max="11280" width="53.125" customWidth="1"/>
    <col min="11281" max="11281" width="12.5" customWidth="1"/>
    <col min="11521" max="11521" width="8.5" bestFit="1" customWidth="1"/>
    <col min="11524" max="11525" width="8.25" bestFit="1" customWidth="1"/>
    <col min="11528" max="11528" width="8.25" bestFit="1" customWidth="1"/>
    <col min="11529" max="11530" width="8.5" bestFit="1" customWidth="1"/>
    <col min="11531" max="11531" width="41.125" customWidth="1"/>
    <col min="11532" max="11532" width="9.5" bestFit="1" customWidth="1"/>
    <col min="11534" max="11536" width="53.125" customWidth="1"/>
    <col min="11537" max="11537" width="12.5" customWidth="1"/>
    <col min="11777" max="11777" width="8.5" bestFit="1" customWidth="1"/>
    <col min="11780" max="11781" width="8.25" bestFit="1" customWidth="1"/>
    <col min="11784" max="11784" width="8.25" bestFit="1" customWidth="1"/>
    <col min="11785" max="11786" width="8.5" bestFit="1" customWidth="1"/>
    <col min="11787" max="11787" width="41.125" customWidth="1"/>
    <col min="11788" max="11788" width="9.5" bestFit="1" customWidth="1"/>
    <col min="11790" max="11792" width="53.125" customWidth="1"/>
    <col min="11793" max="11793" width="12.5" customWidth="1"/>
    <col min="12033" max="12033" width="8.5" bestFit="1" customWidth="1"/>
    <col min="12036" max="12037" width="8.25" bestFit="1" customWidth="1"/>
    <col min="12040" max="12040" width="8.25" bestFit="1" customWidth="1"/>
    <col min="12041" max="12042" width="8.5" bestFit="1" customWidth="1"/>
    <col min="12043" max="12043" width="41.125" customWidth="1"/>
    <col min="12044" max="12044" width="9.5" bestFit="1" customWidth="1"/>
    <col min="12046" max="12048" width="53.125" customWidth="1"/>
    <col min="12049" max="12049" width="12.5" customWidth="1"/>
    <col min="12289" max="12289" width="8.5" bestFit="1" customWidth="1"/>
    <col min="12292" max="12293" width="8.25" bestFit="1" customWidth="1"/>
    <col min="12296" max="12296" width="8.25" bestFit="1" customWidth="1"/>
    <col min="12297" max="12298" width="8.5" bestFit="1" customWidth="1"/>
    <col min="12299" max="12299" width="41.125" customWidth="1"/>
    <col min="12300" max="12300" width="9.5" bestFit="1" customWidth="1"/>
    <col min="12302" max="12304" width="53.125" customWidth="1"/>
    <col min="12305" max="12305" width="12.5" customWidth="1"/>
    <col min="12545" max="12545" width="8.5" bestFit="1" customWidth="1"/>
    <col min="12548" max="12549" width="8.25" bestFit="1" customWidth="1"/>
    <col min="12552" max="12552" width="8.25" bestFit="1" customWidth="1"/>
    <col min="12553" max="12554" width="8.5" bestFit="1" customWidth="1"/>
    <col min="12555" max="12555" width="41.125" customWidth="1"/>
    <col min="12556" max="12556" width="9.5" bestFit="1" customWidth="1"/>
    <col min="12558" max="12560" width="53.125" customWidth="1"/>
    <col min="12561" max="12561" width="12.5" customWidth="1"/>
    <col min="12801" max="12801" width="8.5" bestFit="1" customWidth="1"/>
    <col min="12804" max="12805" width="8.25" bestFit="1" customWidth="1"/>
    <col min="12808" max="12808" width="8.25" bestFit="1" customWidth="1"/>
    <col min="12809" max="12810" width="8.5" bestFit="1" customWidth="1"/>
    <col min="12811" max="12811" width="41.125" customWidth="1"/>
    <col min="12812" max="12812" width="9.5" bestFit="1" customWidth="1"/>
    <col min="12814" max="12816" width="53.125" customWidth="1"/>
    <col min="12817" max="12817" width="12.5" customWidth="1"/>
    <col min="13057" max="13057" width="8.5" bestFit="1" customWidth="1"/>
    <col min="13060" max="13061" width="8.25" bestFit="1" customWidth="1"/>
    <col min="13064" max="13064" width="8.25" bestFit="1" customWidth="1"/>
    <col min="13065" max="13066" width="8.5" bestFit="1" customWidth="1"/>
    <col min="13067" max="13067" width="41.125" customWidth="1"/>
    <col min="13068" max="13068" width="9.5" bestFit="1" customWidth="1"/>
    <col min="13070" max="13072" width="53.125" customWidth="1"/>
    <col min="13073" max="13073" width="12.5" customWidth="1"/>
    <col min="13313" max="13313" width="8.5" bestFit="1" customWidth="1"/>
    <col min="13316" max="13317" width="8.25" bestFit="1" customWidth="1"/>
    <col min="13320" max="13320" width="8.25" bestFit="1" customWidth="1"/>
    <col min="13321" max="13322" width="8.5" bestFit="1" customWidth="1"/>
    <col min="13323" max="13323" width="41.125" customWidth="1"/>
    <col min="13324" max="13324" width="9.5" bestFit="1" customWidth="1"/>
    <col min="13326" max="13328" width="53.125" customWidth="1"/>
    <col min="13329" max="13329" width="12.5" customWidth="1"/>
    <col min="13569" max="13569" width="8.5" bestFit="1" customWidth="1"/>
    <col min="13572" max="13573" width="8.25" bestFit="1" customWidth="1"/>
    <col min="13576" max="13576" width="8.25" bestFit="1" customWidth="1"/>
    <col min="13577" max="13578" width="8.5" bestFit="1" customWidth="1"/>
    <col min="13579" max="13579" width="41.125" customWidth="1"/>
    <col min="13580" max="13580" width="9.5" bestFit="1" customWidth="1"/>
    <col min="13582" max="13584" width="53.125" customWidth="1"/>
    <col min="13585" max="13585" width="12.5" customWidth="1"/>
    <col min="13825" max="13825" width="8.5" bestFit="1" customWidth="1"/>
    <col min="13828" max="13829" width="8.25" bestFit="1" customWidth="1"/>
    <col min="13832" max="13832" width="8.25" bestFit="1" customWidth="1"/>
    <col min="13833" max="13834" width="8.5" bestFit="1" customWidth="1"/>
    <col min="13835" max="13835" width="41.125" customWidth="1"/>
    <col min="13836" max="13836" width="9.5" bestFit="1" customWidth="1"/>
    <col min="13838" max="13840" width="53.125" customWidth="1"/>
    <col min="13841" max="13841" width="12.5" customWidth="1"/>
    <col min="14081" max="14081" width="8.5" bestFit="1" customWidth="1"/>
    <col min="14084" max="14085" width="8.25" bestFit="1" customWidth="1"/>
    <col min="14088" max="14088" width="8.25" bestFit="1" customWidth="1"/>
    <col min="14089" max="14090" width="8.5" bestFit="1" customWidth="1"/>
    <col min="14091" max="14091" width="41.125" customWidth="1"/>
    <col min="14092" max="14092" width="9.5" bestFit="1" customWidth="1"/>
    <col min="14094" max="14096" width="53.125" customWidth="1"/>
    <col min="14097" max="14097" width="12.5" customWidth="1"/>
    <col min="14337" max="14337" width="8.5" bestFit="1" customWidth="1"/>
    <col min="14340" max="14341" width="8.25" bestFit="1" customWidth="1"/>
    <col min="14344" max="14344" width="8.25" bestFit="1" customWidth="1"/>
    <col min="14345" max="14346" width="8.5" bestFit="1" customWidth="1"/>
    <col min="14347" max="14347" width="41.125" customWidth="1"/>
    <col min="14348" max="14348" width="9.5" bestFit="1" customWidth="1"/>
    <col min="14350" max="14352" width="53.125" customWidth="1"/>
    <col min="14353" max="14353" width="12.5" customWidth="1"/>
    <col min="14593" max="14593" width="8.5" bestFit="1" customWidth="1"/>
    <col min="14596" max="14597" width="8.25" bestFit="1" customWidth="1"/>
    <col min="14600" max="14600" width="8.25" bestFit="1" customWidth="1"/>
    <col min="14601" max="14602" width="8.5" bestFit="1" customWidth="1"/>
    <col min="14603" max="14603" width="41.125" customWidth="1"/>
    <col min="14604" max="14604" width="9.5" bestFit="1" customWidth="1"/>
    <col min="14606" max="14608" width="53.125" customWidth="1"/>
    <col min="14609" max="14609" width="12.5" customWidth="1"/>
    <col min="14849" max="14849" width="8.5" bestFit="1" customWidth="1"/>
    <col min="14852" max="14853" width="8.25" bestFit="1" customWidth="1"/>
    <col min="14856" max="14856" width="8.25" bestFit="1" customWidth="1"/>
    <col min="14857" max="14858" width="8.5" bestFit="1" customWidth="1"/>
    <col min="14859" max="14859" width="41.125" customWidth="1"/>
    <col min="14860" max="14860" width="9.5" bestFit="1" customWidth="1"/>
    <col min="14862" max="14864" width="53.125" customWidth="1"/>
    <col min="14865" max="14865" width="12.5" customWidth="1"/>
    <col min="15105" max="15105" width="8.5" bestFit="1" customWidth="1"/>
    <col min="15108" max="15109" width="8.25" bestFit="1" customWidth="1"/>
    <col min="15112" max="15112" width="8.25" bestFit="1" customWidth="1"/>
    <col min="15113" max="15114" width="8.5" bestFit="1" customWidth="1"/>
    <col min="15115" max="15115" width="41.125" customWidth="1"/>
    <col min="15116" max="15116" width="9.5" bestFit="1" customWidth="1"/>
    <col min="15118" max="15120" width="53.125" customWidth="1"/>
    <col min="15121" max="15121" width="12.5" customWidth="1"/>
    <col min="15361" max="15361" width="8.5" bestFit="1" customWidth="1"/>
    <col min="15364" max="15365" width="8.25" bestFit="1" customWidth="1"/>
    <col min="15368" max="15368" width="8.25" bestFit="1" customWidth="1"/>
    <col min="15369" max="15370" width="8.5" bestFit="1" customWidth="1"/>
    <col min="15371" max="15371" width="41.125" customWidth="1"/>
    <col min="15372" max="15372" width="9.5" bestFit="1" customWidth="1"/>
    <col min="15374" max="15376" width="53.125" customWidth="1"/>
    <col min="15377" max="15377" width="12.5" customWidth="1"/>
    <col min="15617" max="15617" width="8.5" bestFit="1" customWidth="1"/>
    <col min="15620" max="15621" width="8.25" bestFit="1" customWidth="1"/>
    <col min="15624" max="15624" width="8.25" bestFit="1" customWidth="1"/>
    <col min="15625" max="15626" width="8.5" bestFit="1" customWidth="1"/>
    <col min="15627" max="15627" width="41.125" customWidth="1"/>
    <col min="15628" max="15628" width="9.5" bestFit="1" customWidth="1"/>
    <col min="15630" max="15632" width="53.125" customWidth="1"/>
    <col min="15633" max="15633" width="12.5" customWidth="1"/>
    <col min="15873" max="15873" width="8.5" bestFit="1" customWidth="1"/>
    <col min="15876" max="15877" width="8.25" bestFit="1" customWidth="1"/>
    <col min="15880" max="15880" width="8.25" bestFit="1" customWidth="1"/>
    <col min="15881" max="15882" width="8.5" bestFit="1" customWidth="1"/>
    <col min="15883" max="15883" width="41.125" customWidth="1"/>
    <col min="15884" max="15884" width="9.5" bestFit="1" customWidth="1"/>
    <col min="15886" max="15888" width="53.125" customWidth="1"/>
    <col min="15889" max="15889" width="12.5" customWidth="1"/>
    <col min="16129" max="16129" width="8.5" bestFit="1" customWidth="1"/>
    <col min="16132" max="16133" width="8.25" bestFit="1" customWidth="1"/>
    <col min="16136" max="16136" width="8.25" bestFit="1" customWidth="1"/>
    <col min="16137" max="16138" width="8.5" bestFit="1" customWidth="1"/>
    <col min="16139" max="16139" width="41.125" customWidth="1"/>
    <col min="16140" max="16140" width="9.5" bestFit="1" customWidth="1"/>
    <col min="16142" max="16144" width="53.125" customWidth="1"/>
    <col min="16145" max="16145" width="12.5" customWidth="1"/>
  </cols>
  <sheetData>
    <row r="1" spans="1:18">
      <c r="A1" t="s">
        <v>27</v>
      </c>
    </row>
    <row r="4" spans="1:18">
      <c r="A4" s="12" t="s">
        <v>13</v>
      </c>
      <c r="B4" s="12"/>
      <c r="C4" s="12"/>
      <c r="D4" s="12"/>
      <c r="E4" s="12"/>
      <c r="F4" s="12"/>
      <c r="G4" s="12"/>
      <c r="H4" s="12"/>
      <c r="I4" s="12"/>
      <c r="J4" s="12"/>
    </row>
    <row r="5" spans="1:18">
      <c r="A5" s="13">
        <v>37827</v>
      </c>
      <c r="B5" s="13">
        <v>26722</v>
      </c>
      <c r="C5" s="13">
        <v>52269</v>
      </c>
      <c r="D5" s="13">
        <v>41140</v>
      </c>
      <c r="E5" s="13">
        <v>47195</v>
      </c>
      <c r="F5" s="13">
        <v>47609</v>
      </c>
      <c r="G5" s="13">
        <v>45963</v>
      </c>
      <c r="H5" s="13">
        <v>16527</v>
      </c>
      <c r="I5" s="13">
        <v>18848</v>
      </c>
      <c r="J5" s="13">
        <v>42737</v>
      </c>
    </row>
    <row r="6" spans="1:18">
      <c r="A6" s="14">
        <v>44040</v>
      </c>
      <c r="B6" s="14">
        <v>13980</v>
      </c>
      <c r="C6" s="14">
        <v>40909</v>
      </c>
      <c r="D6" s="14">
        <v>54632</v>
      </c>
      <c r="E6" s="14">
        <v>48236</v>
      </c>
      <c r="F6" s="14">
        <v>43511</v>
      </c>
      <c r="G6" s="14">
        <v>13981</v>
      </c>
      <c r="H6" s="14">
        <v>25887</v>
      </c>
      <c r="I6" s="14">
        <v>45310</v>
      </c>
      <c r="J6" s="14">
        <v>24211</v>
      </c>
    </row>
    <row r="7" spans="1:18">
      <c r="A7" s="14">
        <v>20527</v>
      </c>
      <c r="B7" s="14">
        <v>40663</v>
      </c>
      <c r="C7" s="14">
        <v>46398</v>
      </c>
      <c r="D7" s="14">
        <v>31802</v>
      </c>
      <c r="E7" s="14">
        <v>41115</v>
      </c>
      <c r="F7" s="14">
        <v>42221</v>
      </c>
      <c r="G7" s="14">
        <v>52936</v>
      </c>
      <c r="H7" s="14">
        <v>19412</v>
      </c>
      <c r="I7" s="14">
        <v>52833</v>
      </c>
      <c r="J7" s="14">
        <v>53879</v>
      </c>
    </row>
    <row r="8" spans="1:18">
      <c r="A8" s="14">
        <v>51500</v>
      </c>
      <c r="B8" s="14">
        <v>53360</v>
      </c>
      <c r="C8" s="14">
        <v>18407</v>
      </c>
      <c r="D8" s="14">
        <v>33099</v>
      </c>
      <c r="E8" s="14">
        <v>13063</v>
      </c>
      <c r="F8" s="14">
        <v>34761</v>
      </c>
      <c r="G8" s="14">
        <v>41983</v>
      </c>
      <c r="H8" s="14">
        <v>51034</v>
      </c>
      <c r="I8" s="14">
        <v>24456</v>
      </c>
      <c r="J8" s="14">
        <v>26970</v>
      </c>
    </row>
    <row r="9" spans="1:18">
      <c r="A9" s="14">
        <v>45256</v>
      </c>
      <c r="B9" s="14">
        <v>21315</v>
      </c>
      <c r="C9" s="14">
        <v>15103</v>
      </c>
      <c r="D9" s="14">
        <v>13330</v>
      </c>
      <c r="E9" s="14">
        <v>37964</v>
      </c>
      <c r="F9" s="14">
        <v>54849</v>
      </c>
      <c r="G9" s="14">
        <v>38530</v>
      </c>
      <c r="H9" s="14">
        <v>38939</v>
      </c>
      <c r="I9" s="14">
        <v>16250</v>
      </c>
      <c r="J9" s="14">
        <v>44911</v>
      </c>
    </row>
    <row r="10" spans="1:18">
      <c r="A10" s="14">
        <v>34788</v>
      </c>
      <c r="B10" s="14">
        <v>20666</v>
      </c>
      <c r="C10" s="14">
        <v>36019</v>
      </c>
      <c r="D10" s="14">
        <v>33587</v>
      </c>
      <c r="E10" s="14">
        <v>46349</v>
      </c>
      <c r="F10" s="14">
        <v>24604</v>
      </c>
      <c r="G10" s="14">
        <v>36651</v>
      </c>
      <c r="H10" s="14">
        <v>24834</v>
      </c>
      <c r="I10" s="14">
        <v>30191</v>
      </c>
      <c r="J10" s="14">
        <v>35117</v>
      </c>
    </row>
    <row r="11" spans="1:18">
      <c r="A11" s="14">
        <v>34034</v>
      </c>
      <c r="B11" s="14">
        <v>17822</v>
      </c>
      <c r="C11" s="14">
        <v>40273</v>
      </c>
      <c r="D11" s="14">
        <v>31795</v>
      </c>
      <c r="E11" s="14">
        <v>22175</v>
      </c>
      <c r="F11" s="14">
        <v>28698</v>
      </c>
      <c r="G11" s="14">
        <v>51116</v>
      </c>
      <c r="H11" s="14">
        <v>49923</v>
      </c>
      <c r="I11" s="14">
        <v>47916</v>
      </c>
      <c r="J11" s="14">
        <v>18273</v>
      </c>
    </row>
    <row r="12" spans="1:18">
      <c r="A12" s="14">
        <v>37065</v>
      </c>
      <c r="B12" s="14">
        <v>21700</v>
      </c>
      <c r="C12" s="14">
        <v>28515</v>
      </c>
      <c r="D12" s="14">
        <v>22040</v>
      </c>
      <c r="E12" s="14">
        <v>25103</v>
      </c>
      <c r="F12" s="14">
        <v>42833</v>
      </c>
      <c r="G12" s="14">
        <v>40231</v>
      </c>
      <c r="H12" s="14">
        <v>37742</v>
      </c>
      <c r="I12" s="14">
        <v>44545</v>
      </c>
      <c r="J12" s="14">
        <v>27536</v>
      </c>
    </row>
    <row r="14" spans="1:18">
      <c r="K14" s="15" t="s">
        <v>14</v>
      </c>
      <c r="L14" s="16">
        <f>COUNT(A5:J12)</f>
        <v>80</v>
      </c>
      <c r="R14" t="s">
        <v>15</v>
      </c>
    </row>
    <row r="15" spans="1:18">
      <c r="K15" s="15" t="s">
        <v>16</v>
      </c>
      <c r="L15" s="33">
        <f>MAX(A5:J12)</f>
        <v>54849</v>
      </c>
      <c r="R15" t="s">
        <v>17</v>
      </c>
    </row>
    <row r="16" spans="1:18">
      <c r="K16" s="15" t="s">
        <v>18</v>
      </c>
      <c r="L16" s="33">
        <f>MIN(A5:J12)</f>
        <v>13063</v>
      </c>
      <c r="R16" t="s">
        <v>19</v>
      </c>
    </row>
    <row r="17" spans="11:18">
      <c r="K17" s="15" t="s">
        <v>20</v>
      </c>
      <c r="L17" s="33">
        <f>AVERAGE(A5:J12)</f>
        <v>35006.762499999997</v>
      </c>
      <c r="R17" t="s">
        <v>21</v>
      </c>
    </row>
    <row r="18" spans="11:18">
      <c r="K18" s="15" t="s">
        <v>22</v>
      </c>
      <c r="L18" s="33">
        <f>SUM(A5:J12)</f>
        <v>2800541</v>
      </c>
      <c r="R18" t="s">
        <v>23</v>
      </c>
    </row>
    <row r="19" spans="11:18">
      <c r="R19" t="s">
        <v>24</v>
      </c>
    </row>
    <row r="20" spans="11:18">
      <c r="R20" t="s">
        <v>25</v>
      </c>
    </row>
    <row r="21" spans="11:18">
      <c r="R2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10" sqref="E10"/>
    </sheetView>
  </sheetViews>
  <sheetFormatPr defaultRowHeight="15"/>
  <cols>
    <col min="2" max="2" width="17.125" customWidth="1"/>
    <col min="3" max="3" width="18.25" customWidth="1"/>
  </cols>
  <sheetData>
    <row r="1" spans="1:3">
      <c r="A1" t="s">
        <v>39</v>
      </c>
    </row>
    <row r="4" spans="1:3">
      <c r="A4" s="17" t="s">
        <v>28</v>
      </c>
      <c r="B4" s="17" t="s">
        <v>29</v>
      </c>
      <c r="C4" s="17" t="s">
        <v>30</v>
      </c>
    </row>
    <row r="5" spans="1:3">
      <c r="A5" s="18" t="s">
        <v>31</v>
      </c>
      <c r="B5" s="18">
        <v>100</v>
      </c>
      <c r="C5" s="9"/>
    </row>
    <row r="6" spans="1:3">
      <c r="A6" s="19" t="s">
        <v>32</v>
      </c>
      <c r="B6" s="19">
        <v>82</v>
      </c>
      <c r="C6" s="32">
        <f>B6/$B$5</f>
        <v>0.82</v>
      </c>
    </row>
    <row r="7" spans="1:3">
      <c r="A7" s="19" t="s">
        <v>33</v>
      </c>
      <c r="B7" s="19">
        <v>65</v>
      </c>
      <c r="C7" s="32">
        <f t="shared" ref="C7:C12" si="0">B7/$B$5</f>
        <v>0.65</v>
      </c>
    </row>
    <row r="8" spans="1:3">
      <c r="A8" s="19" t="s">
        <v>34</v>
      </c>
      <c r="B8" s="19">
        <v>64</v>
      </c>
      <c r="C8" s="32">
        <f t="shared" si="0"/>
        <v>0.64</v>
      </c>
    </row>
    <row r="9" spans="1:3">
      <c r="A9" s="19" t="s">
        <v>35</v>
      </c>
      <c r="B9" s="19">
        <v>96</v>
      </c>
      <c r="C9" s="32">
        <f t="shared" si="0"/>
        <v>0.96</v>
      </c>
    </row>
    <row r="10" spans="1:3">
      <c r="A10" s="19" t="s">
        <v>36</v>
      </c>
      <c r="B10" s="19">
        <v>87</v>
      </c>
      <c r="C10" s="32">
        <f t="shared" si="0"/>
        <v>0.87</v>
      </c>
    </row>
    <row r="11" spans="1:3">
      <c r="A11" s="19" t="s">
        <v>37</v>
      </c>
      <c r="B11" s="19">
        <v>75</v>
      </c>
      <c r="C11" s="32">
        <f t="shared" si="0"/>
        <v>0.75</v>
      </c>
    </row>
    <row r="12" spans="1:3">
      <c r="A12" s="19" t="s">
        <v>38</v>
      </c>
      <c r="B12" s="19">
        <v>95</v>
      </c>
      <c r="C12" s="32">
        <f t="shared" si="0"/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10" sqref="G10"/>
    </sheetView>
  </sheetViews>
  <sheetFormatPr defaultRowHeight="15"/>
  <cols>
    <col min="1" max="1" width="20.5" bestFit="1" customWidth="1"/>
    <col min="2" max="2" width="19.125" bestFit="1" customWidth="1"/>
    <col min="3" max="3" width="14.5" bestFit="1" customWidth="1"/>
    <col min="4" max="4" width="14.125" bestFit="1" customWidth="1"/>
    <col min="5" max="5" width="12.5" bestFit="1" customWidth="1"/>
    <col min="7" max="7" width="42.75" customWidth="1"/>
  </cols>
  <sheetData>
    <row r="1" spans="1:7">
      <c r="A1" t="s">
        <v>98</v>
      </c>
    </row>
    <row r="3" spans="1:7">
      <c r="A3" s="34" t="s">
        <v>40</v>
      </c>
      <c r="B3" s="35"/>
      <c r="C3" s="35"/>
      <c r="D3" s="35"/>
      <c r="E3" s="36"/>
    </row>
    <row r="4" spans="1:7">
      <c r="A4" s="20" t="s">
        <v>41</v>
      </c>
      <c r="B4" s="20" t="s">
        <v>42</v>
      </c>
      <c r="C4" s="20" t="s">
        <v>43</v>
      </c>
      <c r="D4" s="20" t="s">
        <v>44</v>
      </c>
      <c r="E4" s="20" t="s">
        <v>45</v>
      </c>
    </row>
    <row r="5" spans="1:7">
      <c r="A5" s="21" t="s">
        <v>46</v>
      </c>
      <c r="B5" s="21" t="s">
        <v>47</v>
      </c>
      <c r="C5" s="22" t="s">
        <v>48</v>
      </c>
      <c r="D5" s="22" t="s">
        <v>48</v>
      </c>
      <c r="E5" s="21">
        <v>0.2</v>
      </c>
    </row>
    <row r="6" spans="1:7">
      <c r="A6" s="21" t="s">
        <v>49</v>
      </c>
      <c r="B6" s="21" t="s">
        <v>50</v>
      </c>
      <c r="C6" s="22" t="s">
        <v>51</v>
      </c>
      <c r="D6" s="22" t="s">
        <v>52</v>
      </c>
      <c r="E6" s="21">
        <v>107</v>
      </c>
    </row>
    <row r="7" spans="1:7">
      <c r="A7" s="21" t="s">
        <v>53</v>
      </c>
      <c r="B7" s="22" t="s">
        <v>54</v>
      </c>
      <c r="C7" s="22" t="s">
        <v>55</v>
      </c>
      <c r="D7" s="22" t="s">
        <v>56</v>
      </c>
      <c r="E7" s="23">
        <v>273</v>
      </c>
    </row>
    <row r="8" spans="1:7">
      <c r="A8" s="21" t="s">
        <v>57</v>
      </c>
      <c r="B8" s="21" t="s">
        <v>58</v>
      </c>
      <c r="C8" s="22" t="s">
        <v>59</v>
      </c>
      <c r="D8" s="22" t="s">
        <v>60</v>
      </c>
      <c r="E8" s="21">
        <v>214</v>
      </c>
    </row>
    <row r="9" spans="1:7">
      <c r="A9" s="21" t="s">
        <v>61</v>
      </c>
      <c r="B9" s="21" t="s">
        <v>62</v>
      </c>
      <c r="C9" s="22" t="s">
        <v>63</v>
      </c>
      <c r="D9" s="22" t="s">
        <v>64</v>
      </c>
      <c r="E9" s="21">
        <v>150</v>
      </c>
      <c r="G9">
        <f>COUNTA(A5:A17)</f>
        <v>13</v>
      </c>
    </row>
    <row r="10" spans="1:7">
      <c r="A10" s="21" t="s">
        <v>65</v>
      </c>
      <c r="B10" s="21" t="s">
        <v>66</v>
      </c>
      <c r="C10" s="22" t="s">
        <v>67</v>
      </c>
      <c r="D10" s="22" t="s">
        <v>68</v>
      </c>
      <c r="E10" s="21">
        <v>146</v>
      </c>
    </row>
    <row r="11" spans="1:7">
      <c r="A11" s="21" t="s">
        <v>69</v>
      </c>
      <c r="B11" s="21" t="s">
        <v>70</v>
      </c>
      <c r="C11" s="22" t="s">
        <v>71</v>
      </c>
      <c r="D11" s="22" t="s">
        <v>72</v>
      </c>
      <c r="E11" s="21">
        <v>30</v>
      </c>
    </row>
    <row r="12" spans="1:7">
      <c r="A12" s="21" t="s">
        <v>73</v>
      </c>
      <c r="B12" s="21" t="s">
        <v>74</v>
      </c>
      <c r="C12" s="22" t="s">
        <v>75</v>
      </c>
      <c r="D12" s="22" t="s">
        <v>76</v>
      </c>
      <c r="E12" s="21">
        <v>153</v>
      </c>
    </row>
    <row r="13" spans="1:7">
      <c r="A13" s="21" t="s">
        <v>77</v>
      </c>
      <c r="B13" s="21" t="s">
        <v>78</v>
      </c>
      <c r="C13" s="22" t="s">
        <v>79</v>
      </c>
      <c r="D13" s="22" t="s">
        <v>79</v>
      </c>
      <c r="E13" s="21">
        <v>9</v>
      </c>
    </row>
    <row r="14" spans="1:7">
      <c r="A14" s="21" t="s">
        <v>80</v>
      </c>
      <c r="B14" s="21" t="s">
        <v>81</v>
      </c>
      <c r="C14" s="22" t="s">
        <v>82</v>
      </c>
      <c r="D14" s="22" t="s">
        <v>83</v>
      </c>
      <c r="E14" s="21">
        <v>8</v>
      </c>
    </row>
    <row r="15" spans="1:7">
      <c r="A15" s="21" t="s">
        <v>84</v>
      </c>
      <c r="B15" s="21" t="s">
        <v>85</v>
      </c>
      <c r="C15" s="22" t="s">
        <v>86</v>
      </c>
      <c r="D15" s="22" t="s">
        <v>87</v>
      </c>
      <c r="E15" s="21">
        <v>32</v>
      </c>
    </row>
    <row r="16" spans="1:7">
      <c r="A16" s="21" t="s">
        <v>88</v>
      </c>
      <c r="B16" s="21" t="s">
        <v>89</v>
      </c>
      <c r="C16" s="22" t="s">
        <v>90</v>
      </c>
      <c r="D16" s="22" t="s">
        <v>91</v>
      </c>
      <c r="E16" s="21">
        <v>245</v>
      </c>
    </row>
    <row r="17" spans="1:8">
      <c r="A17" s="24" t="s">
        <v>92</v>
      </c>
      <c r="B17" s="24" t="s">
        <v>93</v>
      </c>
      <c r="C17" s="25" t="s">
        <v>94</v>
      </c>
      <c r="D17" s="25" t="s">
        <v>94</v>
      </c>
      <c r="E17" s="24">
        <v>0.25</v>
      </c>
    </row>
    <row r="19" spans="1:8">
      <c r="G19" s="9" t="s">
        <v>95</v>
      </c>
      <c r="H19" s="16">
        <f>COUNTA(A5:A17)</f>
        <v>13</v>
      </c>
    </row>
    <row r="20" spans="1:8">
      <c r="G20" s="9" t="s">
        <v>96</v>
      </c>
      <c r="H20" s="16">
        <f>MIN(E5:E17)</f>
        <v>0.2</v>
      </c>
    </row>
    <row r="21" spans="1:8">
      <c r="G21" s="9" t="s">
        <v>97</v>
      </c>
      <c r="H21" s="16">
        <f>MAX(E5:E17)</f>
        <v>273</v>
      </c>
    </row>
  </sheetData>
  <mergeCells count="1"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E17" sqref="E17"/>
    </sheetView>
  </sheetViews>
  <sheetFormatPr defaultRowHeight="15"/>
  <cols>
    <col min="1" max="1" width="13.625" bestFit="1" customWidth="1"/>
    <col min="2" max="2" width="12" customWidth="1"/>
    <col min="3" max="3" width="17.25" customWidth="1"/>
    <col min="4" max="4" width="15.375" customWidth="1"/>
    <col min="5" max="5" width="15.125" customWidth="1"/>
  </cols>
  <sheetData>
    <row r="1" spans="1:5" ht="60" customHeight="1">
      <c r="A1" s="37" t="s">
        <v>99</v>
      </c>
      <c r="B1" s="37"/>
      <c r="C1" s="37"/>
      <c r="D1" s="37"/>
      <c r="E1" s="37"/>
    </row>
    <row r="5" spans="1:5">
      <c r="A5" s="9"/>
      <c r="B5" s="26" t="s">
        <v>100</v>
      </c>
      <c r="C5" s="26" t="s">
        <v>101</v>
      </c>
      <c r="D5" s="26" t="s">
        <v>102</v>
      </c>
      <c r="E5" s="26" t="s">
        <v>103</v>
      </c>
    </row>
    <row r="6" spans="1:5">
      <c r="A6" s="26" t="s">
        <v>104</v>
      </c>
      <c r="B6" s="27">
        <v>5000</v>
      </c>
      <c r="C6" s="27">
        <v>6000</v>
      </c>
      <c r="D6" s="27">
        <v>7500</v>
      </c>
      <c r="E6" s="27">
        <v>6900</v>
      </c>
    </row>
    <row r="7" spans="1:5">
      <c r="A7" s="28" t="str">
        <f>A16</f>
        <v>Expense 1</v>
      </c>
      <c r="B7" s="29">
        <f>B$6*$B16</f>
        <v>1000</v>
      </c>
      <c r="C7" s="29">
        <f t="shared" ref="C7:E7" si="0">C$6*$B16</f>
        <v>1200</v>
      </c>
      <c r="D7" s="29">
        <f t="shared" si="0"/>
        <v>1500</v>
      </c>
      <c r="E7" s="29">
        <f t="shared" si="0"/>
        <v>1380</v>
      </c>
    </row>
    <row r="8" spans="1:5">
      <c r="A8" s="28" t="str">
        <f>A17</f>
        <v>Expense 2</v>
      </c>
      <c r="B8" s="29">
        <f t="shared" ref="B8:E8" si="1">B$6*$B17</f>
        <v>750</v>
      </c>
      <c r="C8" s="29">
        <f t="shared" si="1"/>
        <v>900</v>
      </c>
      <c r="D8" s="29">
        <f t="shared" si="1"/>
        <v>1125</v>
      </c>
      <c r="E8" s="29">
        <f t="shared" si="1"/>
        <v>1035</v>
      </c>
    </row>
    <row r="9" spans="1:5">
      <c r="A9" s="28" t="str">
        <f>A18</f>
        <v>Expense 3</v>
      </c>
      <c r="B9" s="29">
        <f t="shared" ref="B9:E9" si="2">B$6*$B18</f>
        <v>700.00000000000011</v>
      </c>
      <c r="C9" s="29">
        <f t="shared" si="2"/>
        <v>840.00000000000011</v>
      </c>
      <c r="D9" s="29">
        <f t="shared" si="2"/>
        <v>1050</v>
      </c>
      <c r="E9" s="29">
        <f t="shared" si="2"/>
        <v>966.00000000000011</v>
      </c>
    </row>
    <row r="10" spans="1:5">
      <c r="A10" s="28" t="str">
        <f>A19</f>
        <v>Expense 4</v>
      </c>
      <c r="B10" s="29">
        <f t="shared" ref="B10:E10" si="3">B$6*$B19</f>
        <v>250</v>
      </c>
      <c r="C10" s="29">
        <f t="shared" si="3"/>
        <v>300</v>
      </c>
      <c r="D10" s="29">
        <f t="shared" si="3"/>
        <v>375</v>
      </c>
      <c r="E10" s="29">
        <f t="shared" si="3"/>
        <v>345</v>
      </c>
    </row>
    <row r="11" spans="1:5">
      <c r="A11" s="28" t="str">
        <f>A20</f>
        <v>Expense 5</v>
      </c>
      <c r="B11" s="29">
        <f t="shared" ref="B11:E11" si="4">B$6*$B20</f>
        <v>1650</v>
      </c>
      <c r="C11" s="29">
        <f t="shared" si="4"/>
        <v>1980</v>
      </c>
      <c r="D11" s="29">
        <f t="shared" si="4"/>
        <v>2475</v>
      </c>
      <c r="E11" s="29">
        <f t="shared" si="4"/>
        <v>2277</v>
      </c>
    </row>
    <row r="12" spans="1:5">
      <c r="A12" s="26" t="s">
        <v>105</v>
      </c>
      <c r="B12" s="29">
        <f>SUM(B$7:B$11)</f>
        <v>4350</v>
      </c>
      <c r="C12" s="29">
        <f t="shared" ref="C12:D12" si="5">SUM(C$7:C$11)</f>
        <v>5220</v>
      </c>
      <c r="D12" s="29">
        <f t="shared" si="5"/>
        <v>6525</v>
      </c>
      <c r="E12" s="29">
        <f>SUM(E$7:E$11)</f>
        <v>6003</v>
      </c>
    </row>
    <row r="13" spans="1:5">
      <c r="A13" s="26" t="s">
        <v>106</v>
      </c>
      <c r="B13" s="29">
        <f>B$6-B$12</f>
        <v>650</v>
      </c>
      <c r="C13" s="29">
        <f t="shared" ref="C13:D13" si="6">C$6-C$12</f>
        <v>780</v>
      </c>
      <c r="D13" s="29">
        <f t="shared" si="6"/>
        <v>975</v>
      </c>
      <c r="E13" s="29">
        <f>E$6-E$12</f>
        <v>897</v>
      </c>
    </row>
    <row r="15" spans="1:5" ht="26.25">
      <c r="A15" s="30" t="s">
        <v>107</v>
      </c>
      <c r="B15" s="31"/>
    </row>
    <row r="16" spans="1:5">
      <c r="A16" s="9" t="s">
        <v>108</v>
      </c>
      <c r="B16" s="32">
        <v>0.2</v>
      </c>
    </row>
    <row r="17" spans="1:2">
      <c r="A17" s="9" t="s">
        <v>109</v>
      </c>
      <c r="B17" s="32">
        <v>0.15</v>
      </c>
    </row>
    <row r="18" spans="1:2">
      <c r="A18" s="9" t="s">
        <v>110</v>
      </c>
      <c r="B18" s="32">
        <v>0.14000000000000001</v>
      </c>
    </row>
    <row r="19" spans="1:2">
      <c r="A19" s="9" t="s">
        <v>111</v>
      </c>
      <c r="B19" s="32">
        <v>0.05</v>
      </c>
    </row>
    <row r="20" spans="1:2">
      <c r="A20" s="9" t="s">
        <v>112</v>
      </c>
      <c r="B20" s="32">
        <v>0.33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</vt:lpstr>
      <vt:lpstr>Q2.</vt:lpstr>
      <vt:lpstr>Q3.</vt:lpstr>
      <vt:lpstr>Q4.</vt:lpstr>
      <vt:lpstr>Q5.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SONALI</cp:lastModifiedBy>
  <dcterms:created xsi:type="dcterms:W3CDTF">2020-08-16T17:42:55Z</dcterms:created>
  <dcterms:modified xsi:type="dcterms:W3CDTF">2023-05-01T10:23:51Z</dcterms:modified>
</cp:coreProperties>
</file>