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100" yWindow="70" windowWidth="19420" windowHeight="9500" activeTab="8"/>
  </bookViews>
  <sheets>
    <sheet name="Characterization&amp;Grouping" sheetId="1" r:id="rId1"/>
    <sheet name="DataDictionary" sheetId="2" r:id="rId2"/>
    <sheet name="Cluster_Summary" sheetId="8" r:id="rId3"/>
    <sheet name="TAX_Dictionary" sheetId="3" r:id="rId4"/>
    <sheet name="Sheet4" sheetId="4" state="hidden" r:id="rId5"/>
    <sheet name="Sheet5" sheetId="5" state="hidden" r:id="rId6"/>
    <sheet name="Sheet1" sheetId="6" state="hidden" r:id="rId7"/>
    <sheet name="Tax_Analysis" sheetId="9" r:id="rId8"/>
    <sheet name="Tax_Analysis2" sheetId="10" r:id="rId9"/>
    <sheet name="Tax_Strategy" sheetId="7" r:id="rId10"/>
    <sheet name="Sheet2" sheetId="11" state="hidden" r:id="rId11"/>
  </sheets>
  <definedNames>
    <definedName name="_xlnm._FilterDatabase" localSheetId="0" hidden="1">'Characterization&amp;Grouping'!$A$1:$R$21</definedName>
    <definedName name="_xlnm._FilterDatabase" localSheetId="9" hidden="1">Tax_Strategy!$A$1:$E$1</definedName>
  </definedNames>
  <calcPr calcId="124519"/>
  <pivotCaches>
    <pivotCache cacheId="0" r:id="rId12"/>
    <pivotCache cacheId="1" r:id="rId13"/>
  </pivotCaches>
</workbook>
</file>

<file path=xl/calcChain.xml><?xml version="1.0" encoding="utf-8"?>
<calcChain xmlns="http://schemas.openxmlformats.org/spreadsheetml/2006/main">
  <c r="D4" i="3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3"/>
</calcChain>
</file>

<file path=xl/sharedStrings.xml><?xml version="1.0" encoding="utf-8"?>
<sst xmlns="http://schemas.openxmlformats.org/spreadsheetml/2006/main" count="639" uniqueCount="266">
  <si>
    <t>Cluster</t>
  </si>
  <si>
    <t>Count</t>
  </si>
  <si>
    <t>HINCP Mean</t>
  </si>
  <si>
    <t>HINCP Min</t>
  </si>
  <si>
    <t>HINCP Max</t>
  </si>
  <si>
    <t>VALP Mean</t>
  </si>
  <si>
    <t>VALP Min</t>
  </si>
  <si>
    <t>VALP Max</t>
  </si>
  <si>
    <t>MF TAXP</t>
  </si>
  <si>
    <t>MF SMX</t>
  </si>
  <si>
    <t>MF WIF</t>
  </si>
  <si>
    <t>MF MV</t>
  </si>
  <si>
    <t>MF WORKSTAT</t>
  </si>
  <si>
    <t>TAX RANK</t>
  </si>
  <si>
    <t>Income Rank</t>
  </si>
  <si>
    <t>Property Rank</t>
  </si>
  <si>
    <t>Comments</t>
  </si>
  <si>
    <t>SMX 1</t>
  </si>
  <si>
    <t>Second or junior mortgage or home equity loan status</t>
  </si>
  <si>
    <t>b .N/A (GQ/vacant/not owned or being bought)</t>
  </si>
  <si>
    <t>1 .Yes, a second mortgage</t>
  </si>
  <si>
    <t>2 .Yes, a home equity loan</t>
  </si>
  <si>
    <t>3 .No</t>
  </si>
  <si>
    <t>4 .Both a second mortgage and a home equity loan</t>
  </si>
  <si>
    <t>WIF 1</t>
  </si>
  <si>
    <t>Workers in family during the past 12 months</t>
  </si>
  <si>
    <t>b .N/A (GQ/vacant/non-family household)</t>
  </si>
  <si>
    <t>0 .No workers</t>
  </si>
  <si>
    <t>1 .1 worker</t>
  </si>
  <si>
    <t>2 .2 workers</t>
  </si>
  <si>
    <t>3 .3 or more workers in family</t>
  </si>
  <si>
    <t>WORKSTAT 2</t>
  </si>
  <si>
    <t>Work status of householder or spouse in family households</t>
  </si>
  <si>
    <t>bb .N/A (GQ/not a family household)</t>
  </si>
  <si>
    <t>01 .Husband and wife both in labor force, both employed or in</t>
  </si>
  <si>
    <t>.Armed Forces</t>
  </si>
  <si>
    <t>02 .Husband and wife both in labor force, husband employed or in</t>
  </si>
  <si>
    <t>.Armed Forces, wife unemployed</t>
  </si>
  <si>
    <t>03 .Husband in labor force and wife not in labor force, husband</t>
  </si>
  <si>
    <t>.employed or in Armed Forces</t>
  </si>
  <si>
    <t>04 .Husband and wife both in labor force, husband unemployed, wife</t>
  </si>
  <si>
    <t>05 .Husband and wife both in labor force, husband unemployed, wife</t>
  </si>
  <si>
    <t>.unemployed</t>
  </si>
  <si>
    <t>06 .Husband in labor force, husband unemployed, wife not in labor</t>
  </si>
  <si>
    <t>.force</t>
  </si>
  <si>
    <t>07 .Husband not in labor force, wife in labor force, wife</t>
  </si>
  <si>
    <t>08 .Husband not in labor force, wife in labor force, wife</t>
  </si>
  <si>
    <t>09 .Neither husband nor wife in labor force</t>
  </si>
  <si>
    <t>10 .Male householder with no wife present, householder in</t>
  </si>
  <si>
    <t>.labor force, employed or in Armed Forces</t>
  </si>
  <si>
    <t>11 .Male householder with no wife present, householder in</t>
  </si>
  <si>
    <t>.labor force and unemployed</t>
  </si>
  <si>
    <t>12 .Male householder with no wife present, householder not in</t>
  </si>
  <si>
    <t>.labor force</t>
  </si>
  <si>
    <t>13 .Female householder with no husband present, householder in</t>
  </si>
  <si>
    <t>14 .Female householder with no husband present, householder in</t>
  </si>
  <si>
    <t>15 .Female householder with no husband present, householder not in</t>
  </si>
  <si>
    <t>MV 1</t>
  </si>
  <si>
    <t>When moved into this house or apartment</t>
  </si>
  <si>
    <t>b .N/A (GQ/vacant)</t>
  </si>
  <si>
    <t>1 .12 months or less</t>
  </si>
  <si>
    <t>2 .13 to 23 months</t>
  </si>
  <si>
    <t>3 .2 to 4 years</t>
  </si>
  <si>
    <t>4 .5 to 9 years</t>
  </si>
  <si>
    <t>5 .10 to 19 years</t>
  </si>
  <si>
    <t>6 .20 to 29 years</t>
  </si>
  <si>
    <t>7 .30 years or more</t>
  </si>
  <si>
    <t>VALP 7</t>
  </si>
  <si>
    <t>Property value</t>
  </si>
  <si>
    <t>bbbbbbb .N/A (GQ/vacant units, except ”for-sale-only“ and</t>
  </si>
  <si>
    <t>.”sold, not occupied”/not owned or being bought)</t>
  </si>
  <si>
    <t>0000001..9999999 .$1 to $9999999 (Rounded and top-coded)</t>
  </si>
  <si>
    <t>HINCP 9</t>
  </si>
  <si>
    <t>Household income (past 12 months)</t>
  </si>
  <si>
    <t>bbbbbbbbb .N/A(GQ/vacant)</t>
  </si>
  <si>
    <t>000000000 .No household income</t>
  </si>
  <si>
    <t>-00059999 .Loss of -$59,999 or more</t>
  </si>
  <si>
    <t>-00000001..-00059998 .Loss of $1 to -$59,998</t>
  </si>
  <si>
    <t>000000001 .$1 or Break even</t>
  </si>
  <si>
    <t>000000002..999999999 .Total household income in dollars</t>
  </si>
  <si>
    <t>.(Components are rounded)</t>
  </si>
  <si>
    <t>1(both employed)</t>
  </si>
  <si>
    <t>2 (71%)</t>
  </si>
  <si>
    <t>mid</t>
  </si>
  <si>
    <t>low</t>
  </si>
  <si>
    <t>mid low</t>
  </si>
  <si>
    <t>mid-high</t>
  </si>
  <si>
    <t>high</t>
  </si>
  <si>
    <t>mid-low</t>
  </si>
  <si>
    <t>A</t>
  </si>
  <si>
    <t>1,24</t>
  </si>
  <si>
    <t>5,7</t>
  </si>
  <si>
    <t>1,2</t>
  </si>
  <si>
    <t>68 then 66</t>
  </si>
  <si>
    <t>1,3</t>
  </si>
  <si>
    <t>64, 65 then 66</t>
  </si>
  <si>
    <t>2,1</t>
  </si>
  <si>
    <t>3,4</t>
  </si>
  <si>
    <t>2 then 1</t>
  </si>
  <si>
    <t>42,62 then 37,52</t>
  </si>
  <si>
    <t>3 then 1</t>
  </si>
  <si>
    <t>1 then 3</t>
  </si>
  <si>
    <t>5,4</t>
  </si>
  <si>
    <t>64,62</t>
  </si>
  <si>
    <t>68,64,32,24 but 94 missing</t>
  </si>
  <si>
    <t>5 but 95 missing</t>
  </si>
  <si>
    <t>64,65,62</t>
  </si>
  <si>
    <t>52,37</t>
  </si>
  <si>
    <t>B</t>
  </si>
  <si>
    <t>C</t>
  </si>
  <si>
    <t>D</t>
  </si>
  <si>
    <t>High income</t>
  </si>
  <si>
    <t>highest tax payer i.e 10K+</t>
  </si>
  <si>
    <t>both employed</t>
  </si>
  <si>
    <t>Low tax payers</t>
  </si>
  <si>
    <t>Avg or below income</t>
  </si>
  <si>
    <t>Low ,mid-low property value</t>
  </si>
  <si>
    <t>mid-low property val</t>
  </si>
  <si>
    <t>few not working or 1 or female household</t>
  </si>
  <si>
    <t>2 workers</t>
  </si>
  <si>
    <t>rich</t>
  </si>
  <si>
    <t>poor</t>
  </si>
  <si>
    <t>upper-middle</t>
  </si>
  <si>
    <t>middle</t>
  </si>
  <si>
    <t>mid-high or high income</t>
  </si>
  <si>
    <t>mid mid-low prop val</t>
  </si>
  <si>
    <t>avg  income</t>
  </si>
  <si>
    <t>2 workers but few 1 only husband</t>
  </si>
  <si>
    <t>2 wif mostly</t>
  </si>
  <si>
    <t>owing home more than 10 yrs in most of the cases</t>
  </si>
  <si>
    <t>both emp</t>
  </si>
  <si>
    <t>Mid-High high propery value</t>
  </si>
  <si>
    <t>paying3K+ tax, mostly 10K</t>
  </si>
  <si>
    <t>3 then 2</t>
  </si>
  <si>
    <t>second mrtgate % - home euity loan</t>
  </si>
  <si>
    <t>2.5+ tax payer</t>
  </si>
  <si>
    <t>&gt;2M</t>
  </si>
  <si>
    <t>2077 missing values of taxp. HNCP Mean is 41K which is below avg and property value is also low. Tax band is low and almost 17% not in labour force.</t>
  </si>
  <si>
    <t>Group</t>
  </si>
  <si>
    <t>1 and after that that 9</t>
  </si>
  <si>
    <t>Missing 6648 values for taxp.Missing 4202 for workstat so cannot rely on both but it has max female householders. Low income and mid-low property value.</t>
  </si>
  <si>
    <t>missing around 1000 valp values so cannot predict on property value but in 17% cases,  only  husband is working.</t>
  </si>
  <si>
    <t>2(11974 values missing)</t>
  </si>
  <si>
    <t>1( 1988 values missing)</t>
  </si>
  <si>
    <t>1 then 3 (in few cases)</t>
  </si>
  <si>
    <t>Good income but mid-low property values</t>
  </si>
  <si>
    <t>878 missing values for VALP. Cluster is ignored</t>
  </si>
  <si>
    <t>68 (884 values missing)</t>
  </si>
  <si>
    <t>1 then 13 (402 values missing)</t>
  </si>
  <si>
    <t xml:space="preserve">Very high income and high property value so falls in highest tax band i.e 10K+ </t>
  </si>
  <si>
    <t>High income but avg tax and low property values</t>
  </si>
  <si>
    <t>102 missing values for VALP. High income and high property values</t>
  </si>
  <si>
    <t>3 then 2 in few cases</t>
  </si>
  <si>
    <t>High tax payer but property value is avg and in some cases only husband is woking (23%) and 30% people have second mortgage i.e home equity loans</t>
  </si>
  <si>
    <t>Very high income but mid-low property value. 16% people have home equity loan</t>
  </si>
  <si>
    <t>In 40% cases, both are employed and in 48% cases, only husband is working but it has high property and income values</t>
  </si>
  <si>
    <t>3 then in few cases 2</t>
  </si>
  <si>
    <t>22% of people have home equity loans</t>
  </si>
  <si>
    <t>843  missing values for VALP</t>
  </si>
  <si>
    <t>90 above values are missing, 95 income values missing.. Ignore cluster</t>
  </si>
  <si>
    <t>916 values missng for VALP but in 21% cases, both husband and wife are not working</t>
  </si>
  <si>
    <t>2,1 ( 3136 values missing)</t>
  </si>
  <si>
    <t>1 then 9 (3156 values missing)</t>
  </si>
  <si>
    <t>High earnings</t>
  </si>
  <si>
    <t>2 ( 118 values miising)</t>
  </si>
  <si>
    <t>1 ( 119 values missing)</t>
  </si>
  <si>
    <t>77 missing values for income but very high income</t>
  </si>
  <si>
    <t xml:space="preserve"> 93% of people pays 10K tax and mostly both husband and wife are  employed with high income.Mid-High property value</t>
  </si>
  <si>
    <t>3(No second mortgage)</t>
  </si>
  <si>
    <t>68 (93%)</t>
  </si>
  <si>
    <t>Amount in $</t>
  </si>
  <si>
    <t>Desc</t>
  </si>
  <si>
    <t>Rank</t>
  </si>
  <si>
    <t xml:space="preserve">150k &gt; </t>
  </si>
  <si>
    <t>35K to 90K</t>
  </si>
  <si>
    <t>20K to 34K</t>
  </si>
  <si>
    <t>20K &lt;</t>
  </si>
  <si>
    <t>700K to 2M</t>
  </si>
  <si>
    <t>500K to 700K</t>
  </si>
  <si>
    <t>100K to 500K</t>
  </si>
  <si>
    <t>&lt;100K</t>
  </si>
  <si>
    <t>10K +</t>
  </si>
  <si>
    <t>62 to 67</t>
  </si>
  <si>
    <t>37 to 61</t>
  </si>
  <si>
    <t>2.5K to 4.9K</t>
  </si>
  <si>
    <t>5K to 9.9K</t>
  </si>
  <si>
    <t>37&lt;</t>
  </si>
  <si>
    <t>2.5K &lt;</t>
  </si>
  <si>
    <t>Band</t>
  </si>
  <si>
    <t>**Income</t>
  </si>
  <si>
    <t>**Property</t>
  </si>
  <si>
    <t>**Tax Band</t>
  </si>
  <si>
    <t>9 then 1(5390 missing)</t>
  </si>
  <si>
    <t>Without Standardization</t>
  </si>
  <si>
    <t>With Standardization</t>
  </si>
  <si>
    <t>2384 values missing for VALP. HNCP and VALP values are negative</t>
  </si>
  <si>
    <t>No.</t>
  </si>
  <si>
    <t>Avg</t>
  </si>
  <si>
    <t>Group A</t>
  </si>
  <si>
    <t>Group B</t>
  </si>
  <si>
    <t>66,62,46,36,24,12</t>
  </si>
  <si>
    <t>66,65</t>
  </si>
  <si>
    <t>66,67,64,65,42,32</t>
  </si>
  <si>
    <t>02 - -67</t>
  </si>
  <si>
    <t>64,67,47</t>
  </si>
  <si>
    <t>Tax =68</t>
  </si>
  <si>
    <t>valp &gt; 2M</t>
  </si>
  <si>
    <t xml:space="preserve"> hncp&gt;150K</t>
  </si>
  <si>
    <t>Tax &gt;=62</t>
  </si>
  <si>
    <t>Tax 37=&gt; n &lt;62</t>
  </si>
  <si>
    <t>Group D</t>
  </si>
  <si>
    <t>Group C</t>
  </si>
  <si>
    <t>except wokstat</t>
  </si>
  <si>
    <t>Tax 22=&gt; n &lt;37</t>
  </si>
  <si>
    <t>wif!=1</t>
  </si>
  <si>
    <t>15,9,12</t>
  </si>
  <si>
    <t>wkstat</t>
  </si>
  <si>
    <t>91K to 150K</t>
  </si>
  <si>
    <t>i.e rank 1 for all</t>
  </si>
  <si>
    <t xml:space="preserve"> hncp&gt; 90K</t>
  </si>
  <si>
    <t xml:space="preserve"> hncp &gt;70K </t>
  </si>
  <si>
    <t>valp&lt;700K</t>
  </si>
  <si>
    <t>Min</t>
  </si>
  <si>
    <t>Max</t>
  </si>
  <si>
    <t>valp &gt;= 700K</t>
  </si>
  <si>
    <t>Orange colored values fall in very high range</t>
  </si>
  <si>
    <t>Yellow clusters are ignored due to high missing values.</t>
  </si>
  <si>
    <t>Red marked values are negative but no impact on analysis.</t>
  </si>
  <si>
    <t>Ranges:</t>
  </si>
  <si>
    <t>Frequency</t>
  </si>
  <si>
    <t>Sum of Frequency</t>
  </si>
  <si>
    <t>Row Labels</t>
  </si>
  <si>
    <t>Grand Total</t>
  </si>
  <si>
    <t>B - Upper Middle</t>
  </si>
  <si>
    <t>C - Middle</t>
  </si>
  <si>
    <t>D - Lower</t>
  </si>
  <si>
    <t>E - Ignored</t>
  </si>
  <si>
    <t>A - Affluent</t>
  </si>
  <si>
    <t>Scheme</t>
  </si>
  <si>
    <t>Scheme 1</t>
  </si>
  <si>
    <t>Scheme 2</t>
  </si>
  <si>
    <t>Scheme 3</t>
  </si>
  <si>
    <t>Scheme 4</t>
  </si>
  <si>
    <t>Scheme 5</t>
  </si>
  <si>
    <t>GROUP</t>
  </si>
  <si>
    <t>SCHEME</t>
  </si>
  <si>
    <t>30% Tax Increase</t>
  </si>
  <si>
    <t>10% Tax Increase</t>
  </si>
  <si>
    <t>15% Tax Increase</t>
  </si>
  <si>
    <t>25% Tax Increase</t>
  </si>
  <si>
    <t>No Tax Increase</t>
  </si>
  <si>
    <t>20% Tax Increase</t>
  </si>
  <si>
    <t>FREQUENCY</t>
  </si>
  <si>
    <t>TAX-INCREASE</t>
  </si>
  <si>
    <t>CLUSTER</t>
  </si>
  <si>
    <t>Sum of FREQUENCY</t>
  </si>
  <si>
    <t>Sum of TAX-INCREASE</t>
  </si>
  <si>
    <t>Freq.</t>
  </si>
  <si>
    <t xml:space="preserve">2,1 </t>
  </si>
  <si>
    <t xml:space="preserve">1 then 9 </t>
  </si>
  <si>
    <t>1, 9</t>
  </si>
  <si>
    <t xml:space="preserve">1 then 3 </t>
  </si>
  <si>
    <t>42,62,37,52</t>
  </si>
  <si>
    <t>3,2</t>
  </si>
  <si>
    <t>64, 65,66</t>
  </si>
  <si>
    <t>WORKSTAT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</si>
</sst>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i/>
      <sz val="10"/>
      <color rgb="FF000000"/>
      <name val="Century Schoolbook"/>
      <family val="1"/>
    </font>
    <font>
      <b/>
      <sz val="10"/>
      <color rgb="FF11227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  <xf numFmtId="164" fontId="3" fillId="0" borderId="1" xfId="0" applyNumberFormat="1" applyFont="1" applyBorder="1" applyAlignment="1">
      <alignment wrapText="1"/>
    </xf>
    <xf numFmtId="0" fontId="3" fillId="0" borderId="1" xfId="0" applyFont="1" applyBorder="1"/>
    <xf numFmtId="164" fontId="3" fillId="3" borderId="1" xfId="0" applyNumberFormat="1" applyFont="1" applyFill="1" applyBorder="1" applyAlignment="1">
      <alignment wrapText="1"/>
    </xf>
    <xf numFmtId="164" fontId="0" fillId="3" borderId="1" xfId="0" applyNumberForma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0" borderId="0" xfId="0" applyFont="1"/>
    <xf numFmtId="0" fontId="0" fillId="0" borderId="1" xfId="0" applyFill="1" applyBorder="1" applyAlignment="1">
      <alignment wrapText="1"/>
    </xf>
    <xf numFmtId="0" fontId="0" fillId="0" borderId="1" xfId="0" applyBorder="1"/>
    <xf numFmtId="164" fontId="4" fillId="0" borderId="1" xfId="0" applyNumberFormat="1" applyFont="1" applyFill="1" applyBorder="1" applyAlignment="1">
      <alignment wrapText="1"/>
    </xf>
    <xf numFmtId="164" fontId="3" fillId="0" borderId="1" xfId="0" applyNumberFormat="1" applyFont="1" applyFill="1" applyBorder="1" applyAlignment="1">
      <alignment wrapText="1"/>
    </xf>
    <xf numFmtId="164" fontId="5" fillId="0" borderId="1" xfId="0" applyNumberFormat="1" applyFont="1" applyFill="1" applyBorder="1" applyAlignment="1">
      <alignment wrapText="1"/>
    </xf>
    <xf numFmtId="0" fontId="4" fillId="0" borderId="0" xfId="0" applyFont="1"/>
    <xf numFmtId="164" fontId="5" fillId="0" borderId="1" xfId="0" applyNumberFormat="1" applyFont="1" applyBorder="1" applyAlignment="1">
      <alignment wrapText="1"/>
    </xf>
    <xf numFmtId="164" fontId="3" fillId="4" borderId="1" xfId="0" applyNumberFormat="1" applyFont="1" applyFill="1" applyBorder="1" applyAlignment="1">
      <alignment wrapText="1"/>
    </xf>
    <xf numFmtId="164" fontId="0" fillId="4" borderId="1" xfId="0" applyNumberFormat="1" applyFill="1" applyBorder="1" applyAlignment="1">
      <alignment wrapText="1"/>
    </xf>
    <xf numFmtId="164" fontId="0" fillId="0" borderId="1" xfId="0" applyNumberFormat="1" applyFill="1" applyBorder="1" applyAlignment="1">
      <alignment wrapText="1"/>
    </xf>
    <xf numFmtId="0" fontId="3" fillId="3" borderId="1" xfId="0" applyFont="1" applyFill="1" applyBorder="1"/>
    <xf numFmtId="164" fontId="5" fillId="3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0" fillId="0" borderId="1" xfId="0" applyBorder="1" applyAlignment="1">
      <alignment vertical="top" wrapText="1"/>
    </xf>
    <xf numFmtId="0" fontId="2" fillId="0" borderId="0" xfId="0" applyFont="1"/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Border="1" applyAlignment="1">
      <alignment horizontal="left"/>
    </xf>
    <xf numFmtId="17" fontId="0" fillId="0" borderId="0" xfId="0" applyNumberFormat="1"/>
    <xf numFmtId="9" fontId="0" fillId="0" borderId="0" xfId="0" applyNumberFormat="1"/>
    <xf numFmtId="0" fontId="6" fillId="0" borderId="0" xfId="0" applyFont="1"/>
    <xf numFmtId="2" fontId="0" fillId="0" borderId="0" xfId="0" applyNumberFormat="1"/>
    <xf numFmtId="0" fontId="7" fillId="4" borderId="0" xfId="0" applyFont="1" applyFill="1" applyAlignment="1">
      <alignment horizontal="left" readingOrder="1"/>
    </xf>
    <xf numFmtId="0" fontId="0" fillId="4" borderId="0" xfId="0" applyFill="1"/>
    <xf numFmtId="0" fontId="7" fillId="3" borderId="0" xfId="0" applyFont="1" applyFill="1" applyAlignment="1">
      <alignment horizontal="left" readingOrder="1"/>
    </xf>
    <xf numFmtId="0" fontId="0" fillId="3" borderId="0" xfId="0" applyFill="1"/>
    <xf numFmtId="0" fontId="0" fillId="0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8" fillId="5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right" vertical="top" wrapText="1"/>
    </xf>
    <xf numFmtId="0" fontId="0" fillId="7" borderId="6" xfId="0" applyFill="1" applyBorder="1"/>
    <xf numFmtId="0" fontId="2" fillId="7" borderId="7" xfId="0" applyFont="1" applyFill="1" applyBorder="1" applyAlignment="1">
      <alignment horizontal="left"/>
    </xf>
    <xf numFmtId="0" fontId="2" fillId="7" borderId="7" xfId="0" applyNumberFormat="1" applyFont="1" applyFill="1" applyBorder="1"/>
    <xf numFmtId="0" fontId="2" fillId="7" borderId="0" xfId="0" applyFont="1" applyFill="1" applyBorder="1" applyAlignment="1">
      <alignment horizontal="left"/>
    </xf>
    <xf numFmtId="0" fontId="2" fillId="7" borderId="0" xfId="0" applyNumberFormat="1" applyFont="1" applyFill="1" applyBorder="1"/>
    <xf numFmtId="164" fontId="0" fillId="0" borderId="0" xfId="0" applyNumberFormat="1"/>
    <xf numFmtId="164" fontId="2" fillId="7" borderId="7" xfId="0" applyNumberFormat="1" applyFont="1" applyFill="1" applyBorder="1"/>
    <xf numFmtId="164" fontId="2" fillId="7" borderId="0" xfId="0" applyNumberFormat="1" applyFont="1" applyFill="1" applyBorder="1"/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0" fillId="0" borderId="0" xfId="0" applyAlignment="1">
      <alignment horizontal="right" wrapText="1"/>
    </xf>
    <xf numFmtId="0" fontId="2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10">
    <dxf>
      <alignment horizontal="right" readingOrder="0"/>
    </dxf>
    <dxf>
      <alignment horizontal="right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right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[Cluster_Analysis.xlsx]Cluster_Summary!PivotTable1</c:name>
    <c:fmtId val="0"/>
  </c:pivotSource>
  <c:chart>
    <c:title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Percent val="1"/>
        </c:dLbl>
      </c:pivotFmt>
    </c:pivotFmts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Cluster_Summary!$B$3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bestFit"/>
            <c:showPercent val="1"/>
            <c:showLeaderLines val="1"/>
          </c:dLbls>
          <c:cat>
            <c:strRef>
              <c:f>Cluster_Summary!$A$4:$A$8</c:f>
              <c:strCache>
                <c:ptCount val="4"/>
                <c:pt idx="0">
                  <c:v>A - Affluent</c:v>
                </c:pt>
                <c:pt idx="1">
                  <c:v>B - Upper Middle</c:v>
                </c:pt>
                <c:pt idx="2">
                  <c:v>C - Middle</c:v>
                </c:pt>
                <c:pt idx="3">
                  <c:v>D - Lower</c:v>
                </c:pt>
              </c:strCache>
            </c:strRef>
          </c:cat>
          <c:val>
            <c:numRef>
              <c:f>Cluster_Summary!$B$4:$B$8</c:f>
              <c:numCache>
                <c:formatCode>General</c:formatCode>
                <c:ptCount val="4"/>
                <c:pt idx="0">
                  <c:v>794</c:v>
                </c:pt>
                <c:pt idx="1">
                  <c:v>11164</c:v>
                </c:pt>
                <c:pt idx="2">
                  <c:v>19326</c:v>
                </c:pt>
                <c:pt idx="3">
                  <c:v>17841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[Cluster_Analysis.xlsx]Tax_Analysis!PivotTable3</c:name>
    <c:fmtId val="1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Tax_Analysis!$B$3:$B$4</c:f>
              <c:strCache>
                <c:ptCount val="1"/>
                <c:pt idx="0">
                  <c:v>10% Tax Increase</c:v>
                </c:pt>
              </c:strCache>
            </c:strRef>
          </c:tx>
          <c:cat>
            <c:strRef>
              <c:f>Tax_Analysis!$A$5:$A$9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Tax_Analysis!$B$5:$B$9</c:f>
              <c:numCache>
                <c:formatCode>General</c:formatCode>
                <c:ptCount val="4"/>
                <c:pt idx="0">
                  <c:v>7</c:v>
                </c:pt>
                <c:pt idx="1">
                  <c:v>1265</c:v>
                </c:pt>
                <c:pt idx="2">
                  <c:v>499</c:v>
                </c:pt>
                <c:pt idx="3">
                  <c:v>384</c:v>
                </c:pt>
              </c:numCache>
            </c:numRef>
          </c:val>
        </c:ser>
        <c:ser>
          <c:idx val="1"/>
          <c:order val="1"/>
          <c:tx>
            <c:strRef>
              <c:f>Tax_Analysis!$C$3:$C$4</c:f>
              <c:strCache>
                <c:ptCount val="1"/>
                <c:pt idx="0">
                  <c:v>15% Tax Increase</c:v>
                </c:pt>
              </c:strCache>
            </c:strRef>
          </c:tx>
          <c:cat>
            <c:strRef>
              <c:f>Tax_Analysis!$A$5:$A$9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Tax_Analysis!$C$5:$C$9</c:f>
              <c:numCache>
                <c:formatCode>General</c:formatCode>
                <c:ptCount val="4"/>
                <c:pt idx="0">
                  <c:v>8</c:v>
                </c:pt>
                <c:pt idx="1">
                  <c:v>2401</c:v>
                </c:pt>
                <c:pt idx="2">
                  <c:v>584</c:v>
                </c:pt>
                <c:pt idx="3">
                  <c:v>17</c:v>
                </c:pt>
              </c:numCache>
            </c:numRef>
          </c:val>
        </c:ser>
        <c:ser>
          <c:idx val="2"/>
          <c:order val="2"/>
          <c:tx>
            <c:strRef>
              <c:f>Tax_Analysis!$D$3:$D$4</c:f>
              <c:strCache>
                <c:ptCount val="1"/>
                <c:pt idx="0">
                  <c:v>20% Tax Increase</c:v>
                </c:pt>
              </c:strCache>
            </c:strRef>
          </c:tx>
          <c:cat>
            <c:strRef>
              <c:f>Tax_Analysis!$A$5:$A$9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Tax_Analysis!$D$5:$D$9</c:f>
              <c:numCache>
                <c:formatCode>General</c:formatCode>
                <c:ptCount val="4"/>
                <c:pt idx="0">
                  <c:v>9</c:v>
                </c:pt>
                <c:pt idx="1">
                  <c:v>2857</c:v>
                </c:pt>
                <c:pt idx="2">
                  <c:v>74</c:v>
                </c:pt>
              </c:numCache>
            </c:numRef>
          </c:val>
        </c:ser>
        <c:ser>
          <c:idx val="3"/>
          <c:order val="3"/>
          <c:tx>
            <c:strRef>
              <c:f>Tax_Analysis!$E$3:$E$4</c:f>
              <c:strCache>
                <c:ptCount val="1"/>
                <c:pt idx="0">
                  <c:v>25% Tax Increase</c:v>
                </c:pt>
              </c:strCache>
            </c:strRef>
          </c:tx>
          <c:cat>
            <c:strRef>
              <c:f>Tax_Analysis!$A$5:$A$9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Tax_Analysis!$E$5:$E$9</c:f>
              <c:numCache>
                <c:formatCode>General</c:formatCode>
                <c:ptCount val="4"/>
                <c:pt idx="0">
                  <c:v>274</c:v>
                </c:pt>
                <c:pt idx="1">
                  <c:v>256</c:v>
                </c:pt>
              </c:numCache>
            </c:numRef>
          </c:val>
        </c:ser>
        <c:ser>
          <c:idx val="4"/>
          <c:order val="4"/>
          <c:tx>
            <c:strRef>
              <c:f>Tax_Analysis!$F$3:$F$4</c:f>
              <c:strCache>
                <c:ptCount val="1"/>
                <c:pt idx="0">
                  <c:v>30% Tax Increase</c:v>
                </c:pt>
              </c:strCache>
            </c:strRef>
          </c:tx>
          <c:cat>
            <c:strRef>
              <c:f>Tax_Analysis!$A$5:$A$9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Tax_Analysis!$F$5:$F$9</c:f>
              <c:numCache>
                <c:formatCode>General</c:formatCode>
                <c:ptCount val="4"/>
                <c:pt idx="0">
                  <c:v>202</c:v>
                </c:pt>
              </c:numCache>
            </c:numRef>
          </c:val>
        </c:ser>
        <c:ser>
          <c:idx val="5"/>
          <c:order val="5"/>
          <c:tx>
            <c:strRef>
              <c:f>Tax_Analysis!$G$3:$G$4</c:f>
              <c:strCache>
                <c:ptCount val="1"/>
                <c:pt idx="0">
                  <c:v>No Tax Increase</c:v>
                </c:pt>
              </c:strCache>
            </c:strRef>
          </c:tx>
          <c:cat>
            <c:strRef>
              <c:f>Tax_Analysis!$A$5:$A$9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Tax_Analysis!$G$5:$G$9</c:f>
              <c:numCache>
                <c:formatCode>General</c:formatCode>
                <c:ptCount val="4"/>
                <c:pt idx="0">
                  <c:v>294</c:v>
                </c:pt>
                <c:pt idx="1">
                  <c:v>4385</c:v>
                </c:pt>
                <c:pt idx="2">
                  <c:v>18169</c:v>
                </c:pt>
                <c:pt idx="3">
                  <c:v>17440</c:v>
                </c:pt>
              </c:numCache>
            </c:numRef>
          </c:val>
        </c:ser>
        <c:axId val="126634240"/>
        <c:axId val="126640512"/>
      </c:barChart>
      <c:catAx>
        <c:axId val="126634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Group</a:t>
                </a:r>
              </a:p>
            </c:rich>
          </c:tx>
          <c:layout/>
        </c:title>
        <c:tickLblPos val="nextTo"/>
        <c:crossAx val="126640512"/>
        <c:crosses val="autoZero"/>
        <c:auto val="1"/>
        <c:lblAlgn val="ctr"/>
        <c:lblOffset val="100"/>
      </c:catAx>
      <c:valAx>
        <c:axId val="12664051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0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126634240"/>
        <c:crosses val="autoZero"/>
        <c:crossBetween val="between"/>
        <c:majorUnit val="1000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[Cluster_Analysis.xlsx]Tax_Analysis2!PivotTable4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Tax_Analysis2!$B$3:$B$4</c:f>
              <c:strCache>
                <c:ptCount val="1"/>
                <c:pt idx="0">
                  <c:v>10% Tax Increase</c:v>
                </c:pt>
              </c:strCache>
            </c:strRef>
          </c:tx>
          <c:cat>
            <c:strRef>
              <c:f>Tax_Analysis2!$A$5:$A$9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Tax_Analysis2!$B$5:$B$9</c:f>
              <c:numCache>
                <c:formatCode>"$"#,##0.00</c:formatCode>
                <c:ptCount val="4"/>
                <c:pt idx="0">
                  <c:v>1324.6499999999999</c:v>
                </c:pt>
                <c:pt idx="1">
                  <c:v>234381.75000000003</c:v>
                </c:pt>
                <c:pt idx="2">
                  <c:v>92480.05</c:v>
                </c:pt>
                <c:pt idx="3">
                  <c:v>59550.799999999996</c:v>
                </c:pt>
              </c:numCache>
            </c:numRef>
          </c:val>
        </c:ser>
        <c:ser>
          <c:idx val="1"/>
          <c:order val="1"/>
          <c:tx>
            <c:strRef>
              <c:f>Tax_Analysis2!$C$3:$C$4</c:f>
              <c:strCache>
                <c:ptCount val="1"/>
                <c:pt idx="0">
                  <c:v>15% Tax Increase</c:v>
                </c:pt>
              </c:strCache>
            </c:strRef>
          </c:tx>
          <c:cat>
            <c:strRef>
              <c:f>Tax_Analysis2!$A$5:$A$9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Tax_Analysis2!$C$5:$C$9</c:f>
              <c:numCache>
                <c:formatCode>"$"#,##0.00</c:formatCode>
                <c:ptCount val="4"/>
                <c:pt idx="0">
                  <c:v>3794.4</c:v>
                </c:pt>
                <c:pt idx="1">
                  <c:v>1321462.425</c:v>
                </c:pt>
                <c:pt idx="2">
                  <c:v>346021.2</c:v>
                </c:pt>
                <c:pt idx="3">
                  <c:v>8286.2249999999985</c:v>
                </c:pt>
              </c:numCache>
            </c:numRef>
          </c:val>
        </c:ser>
        <c:ser>
          <c:idx val="2"/>
          <c:order val="2"/>
          <c:tx>
            <c:strRef>
              <c:f>Tax_Analysis2!$D$3:$D$4</c:f>
              <c:strCache>
                <c:ptCount val="1"/>
                <c:pt idx="0">
                  <c:v>20% Tax Increase</c:v>
                </c:pt>
              </c:strCache>
            </c:strRef>
          </c:tx>
          <c:cat>
            <c:strRef>
              <c:f>Tax_Analysis2!$A$5:$A$9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Tax_Analysis2!$D$5:$D$9</c:f>
              <c:numCache>
                <c:formatCode>"$"#,##0.00</c:formatCode>
                <c:ptCount val="4"/>
                <c:pt idx="0">
                  <c:v>17199.8</c:v>
                </c:pt>
                <c:pt idx="1">
                  <c:v>4640552.1000000006</c:v>
                </c:pt>
                <c:pt idx="2">
                  <c:v>122094.1</c:v>
                </c:pt>
              </c:numCache>
            </c:numRef>
          </c:val>
        </c:ser>
        <c:ser>
          <c:idx val="3"/>
          <c:order val="3"/>
          <c:tx>
            <c:strRef>
              <c:f>Tax_Analysis2!$E$3:$E$4</c:f>
              <c:strCache>
                <c:ptCount val="1"/>
                <c:pt idx="0">
                  <c:v>25% Tax Increase</c:v>
                </c:pt>
              </c:strCache>
            </c:strRef>
          </c:tx>
          <c:cat>
            <c:strRef>
              <c:f>Tax_Analysis2!$A$5:$A$9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Tax_Analysis2!$E$5:$E$9</c:f>
              <c:numCache>
                <c:formatCode>"$"#,##0.00</c:formatCode>
                <c:ptCount val="4"/>
                <c:pt idx="0">
                  <c:v>673996.75</c:v>
                </c:pt>
                <c:pt idx="1">
                  <c:v>624933.5</c:v>
                </c:pt>
              </c:numCache>
            </c:numRef>
          </c:val>
        </c:ser>
        <c:ser>
          <c:idx val="4"/>
          <c:order val="4"/>
          <c:tx>
            <c:strRef>
              <c:f>Tax_Analysis2!$F$3:$F$4</c:f>
              <c:strCache>
                <c:ptCount val="1"/>
                <c:pt idx="0">
                  <c:v>30% Tax Increase</c:v>
                </c:pt>
              </c:strCache>
            </c:strRef>
          </c:tx>
          <c:cat>
            <c:strRef>
              <c:f>Tax_Analysis2!$A$5:$A$9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Tax_Analysis2!$F$5:$F$9</c:f>
              <c:numCache>
                <c:formatCode>"$"#,##0.00</c:formatCode>
                <c:ptCount val="4"/>
                <c:pt idx="0">
                  <c:v>606000</c:v>
                </c:pt>
              </c:numCache>
            </c:numRef>
          </c:val>
        </c:ser>
        <c:ser>
          <c:idx val="5"/>
          <c:order val="5"/>
          <c:tx>
            <c:strRef>
              <c:f>Tax_Analysis2!$G$3:$G$4</c:f>
              <c:strCache>
                <c:ptCount val="1"/>
                <c:pt idx="0">
                  <c:v>No Tax Increase</c:v>
                </c:pt>
              </c:strCache>
            </c:strRef>
          </c:tx>
          <c:cat>
            <c:strRef>
              <c:f>Tax_Analysis2!$A$5:$A$9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Tax_Analysis2!$G$5:$G$9</c:f>
              <c:numCache>
                <c:formatCode>"$"#,##0.00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61779328"/>
        <c:axId val="61789696"/>
      </c:barChart>
      <c:catAx>
        <c:axId val="61779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Group</a:t>
                </a:r>
              </a:p>
            </c:rich>
          </c:tx>
          <c:layout/>
        </c:title>
        <c:tickLblPos val="nextTo"/>
        <c:crossAx val="61789696"/>
        <c:crosses val="autoZero"/>
        <c:auto val="1"/>
        <c:lblAlgn val="ctr"/>
        <c:lblOffset val="100"/>
      </c:catAx>
      <c:valAx>
        <c:axId val="6178969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Tax Increase</a:t>
                </a:r>
              </a:p>
            </c:rich>
          </c:tx>
          <c:layout/>
        </c:title>
        <c:numFmt formatCode="&quot;$&quot;#,##0.00" sourceLinked="1"/>
        <c:tickLblPos val="nextTo"/>
        <c:crossAx val="61779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</xdr:row>
      <xdr:rowOff>68580</xdr:rowOff>
    </xdr:from>
    <xdr:to>
      <xdr:col>13</xdr:col>
      <xdr:colOff>411480</xdr:colOff>
      <xdr:row>23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13</xdr:row>
      <xdr:rowOff>175260</xdr:rowOff>
    </xdr:from>
    <xdr:to>
      <xdr:col>8</xdr:col>
      <xdr:colOff>434340</xdr:colOff>
      <xdr:row>34</xdr:row>
      <xdr:rowOff>106680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434340</xdr:colOff>
      <xdr:row>12</xdr:row>
      <xdr:rowOff>152400</xdr:rowOff>
    </xdr:from>
    <xdr:to>
      <xdr:col>6</xdr:col>
      <xdr:colOff>487680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iyush" refreshedDate="42338.555319444444" createdVersion="3" refreshedVersion="3" minRefreshableVersion="3" recordCount="20">
  <cacheSource type="worksheet">
    <worksheetSource ref="A1:R21" sheet="Characterization&amp;Grouping"/>
  </cacheSource>
  <cacheFields count="18">
    <cacheField name="Cluster" numFmtId="0">
      <sharedItems containsSemiMixedTypes="0" containsString="0" containsNumber="1" containsInteger="1" minValue="1" maxValue="20"/>
    </cacheField>
    <cacheField name="Frequency" numFmtId="0">
      <sharedItems containsSemiMixedTypes="0" containsString="0" containsNumber="1" containsInteger="1" minValue="33" maxValue="10460"/>
    </cacheField>
    <cacheField name="HINCP Mean" numFmtId="164">
      <sharedItems containsSemiMixedTypes="0" containsString="0" containsNumber="1" minValue="18972.21" maxValue="1280750"/>
    </cacheField>
    <cacheField name="HINCP Min" numFmtId="164">
      <sharedItems containsSemiMixedTypes="0" containsString="0" containsNumber="1" containsInteger="1" minValue="-11200" maxValue="1027000"/>
    </cacheField>
    <cacheField name="HINCP Max" numFmtId="164">
      <sharedItems containsSemiMixedTypes="0" containsString="0" containsNumber="1" containsInteger="1" minValue="83630" maxValue="1425000"/>
    </cacheField>
    <cacheField name="VALP Mean" numFmtId="164">
      <sharedItems containsSemiMixedTypes="0" containsString="0" containsNumber="1" minValue="46483.7" maxValue="2267000"/>
    </cacheField>
    <cacheField name="VALP Min" numFmtId="164">
      <sharedItems containsSemiMixedTypes="0" containsString="0" containsNumber="1" containsInteger="1" minValue="110" maxValue="2267000"/>
    </cacheField>
    <cacheField name="VALP Max" numFmtId="164">
      <sharedItems containsSemiMixedTypes="0" containsString="0" containsNumber="1" containsInteger="1" minValue="85000" maxValue="2267000"/>
    </cacheField>
    <cacheField name="MF TAXP" numFmtId="0">
      <sharedItems containsMixedTypes="1" containsNumber="1" containsInteger="1" minValue="64" maxValue="68"/>
    </cacheField>
    <cacheField name="MF SMX" numFmtId="0">
      <sharedItems containsMixedTypes="1" containsNumber="1" containsInteger="1" minValue="3" maxValue="3"/>
    </cacheField>
    <cacheField name="MF WIF" numFmtId="0">
      <sharedItems containsMixedTypes="1" containsNumber="1" containsInteger="1" minValue="1" maxValue="3"/>
    </cacheField>
    <cacheField name="MF MV" numFmtId="0">
      <sharedItems containsMixedTypes="1" containsNumber="1" containsInteger="1" minValue="3" maxValue="5"/>
    </cacheField>
    <cacheField name="MF WORKSTAT" numFmtId="0">
      <sharedItems containsMixedTypes="1" containsNumber="1" containsInteger="1" minValue="1" maxValue="13"/>
    </cacheField>
    <cacheField name="TAX RANK" numFmtId="0">
      <sharedItems/>
    </cacheField>
    <cacheField name="Income Rank" numFmtId="0">
      <sharedItems containsSemiMixedTypes="0" containsString="0" containsNumber="1" containsInteger="1" minValue="1" maxValue="5"/>
    </cacheField>
    <cacheField name="Property Rank" numFmtId="0">
      <sharedItems containsSemiMixedTypes="0" containsString="0" containsNumber="1" containsInteger="1" minValue="1" maxValue="5"/>
    </cacheField>
    <cacheField name="Comments" numFmtId="0">
      <sharedItems containsBlank="1"/>
    </cacheField>
    <cacheField name="Group" numFmtId="0">
      <sharedItems count="10">
        <s v="A - Affluent"/>
        <s v="B - Upper Middle"/>
        <s v="C - Middle"/>
        <s v="D - Lower"/>
        <s v="E - Ignored"/>
        <s v="E" u="1"/>
        <s v="C" u="1"/>
        <s v="A" u="1"/>
        <s v="D" u="1"/>
        <s v="B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iyush" refreshedDate="42338.676599421298" createdVersion="3" refreshedVersion="3" minRefreshableVersion="3" recordCount="66">
  <cacheSource type="worksheet">
    <worksheetSource ref="A1:E67" sheet="Tax_Strategy"/>
  </cacheSource>
  <cacheFields count="5">
    <cacheField name="GROUP" numFmtId="0">
      <sharedItems count="4">
        <s v="A"/>
        <s v="B"/>
        <s v="C"/>
        <s v="D"/>
      </sharedItems>
    </cacheField>
    <cacheField name="CLUSTER" numFmtId="0">
      <sharedItems containsSemiMixedTypes="0" containsString="0" containsNumber="1" containsInteger="1" minValue="1" maxValue="20"/>
    </cacheField>
    <cacheField name="SCHEME" numFmtId="0">
      <sharedItems count="6">
        <s v="30% Tax Increase"/>
        <s v="No Tax Increase"/>
        <s v="10% Tax Increase"/>
        <s v="15% Tax Increase"/>
        <s v="25% Tax Increase"/>
        <s v="20% Tax Increase"/>
      </sharedItems>
    </cacheField>
    <cacheField name="FREQUENCY" numFmtId="0">
      <sharedItems containsSemiMixedTypes="0" containsString="0" containsNumber="1" containsInteger="1" minValue="1" maxValue="10068"/>
    </cacheField>
    <cacheField name="TAX-INCREASE" numFmtId="0">
      <sharedItems containsSemiMixedTypes="0" containsString="0" containsNumber="1" minValue="0" maxValue="192023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20"/>
    <n v="33"/>
    <n v="882724.52"/>
    <n v="678000"/>
    <n v="1117700"/>
    <n v="755272.73"/>
    <n v="425000"/>
    <n v="1000000"/>
    <s v="68 (93%)"/>
    <s v="3(No second mortgage)"/>
    <s v="2 (71%)"/>
    <n v="5"/>
    <s v="1(both employed)"/>
    <s v="A"/>
    <n v="1"/>
    <n v="2"/>
    <s v=" 93% of people pays 10K tax and mostly both husband and wife are  employed with high income.Mid-High property value"/>
    <x v="0"/>
  </r>
  <r>
    <n v="8"/>
    <n v="175"/>
    <n v="251048.7"/>
    <n v="155000"/>
    <n v="370800"/>
    <n v="2267000"/>
    <n v="2267000"/>
    <n v="2267000"/>
    <n v="68"/>
    <n v="3"/>
    <n v="2"/>
    <n v="3"/>
    <s v="1 then 3"/>
    <s v="A"/>
    <n v="1"/>
    <n v="1"/>
    <s v="102 missing values for VALP. High income and high property values"/>
    <x v="0"/>
  </r>
  <r>
    <n v="6"/>
    <n v="45"/>
    <n v="770242.02"/>
    <n v="645000"/>
    <n v="1019000"/>
    <n v="2267000"/>
    <n v="2267000"/>
    <n v="2267000"/>
    <n v="68"/>
    <n v="3"/>
    <n v="2"/>
    <s v="3,4"/>
    <s v="1,3"/>
    <s v="A"/>
    <n v="1"/>
    <n v="1"/>
    <s v="Very high income and high property value so falls in highest tax band i.e 10K+ "/>
    <x v="0"/>
  </r>
  <r>
    <n v="11"/>
    <n v="131"/>
    <n v="506124.62"/>
    <n v="334200"/>
    <n v="766000"/>
    <n v="958241.94"/>
    <n v="820000"/>
    <n v="1175000"/>
    <n v="68"/>
    <n v="3"/>
    <s v="1,2"/>
    <s v="5,4"/>
    <s v="1,3"/>
    <s v="A"/>
    <n v="1"/>
    <n v="2"/>
    <m/>
    <x v="0"/>
  </r>
  <r>
    <n v="12"/>
    <n v="294"/>
    <n v="152965.87"/>
    <n v="-3300"/>
    <n v="329000"/>
    <n v="951426.36"/>
    <n v="825000"/>
    <n v="1150000"/>
    <n v="68"/>
    <n v="3"/>
    <s v="2 then 1"/>
    <s v="5,4"/>
    <s v="1 then 3"/>
    <s v="A"/>
    <n v="1"/>
    <n v="2"/>
    <m/>
    <x v="0"/>
  </r>
  <r>
    <n v="13"/>
    <n v="116"/>
    <n v="510772.26"/>
    <n v="385000"/>
    <n v="636000"/>
    <n v="2267000"/>
    <n v="2267000"/>
    <n v="2267000"/>
    <n v="68"/>
    <s v="3 then in few cases 2"/>
    <s v="1,2"/>
    <s v="3,4"/>
    <s v="3 then 1"/>
    <s v="A"/>
    <n v="1"/>
    <n v="1"/>
    <s v="In 40% cases, both are employed and in 48% cases, only husband is working but it has high property and income values"/>
    <x v="0"/>
  </r>
  <r>
    <n v="4"/>
    <n v="2770"/>
    <n v="164348.37"/>
    <n v="101000"/>
    <n v="299800"/>
    <n v="248184.38"/>
    <n v="160000"/>
    <n v="340000"/>
    <n v="64"/>
    <n v="3"/>
    <n v="2"/>
    <n v="5"/>
    <n v="1"/>
    <s v="B"/>
    <n v="1"/>
    <n v="4"/>
    <s v="Good income but mid-low property values"/>
    <x v="1"/>
  </r>
  <r>
    <n v="7"/>
    <n v="5070"/>
    <n v="118755.93"/>
    <n v="80700"/>
    <n v="252000"/>
    <n v="123634.21"/>
    <n v="170"/>
    <n v="190000"/>
    <s v="42,62 then 37,52"/>
    <n v="3"/>
    <n v="2"/>
    <n v="5"/>
    <n v="1"/>
    <s v="C"/>
    <n v="2"/>
    <n v="4"/>
    <s v="High income but avg tax and low property values"/>
    <x v="1"/>
  </r>
  <r>
    <n v="9"/>
    <n v="794"/>
    <n v="148692.37"/>
    <n v="0"/>
    <n v="322400"/>
    <n v="683473.36"/>
    <n v="555000"/>
    <n v="810000"/>
    <n v="68"/>
    <s v="3 then 2 in few cases"/>
    <n v="2"/>
    <n v="5"/>
    <s v="1 then 3"/>
    <s v="A"/>
    <n v="2"/>
    <n v="3"/>
    <s v="High tax payer but property value is avg and in some cases only husband is woking (23%) and 30% people have second mortgage i.e home equity loans"/>
    <x v="1"/>
  </r>
  <r>
    <n v="10"/>
    <n v="284"/>
    <n v="508055.03"/>
    <n v="350500"/>
    <n v="848800"/>
    <n v="384134.28"/>
    <n v="100000"/>
    <n v="525000"/>
    <n v="68"/>
    <s v="3 then 2"/>
    <n v="2"/>
    <n v="5"/>
    <s v="1 then 3"/>
    <s v="A"/>
    <n v="1"/>
    <n v="4"/>
    <s v="Very high income but mid-low property value. 16% people have home equity loan"/>
    <x v="1"/>
  </r>
  <r>
    <n v="14"/>
    <n v="1605"/>
    <n v="197773.36"/>
    <n v="104200"/>
    <n v="361380"/>
    <n v="437610.23"/>
    <n v="329000"/>
    <n v="580000"/>
    <n v="68"/>
    <s v="3 then 2"/>
    <n v="2"/>
    <n v="5"/>
    <n v="1"/>
    <s v="A"/>
    <n v="1"/>
    <n v="4"/>
    <s v="22% of people have home equity loans"/>
    <x v="1"/>
  </r>
  <r>
    <n v="17"/>
    <n v="370"/>
    <n v="367530.8"/>
    <n v="249000"/>
    <n v="609000"/>
    <n v="171629.68"/>
    <n v="110"/>
    <n v="325000"/>
    <s v="64,65,62"/>
    <n v="3"/>
    <s v="2 ( 118 values miising)"/>
    <n v="5"/>
    <s v="1 ( 119 values missing)"/>
    <s v="B"/>
    <n v="1"/>
    <n v="4"/>
    <s v="77 missing values for income but very high income"/>
    <x v="1"/>
  </r>
  <r>
    <n v="19"/>
    <n v="271"/>
    <n v="487479.25"/>
    <n v="321000"/>
    <n v="688500"/>
    <n v="671310.48"/>
    <n v="525000"/>
    <n v="800000"/>
    <n v="68"/>
    <n v="3"/>
    <n v="2"/>
    <n v="5"/>
    <s v="1 then 3"/>
    <s v="A"/>
    <n v="1"/>
    <n v="3"/>
    <s v="High earnings"/>
    <x v="1"/>
  </r>
  <r>
    <n v="3"/>
    <n v="4138"/>
    <n v="81571.45"/>
    <n v="-5100"/>
    <n v="170000"/>
    <n v="322121.71999999997"/>
    <n v="264000"/>
    <n v="415000"/>
    <s v="64, 65 then 66"/>
    <n v="3"/>
    <n v="2"/>
    <n v="5"/>
    <s v="1 then 3 (in few cases)"/>
    <s v="B"/>
    <n v="3"/>
    <n v="4"/>
    <s v="missing around 1000 valp values so cannot predict on property value but in 17% cases,  only  husband is working."/>
    <x v="2"/>
  </r>
  <r>
    <n v="15"/>
    <n v="6734"/>
    <n v="63517.54"/>
    <n v="-11200"/>
    <n v="128060"/>
    <n v="206932.44"/>
    <n v="160000"/>
    <n v="275000"/>
    <s v="64,62"/>
    <n v="3"/>
    <s v="2(11974 values missing)"/>
    <n v="5"/>
    <s v="1( 1988 values missing)"/>
    <s v="B"/>
    <n v="3"/>
    <n v="4"/>
    <s v="843  missing values for VALP"/>
    <x v="2"/>
  </r>
  <r>
    <n v="18"/>
    <n v="8454"/>
    <n v="45487.27"/>
    <n v="-5100"/>
    <n v="83630"/>
    <n v="120010.48"/>
    <n v="82000"/>
    <n v="170000"/>
    <s v="52,37"/>
    <n v="3"/>
    <s v="2,1 ( 3136 values missing)"/>
    <n v="5"/>
    <s v="1 then 9 (3156 values missing)"/>
    <s v="C"/>
    <n v="3"/>
    <n v="4"/>
    <s v="916 values missng for VALP but in 21% cases, both husband and wife are not working"/>
    <x v="2"/>
  </r>
  <r>
    <n v="1"/>
    <n v="10460"/>
    <n v="41993.46"/>
    <n v="-5100"/>
    <n v="165000"/>
    <n v="46483.7"/>
    <n v="110"/>
    <n v="85000"/>
    <s v="1,24"/>
    <n v="3"/>
    <s v="1,2"/>
    <s v="5,7"/>
    <s v="1 and after that that 9"/>
    <s v="D"/>
    <n v="3"/>
    <n v="5"/>
    <s v="2077 missing values of taxp. HNCP Mean is 41K which is below avg and property value is also low. Tax band is low and almost 17% not in labour force."/>
    <x v="3"/>
  </r>
  <r>
    <n v="2"/>
    <n v="7381"/>
    <n v="18972.21"/>
    <n v="-5100"/>
    <n v="126400"/>
    <n v="472739.48"/>
    <n v="385000"/>
    <n v="600000"/>
    <s v="68 then 66"/>
    <n v="3"/>
    <n v="1"/>
    <s v="1,3"/>
    <n v="13"/>
    <s v="A"/>
    <n v="5"/>
    <n v="4"/>
    <s v="Missing 6648 values for taxp.Missing 4202 for workstat so cannot rely on both but it has max female householders. Low income and mid-low property value."/>
    <x v="3"/>
  </r>
  <r>
    <n v="5"/>
    <n v="993"/>
    <n v="57161.23"/>
    <n v="-5100"/>
    <n v="151000"/>
    <n v="2267000"/>
    <n v="2267000"/>
    <n v="2267000"/>
    <s v="68 (884 values missing)"/>
    <n v="3"/>
    <s v="2,1"/>
    <s v="1,3"/>
    <s v="1 then 13 (402 values missing)"/>
    <s v="A"/>
    <n v="3"/>
    <n v="1"/>
    <s v="878 missing values for VALP. Cluster is ignored"/>
    <x v="4"/>
  </r>
  <r>
    <n v="16"/>
    <n v="99"/>
    <n v="1280750"/>
    <n v="1027000"/>
    <n v="1425000"/>
    <n v="96222.22"/>
    <n v="72000"/>
    <n v="350000"/>
    <s v="68,64,32,24 but 94 missing"/>
    <n v="3"/>
    <n v="3"/>
    <s v="5 but 95 missing"/>
    <n v="1"/>
    <s v="A"/>
    <n v="1"/>
    <n v="5"/>
    <s v="90 above values are missing, 95 income values missing.. Ignore cluster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6">
  <r>
    <x v="0"/>
    <n v="6"/>
    <x v="0"/>
    <n v="41"/>
    <n v="123000"/>
  </r>
  <r>
    <x v="0"/>
    <n v="6"/>
    <x v="1"/>
    <n v="4"/>
    <n v="0"/>
  </r>
  <r>
    <x v="0"/>
    <n v="8"/>
    <x v="2"/>
    <n v="2"/>
    <n v="369.9"/>
  </r>
  <r>
    <x v="0"/>
    <n v="8"/>
    <x v="3"/>
    <n v="1"/>
    <n v="517.42499999999995"/>
  </r>
  <r>
    <x v="0"/>
    <n v="8"/>
    <x v="4"/>
    <n v="4"/>
    <n v="7687"/>
  </r>
  <r>
    <x v="0"/>
    <n v="8"/>
    <x v="0"/>
    <n v="65"/>
    <n v="195000"/>
  </r>
  <r>
    <x v="0"/>
    <n v="8"/>
    <x v="1"/>
    <n v="103"/>
    <n v="0"/>
  </r>
  <r>
    <x v="0"/>
    <n v="11"/>
    <x v="2"/>
    <n v="1"/>
    <n v="204.95"/>
  </r>
  <r>
    <x v="0"/>
    <n v="11"/>
    <x v="3"/>
    <n v="1"/>
    <n v="457.42500000000001"/>
  </r>
  <r>
    <x v="0"/>
    <n v="11"/>
    <x v="4"/>
    <n v="121"/>
    <n v="298623.59999999998"/>
  </r>
  <r>
    <x v="0"/>
    <n v="11"/>
    <x v="1"/>
    <n v="8"/>
    <n v="0"/>
  </r>
  <r>
    <x v="0"/>
    <n v="12"/>
    <x v="2"/>
    <n v="4"/>
    <n v="749.8"/>
  </r>
  <r>
    <x v="0"/>
    <n v="12"/>
    <x v="3"/>
    <n v="6"/>
    <n v="2819.55"/>
  </r>
  <r>
    <x v="0"/>
    <n v="12"/>
    <x v="4"/>
    <n v="125"/>
    <n v="308686.40000000002"/>
  </r>
  <r>
    <x v="0"/>
    <n v="12"/>
    <x v="1"/>
    <n v="159"/>
    <n v="0"/>
  </r>
  <r>
    <x v="0"/>
    <n v="13"/>
    <x v="4"/>
    <n v="2"/>
    <n v="3999.75"/>
  </r>
  <r>
    <x v="0"/>
    <n v="13"/>
    <x v="0"/>
    <n v="96"/>
    <n v="288000"/>
  </r>
  <r>
    <x v="0"/>
    <n v="13"/>
    <x v="1"/>
    <n v="18"/>
    <n v="0"/>
  </r>
  <r>
    <x v="0"/>
    <n v="20"/>
    <x v="5"/>
    <n v="9"/>
    <n v="17199.8"/>
  </r>
  <r>
    <x v="0"/>
    <n v="20"/>
    <x v="4"/>
    <n v="22"/>
    <n v="55000"/>
  </r>
  <r>
    <x v="0"/>
    <n v="20"/>
    <x v="1"/>
    <n v="2"/>
    <n v="0"/>
  </r>
  <r>
    <x v="1"/>
    <n v="4"/>
    <x v="2"/>
    <n v="76"/>
    <n v="14376.2"/>
  </r>
  <r>
    <x v="1"/>
    <n v="4"/>
    <x v="3"/>
    <n v="610"/>
    <n v="359384.2"/>
  </r>
  <r>
    <x v="1"/>
    <n v="4"/>
    <x v="5"/>
    <n v="1047"/>
    <n v="1503953"/>
  </r>
  <r>
    <x v="1"/>
    <n v="4"/>
    <x v="1"/>
    <n v="1037"/>
    <n v="0"/>
  </r>
  <r>
    <x v="1"/>
    <n v="7"/>
    <x v="2"/>
    <n v="1130"/>
    <n v="209423.5"/>
  </r>
  <r>
    <x v="1"/>
    <n v="7"/>
    <x v="3"/>
    <n v="1642"/>
    <n v="874226.9"/>
  </r>
  <r>
    <x v="1"/>
    <n v="7"/>
    <x v="5"/>
    <n v="77"/>
    <n v="92192.3"/>
  </r>
  <r>
    <x v="1"/>
    <n v="7"/>
    <x v="1"/>
    <n v="2221"/>
    <n v="0"/>
  </r>
  <r>
    <x v="1"/>
    <n v="9"/>
    <x v="2"/>
    <n v="6"/>
    <n v="999.7"/>
  </r>
  <r>
    <x v="1"/>
    <n v="9"/>
    <x v="3"/>
    <n v="8"/>
    <n v="4814.3999999999996"/>
  </r>
  <r>
    <x v="1"/>
    <n v="9"/>
    <x v="5"/>
    <n v="164"/>
    <n v="317946.59999999998"/>
  </r>
  <r>
    <x v="1"/>
    <n v="9"/>
    <x v="4"/>
    <n v="141"/>
    <n v="347310.9"/>
  </r>
  <r>
    <x v="1"/>
    <n v="9"/>
    <x v="1"/>
    <n v="475"/>
    <n v="0"/>
  </r>
  <r>
    <x v="1"/>
    <n v="10"/>
    <x v="2"/>
    <n v="4"/>
    <n v="759.8"/>
  </r>
  <r>
    <x v="1"/>
    <n v="10"/>
    <x v="3"/>
    <n v="12"/>
    <n v="7229.1"/>
  </r>
  <r>
    <x v="1"/>
    <n v="10"/>
    <x v="5"/>
    <n v="246"/>
    <n v="417234.5"/>
  </r>
  <r>
    <x v="1"/>
    <n v="10"/>
    <x v="1"/>
    <n v="22"/>
    <n v="0"/>
  </r>
  <r>
    <x v="1"/>
    <n v="14"/>
    <x v="2"/>
    <n v="13"/>
    <n v="2304.35"/>
  </r>
  <r>
    <x v="1"/>
    <n v="14"/>
    <x v="3"/>
    <n v="65"/>
    <n v="40292.629999999997"/>
  </r>
  <r>
    <x v="1"/>
    <n v="14"/>
    <x v="5"/>
    <n v="1094"/>
    <n v="1920238"/>
  </r>
  <r>
    <x v="1"/>
    <n v="14"/>
    <x v="1"/>
    <n v="433"/>
    <n v="0"/>
  </r>
  <r>
    <x v="1"/>
    <n v="17"/>
    <x v="2"/>
    <n v="35"/>
    <n v="6313.25"/>
  </r>
  <r>
    <x v="1"/>
    <n v="17"/>
    <x v="3"/>
    <n v="63"/>
    <n v="34832.769999999997"/>
  </r>
  <r>
    <x v="1"/>
    <n v="17"/>
    <x v="5"/>
    <n v="102"/>
    <n v="144740.79999999999"/>
  </r>
  <r>
    <x v="1"/>
    <n v="17"/>
    <x v="1"/>
    <n v="170"/>
    <n v="0"/>
  </r>
  <r>
    <x v="1"/>
    <n v="19"/>
    <x v="2"/>
    <n v="1"/>
    <n v="204.95"/>
  </r>
  <r>
    <x v="1"/>
    <n v="19"/>
    <x v="3"/>
    <n v="1"/>
    <n v="682.42499999999995"/>
  </r>
  <r>
    <x v="1"/>
    <n v="19"/>
    <x v="5"/>
    <n v="127"/>
    <n v="244246.9"/>
  </r>
  <r>
    <x v="1"/>
    <n v="19"/>
    <x v="4"/>
    <n v="115"/>
    <n v="277622.59999999998"/>
  </r>
  <r>
    <x v="1"/>
    <n v="19"/>
    <x v="1"/>
    <n v="27"/>
    <n v="0"/>
  </r>
  <r>
    <x v="2"/>
    <n v="3"/>
    <x v="2"/>
    <n v="22"/>
    <n v="3818.9"/>
  </r>
  <r>
    <x v="2"/>
    <n v="3"/>
    <x v="3"/>
    <n v="156"/>
    <n v="95193.3"/>
  </r>
  <r>
    <x v="2"/>
    <n v="3"/>
    <x v="5"/>
    <n v="74"/>
    <n v="122094.1"/>
  </r>
  <r>
    <x v="2"/>
    <n v="3"/>
    <x v="1"/>
    <n v="3886"/>
    <n v="0"/>
  </r>
  <r>
    <x v="2"/>
    <n v="15"/>
    <x v="2"/>
    <n v="155"/>
    <n v="29627.25"/>
  </r>
  <r>
    <x v="2"/>
    <n v="15"/>
    <x v="3"/>
    <n v="428"/>
    <n v="250827.9"/>
  </r>
  <r>
    <x v="2"/>
    <n v="15"/>
    <x v="1"/>
    <n v="6151"/>
    <n v="0"/>
  </r>
  <r>
    <x v="2"/>
    <n v="18"/>
    <x v="2"/>
    <n v="322"/>
    <n v="59033.9"/>
  </r>
  <r>
    <x v="2"/>
    <n v="18"/>
    <x v="1"/>
    <n v="8132"/>
    <n v="0"/>
  </r>
  <r>
    <x v="3"/>
    <n v="1"/>
    <x v="2"/>
    <n v="383"/>
    <n v="59315.85"/>
  </r>
  <r>
    <x v="3"/>
    <n v="1"/>
    <x v="3"/>
    <n v="9"/>
    <n v="3921.8249999999998"/>
  </r>
  <r>
    <x v="3"/>
    <n v="1"/>
    <x v="1"/>
    <n v="10068"/>
    <n v="0"/>
  </r>
  <r>
    <x v="3"/>
    <n v="2"/>
    <x v="2"/>
    <n v="1"/>
    <n v="234.95"/>
  </r>
  <r>
    <x v="3"/>
    <n v="2"/>
    <x v="3"/>
    <n v="8"/>
    <n v="4364.3999999999996"/>
  </r>
  <r>
    <x v="3"/>
    <n v="2"/>
    <x v="1"/>
    <n v="737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8" firstHeaderRow="1" firstDataRow="1" firstDataCol="1"/>
  <pivotFields count="18"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h="1" m="1" x="7"/>
        <item h="1" m="1" x="9"/>
        <item h="1" m="1" x="6"/>
        <item h="1" m="1" x="8"/>
        <item h="1" m="1" x="5"/>
        <item x="0"/>
        <item x="1"/>
        <item x="2"/>
        <item x="3"/>
        <item h="1" x="4"/>
        <item t="default"/>
      </items>
    </pivotField>
  </pivotFields>
  <rowFields count="1">
    <field x="17"/>
  </rowFields>
  <rowItems count="5"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Frequenc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 rowHeaderCaption="Group" colHeaderCaption="Scheme">
  <location ref="A3:H9" firstHeaderRow="1" firstDataRow="2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7">
        <item x="2"/>
        <item x="3"/>
        <item x="5"/>
        <item x="4"/>
        <item x="0"/>
        <item x="1"/>
        <item t="default"/>
      </items>
    </pivotField>
    <pivotField dataField="1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FREQUENCY" fld="3" baseField="0" baseItem="0"/>
  </dataFields>
  <formats count="6">
    <format dxfId="9">
      <pivotArea field="2" type="button" dataOnly="0" labelOnly="1" outline="0" axis="axisCol" fieldPosition="0"/>
    </format>
    <format dxfId="8">
      <pivotArea type="topRight" dataOnly="0" labelOnly="1" outline="0" fieldPosition="0"/>
    </format>
    <format dxfId="7">
      <pivotArea dataOnly="0" labelOnly="1" fieldPosition="0">
        <references count="1">
          <reference field="2" count="0"/>
        </references>
      </pivotArea>
    </format>
    <format dxfId="6">
      <pivotArea dataOnly="0" labelOnly="1" grandCol="1" outline="0" fieldPosition="0"/>
    </format>
    <format dxfId="5">
      <pivotArea dataOnly="0" labelOnly="1" fieldPosition="0">
        <references count="1">
          <reference field="2" count="0"/>
        </references>
      </pivotArea>
    </format>
    <format dxfId="4">
      <pivotArea dataOnly="0" labelOnly="1" grandCol="1" outline="0" fieldPosition="0"/>
    </format>
  </format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Group" colHeaderCaption="Scheme">
  <location ref="A3:H9" firstHeaderRow="1" firstDataRow="2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7">
        <item x="2"/>
        <item x="3"/>
        <item x="5"/>
        <item x="4"/>
        <item x="0"/>
        <item x="1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AX-INCREASE" fld="4" baseField="0" baseItem="0" numFmtId="164"/>
  </dataFields>
  <formats count="4">
    <format dxfId="3">
      <pivotArea dataOnly="0" labelOnly="1" fieldPosition="0">
        <references count="1">
          <reference field="2" count="0"/>
        </references>
      </pivotArea>
    </format>
    <format dxfId="2">
      <pivotArea dataOnly="0" labelOnly="1" grandCol="1" outline="0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5"/>
  <sheetViews>
    <sheetView showGridLines="0" workbookViewId="0">
      <pane ySplit="1" topLeftCell="A20" activePane="bottomLeft" state="frozen"/>
      <selection pane="bottomLeft" activeCell="F22" sqref="F22"/>
    </sheetView>
  </sheetViews>
  <sheetFormatPr defaultColWidth="13.54296875" defaultRowHeight="14.5"/>
  <cols>
    <col min="1" max="1" width="6.54296875" customWidth="1"/>
    <col min="2" max="2" width="6.81640625" customWidth="1"/>
    <col min="4" max="4" width="13" customWidth="1"/>
    <col min="5" max="5" width="12.54296875" customWidth="1"/>
    <col min="6" max="6" width="13" customWidth="1"/>
    <col min="7" max="7" width="13.1796875" customWidth="1"/>
    <col min="8" max="8" width="13.54296875" customWidth="1"/>
    <col min="9" max="9" width="9.08984375" customWidth="1"/>
    <col min="10" max="10" width="9.1796875" customWidth="1"/>
    <col min="11" max="11" width="8.36328125" customWidth="1"/>
    <col min="12" max="12" width="7.81640625" customWidth="1"/>
    <col min="14" max="14" width="11" customWidth="1"/>
    <col min="15" max="15" width="8.08984375" customWidth="1"/>
    <col min="16" max="16" width="6.81640625" customWidth="1"/>
    <col min="17" max="17" width="34.36328125" customWidth="1"/>
    <col min="18" max="18" width="12.08984375" customWidth="1"/>
  </cols>
  <sheetData>
    <row r="1" spans="1:18" ht="43.5">
      <c r="A1" s="24" t="s">
        <v>0</v>
      </c>
      <c r="B1" s="24" t="s">
        <v>229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5" t="s">
        <v>138</v>
      </c>
    </row>
    <row r="2" spans="1:18" ht="58">
      <c r="A2" s="1">
        <v>20</v>
      </c>
      <c r="B2" s="1">
        <v>33</v>
      </c>
      <c r="C2" s="17">
        <v>882724.52</v>
      </c>
      <c r="D2" s="17">
        <v>678000</v>
      </c>
      <c r="E2" s="17">
        <v>1117700</v>
      </c>
      <c r="F2" s="13">
        <v>755272.73</v>
      </c>
      <c r="G2" s="19">
        <v>425000</v>
      </c>
      <c r="H2" s="13">
        <v>1000000</v>
      </c>
      <c r="I2" s="1" t="s">
        <v>169</v>
      </c>
      <c r="J2" s="1" t="s">
        <v>168</v>
      </c>
      <c r="K2" s="1" t="s">
        <v>82</v>
      </c>
      <c r="L2" s="1">
        <v>5</v>
      </c>
      <c r="M2" s="1" t="s">
        <v>81</v>
      </c>
      <c r="N2" s="1" t="s">
        <v>89</v>
      </c>
      <c r="O2" s="1">
        <v>1</v>
      </c>
      <c r="P2" s="1">
        <v>2</v>
      </c>
      <c r="Q2" s="26" t="s">
        <v>167</v>
      </c>
      <c r="R2" s="11" t="s">
        <v>237</v>
      </c>
    </row>
    <row r="3" spans="1:18" ht="29">
      <c r="A3" s="1">
        <v>8</v>
      </c>
      <c r="B3" s="4">
        <v>175</v>
      </c>
      <c r="C3" s="3">
        <v>251048.7</v>
      </c>
      <c r="D3" s="3">
        <v>155000</v>
      </c>
      <c r="E3" s="3">
        <v>370800</v>
      </c>
      <c r="F3" s="17">
        <v>2267000</v>
      </c>
      <c r="G3" s="18">
        <v>2267000</v>
      </c>
      <c r="H3" s="17">
        <v>2267000</v>
      </c>
      <c r="I3" s="1">
        <v>68</v>
      </c>
      <c r="J3" s="1">
        <v>3</v>
      </c>
      <c r="K3" s="1">
        <v>2</v>
      </c>
      <c r="L3" s="1">
        <v>3</v>
      </c>
      <c r="M3" s="1" t="s">
        <v>101</v>
      </c>
      <c r="N3" s="1" t="s">
        <v>89</v>
      </c>
      <c r="O3" s="1">
        <v>1</v>
      </c>
      <c r="P3" s="1">
        <v>1</v>
      </c>
      <c r="Q3" s="1" t="s">
        <v>151</v>
      </c>
      <c r="R3" s="11" t="s">
        <v>237</v>
      </c>
    </row>
    <row r="4" spans="1:18" ht="43.5">
      <c r="A4" s="1">
        <v>6</v>
      </c>
      <c r="B4" s="1">
        <v>45</v>
      </c>
      <c r="C4" s="17">
        <v>770242.02</v>
      </c>
      <c r="D4" s="17">
        <v>645000</v>
      </c>
      <c r="E4" s="17">
        <v>1019000</v>
      </c>
      <c r="F4" s="17">
        <v>2267000</v>
      </c>
      <c r="G4" s="18">
        <v>2267000</v>
      </c>
      <c r="H4" s="17">
        <v>2267000</v>
      </c>
      <c r="I4" s="1">
        <v>68</v>
      </c>
      <c r="J4" s="1">
        <v>3</v>
      </c>
      <c r="K4" s="1">
        <v>2</v>
      </c>
      <c r="L4" s="1" t="s">
        <v>97</v>
      </c>
      <c r="M4" s="1" t="s">
        <v>94</v>
      </c>
      <c r="N4" s="1" t="s">
        <v>89</v>
      </c>
      <c r="O4" s="1">
        <v>1</v>
      </c>
      <c r="P4" s="1">
        <v>1</v>
      </c>
      <c r="Q4" s="1" t="s">
        <v>149</v>
      </c>
      <c r="R4" s="11" t="s">
        <v>237</v>
      </c>
    </row>
    <row r="5" spans="1:18">
      <c r="A5" s="1">
        <v>11</v>
      </c>
      <c r="B5" s="4">
        <v>131</v>
      </c>
      <c r="C5" s="17">
        <v>506124.62</v>
      </c>
      <c r="D5" s="17">
        <v>334200</v>
      </c>
      <c r="E5" s="17">
        <v>766000</v>
      </c>
      <c r="F5" s="3">
        <v>958241.94</v>
      </c>
      <c r="G5" s="2">
        <v>820000</v>
      </c>
      <c r="H5" s="3">
        <v>1175000</v>
      </c>
      <c r="I5" s="1">
        <v>68</v>
      </c>
      <c r="J5" s="1">
        <v>3</v>
      </c>
      <c r="K5" s="1" t="s">
        <v>92</v>
      </c>
      <c r="L5" s="1" t="s">
        <v>102</v>
      </c>
      <c r="M5" s="1" t="s">
        <v>94</v>
      </c>
      <c r="N5" s="1" t="s">
        <v>89</v>
      </c>
      <c r="O5" s="1">
        <v>1</v>
      </c>
      <c r="P5" s="1">
        <v>2</v>
      </c>
      <c r="Q5" s="1"/>
      <c r="R5" s="11" t="s">
        <v>237</v>
      </c>
    </row>
    <row r="6" spans="1:18">
      <c r="A6" s="1">
        <v>12</v>
      </c>
      <c r="B6" s="4">
        <v>294</v>
      </c>
      <c r="C6" s="3">
        <v>152965.87</v>
      </c>
      <c r="D6" s="3">
        <v>-3300</v>
      </c>
      <c r="E6" s="3">
        <v>329000</v>
      </c>
      <c r="F6" s="3">
        <v>951426.36</v>
      </c>
      <c r="G6" s="2">
        <v>825000</v>
      </c>
      <c r="H6" s="3">
        <v>1150000</v>
      </c>
      <c r="I6" s="1">
        <v>68</v>
      </c>
      <c r="J6" s="1">
        <v>3</v>
      </c>
      <c r="K6" s="1" t="s">
        <v>98</v>
      </c>
      <c r="L6" s="1" t="s">
        <v>102</v>
      </c>
      <c r="M6" s="1" t="s">
        <v>101</v>
      </c>
      <c r="N6" s="1" t="s">
        <v>89</v>
      </c>
      <c r="O6" s="1">
        <v>1</v>
      </c>
      <c r="P6" s="1">
        <v>2</v>
      </c>
      <c r="Q6" s="1"/>
      <c r="R6" s="11" t="s">
        <v>237</v>
      </c>
    </row>
    <row r="7" spans="1:18" ht="43.5">
      <c r="A7" s="1">
        <v>13</v>
      </c>
      <c r="B7" s="4">
        <v>116</v>
      </c>
      <c r="C7" s="17">
        <v>510772.26</v>
      </c>
      <c r="D7" s="17">
        <v>385000</v>
      </c>
      <c r="E7" s="17">
        <v>636000</v>
      </c>
      <c r="F7" s="17">
        <v>2267000</v>
      </c>
      <c r="G7" s="18">
        <v>2267000</v>
      </c>
      <c r="H7" s="17">
        <v>2267000</v>
      </c>
      <c r="I7" s="1">
        <v>68</v>
      </c>
      <c r="J7" s="1" t="s">
        <v>156</v>
      </c>
      <c r="K7" s="1" t="s">
        <v>92</v>
      </c>
      <c r="L7" s="1" t="s">
        <v>97</v>
      </c>
      <c r="M7" s="1" t="s">
        <v>100</v>
      </c>
      <c r="N7" s="1" t="s">
        <v>89</v>
      </c>
      <c r="O7" s="1">
        <v>1</v>
      </c>
      <c r="P7" s="1">
        <v>1</v>
      </c>
      <c r="Q7" s="1" t="s">
        <v>155</v>
      </c>
      <c r="R7" s="11" t="s">
        <v>237</v>
      </c>
    </row>
    <row r="8" spans="1:18" ht="29">
      <c r="A8" s="1">
        <v>4</v>
      </c>
      <c r="B8" s="4">
        <v>2770</v>
      </c>
      <c r="C8" s="3">
        <v>164348.37</v>
      </c>
      <c r="D8" s="3">
        <v>101000</v>
      </c>
      <c r="E8" s="3">
        <v>299800</v>
      </c>
      <c r="F8" s="3">
        <v>248184.38</v>
      </c>
      <c r="G8" s="2">
        <v>160000</v>
      </c>
      <c r="H8" s="3">
        <v>340000</v>
      </c>
      <c r="I8" s="10">
        <v>64</v>
      </c>
      <c r="J8" s="1">
        <v>3</v>
      </c>
      <c r="K8" s="1">
        <v>2</v>
      </c>
      <c r="L8" s="1">
        <v>5</v>
      </c>
      <c r="M8" s="1">
        <v>1</v>
      </c>
      <c r="N8" s="1" t="s">
        <v>108</v>
      </c>
      <c r="O8" s="1">
        <v>1</v>
      </c>
      <c r="P8" s="1">
        <v>4</v>
      </c>
      <c r="Q8" s="1" t="s">
        <v>145</v>
      </c>
      <c r="R8" s="11" t="s">
        <v>233</v>
      </c>
    </row>
    <row r="9" spans="1:18" ht="43.5">
      <c r="A9" s="1">
        <v>7</v>
      </c>
      <c r="B9" s="4">
        <v>5070</v>
      </c>
      <c r="C9" s="3">
        <v>118755.93</v>
      </c>
      <c r="D9" s="3">
        <v>80700</v>
      </c>
      <c r="E9" s="3">
        <v>252000</v>
      </c>
      <c r="F9" s="3">
        <v>123634.21</v>
      </c>
      <c r="G9" s="2">
        <v>170</v>
      </c>
      <c r="H9" s="3">
        <v>190000</v>
      </c>
      <c r="I9" s="7" t="s">
        <v>99</v>
      </c>
      <c r="J9" s="1">
        <v>3</v>
      </c>
      <c r="K9" s="1">
        <v>2</v>
      </c>
      <c r="L9" s="1">
        <v>5</v>
      </c>
      <c r="M9" s="1">
        <v>1</v>
      </c>
      <c r="N9" s="1" t="s">
        <v>109</v>
      </c>
      <c r="O9" s="1">
        <v>2</v>
      </c>
      <c r="P9" s="1">
        <v>4</v>
      </c>
      <c r="Q9" s="1" t="s">
        <v>150</v>
      </c>
      <c r="R9" s="11" t="s">
        <v>233</v>
      </c>
    </row>
    <row r="10" spans="1:18" ht="58">
      <c r="A10" s="1">
        <v>9</v>
      </c>
      <c r="B10" s="4">
        <v>794</v>
      </c>
      <c r="C10" s="3">
        <v>148692.37</v>
      </c>
      <c r="D10" s="3">
        <v>0</v>
      </c>
      <c r="E10" s="3">
        <v>322400</v>
      </c>
      <c r="F10" s="3">
        <v>683473.36</v>
      </c>
      <c r="G10" s="2">
        <v>555000</v>
      </c>
      <c r="H10" s="3">
        <v>810000</v>
      </c>
      <c r="I10" s="1">
        <v>68</v>
      </c>
      <c r="J10" s="1" t="s">
        <v>152</v>
      </c>
      <c r="K10" s="1">
        <v>2</v>
      </c>
      <c r="L10" s="1">
        <v>5</v>
      </c>
      <c r="M10" s="1" t="s">
        <v>101</v>
      </c>
      <c r="N10" s="1" t="s">
        <v>89</v>
      </c>
      <c r="O10" s="1">
        <v>2</v>
      </c>
      <c r="P10" s="1">
        <v>3</v>
      </c>
      <c r="Q10" s="1" t="s">
        <v>153</v>
      </c>
      <c r="R10" s="11" t="s">
        <v>233</v>
      </c>
    </row>
    <row r="11" spans="1:18" ht="43.5">
      <c r="A11" s="1">
        <v>10</v>
      </c>
      <c r="B11" s="4">
        <v>284</v>
      </c>
      <c r="C11" s="17">
        <v>508055.03</v>
      </c>
      <c r="D11" s="17">
        <v>350500</v>
      </c>
      <c r="E11" s="17">
        <v>848800</v>
      </c>
      <c r="F11" s="3">
        <v>384134.28</v>
      </c>
      <c r="G11" s="2">
        <v>100000</v>
      </c>
      <c r="H11" s="3">
        <v>525000</v>
      </c>
      <c r="I11" s="1">
        <v>68</v>
      </c>
      <c r="J11" s="1" t="s">
        <v>133</v>
      </c>
      <c r="K11" s="1">
        <v>2</v>
      </c>
      <c r="L11" s="1">
        <v>5</v>
      </c>
      <c r="M11" s="1" t="s">
        <v>101</v>
      </c>
      <c r="N11" s="1" t="s">
        <v>89</v>
      </c>
      <c r="O11" s="1">
        <v>1</v>
      </c>
      <c r="P11" s="1">
        <v>4</v>
      </c>
      <c r="Q11" s="1" t="s">
        <v>154</v>
      </c>
      <c r="R11" s="11" t="s">
        <v>233</v>
      </c>
    </row>
    <row r="12" spans="1:18">
      <c r="A12" s="1">
        <v>14</v>
      </c>
      <c r="B12" s="4">
        <v>1605</v>
      </c>
      <c r="C12" s="3">
        <v>197773.36</v>
      </c>
      <c r="D12" s="3">
        <v>104200</v>
      </c>
      <c r="E12" s="3">
        <v>361380</v>
      </c>
      <c r="F12" s="3">
        <v>437610.23</v>
      </c>
      <c r="G12" s="2">
        <v>329000</v>
      </c>
      <c r="H12" s="3">
        <v>580000</v>
      </c>
      <c r="I12" s="1">
        <v>68</v>
      </c>
      <c r="J12" s="1" t="s">
        <v>133</v>
      </c>
      <c r="K12" s="1">
        <v>2</v>
      </c>
      <c r="L12" s="1">
        <v>5</v>
      </c>
      <c r="M12" s="1">
        <v>1</v>
      </c>
      <c r="N12" s="1" t="s">
        <v>89</v>
      </c>
      <c r="O12" s="1">
        <v>1</v>
      </c>
      <c r="P12" s="1">
        <v>4</v>
      </c>
      <c r="Q12" s="1" t="s">
        <v>157</v>
      </c>
      <c r="R12" s="11" t="s">
        <v>233</v>
      </c>
    </row>
    <row r="13" spans="1:18" ht="43.5">
      <c r="A13" s="1">
        <v>17</v>
      </c>
      <c r="B13" s="4">
        <v>370</v>
      </c>
      <c r="C13" s="3">
        <v>367530.8</v>
      </c>
      <c r="D13" s="3">
        <v>249000</v>
      </c>
      <c r="E13" s="3">
        <v>609000</v>
      </c>
      <c r="F13" s="3">
        <v>171629.68</v>
      </c>
      <c r="G13" s="2">
        <v>110</v>
      </c>
      <c r="H13" s="3">
        <v>325000</v>
      </c>
      <c r="I13" s="1" t="s">
        <v>106</v>
      </c>
      <c r="J13" s="1">
        <v>3</v>
      </c>
      <c r="K13" s="1" t="s">
        <v>164</v>
      </c>
      <c r="L13" s="1">
        <v>5</v>
      </c>
      <c r="M13" s="1" t="s">
        <v>165</v>
      </c>
      <c r="N13" s="1" t="s">
        <v>108</v>
      </c>
      <c r="O13" s="1">
        <v>1</v>
      </c>
      <c r="P13" s="1">
        <v>4</v>
      </c>
      <c r="Q13" s="1" t="s">
        <v>166</v>
      </c>
      <c r="R13" s="11" t="s">
        <v>233</v>
      </c>
    </row>
    <row r="14" spans="1:18">
      <c r="A14" s="1">
        <v>19</v>
      </c>
      <c r="B14" s="4">
        <v>271</v>
      </c>
      <c r="C14" s="3">
        <v>487479.25</v>
      </c>
      <c r="D14" s="3">
        <v>321000</v>
      </c>
      <c r="E14" s="3">
        <v>688500</v>
      </c>
      <c r="F14" s="3">
        <v>671310.48</v>
      </c>
      <c r="G14" s="2">
        <v>525000</v>
      </c>
      <c r="H14" s="3">
        <v>800000</v>
      </c>
      <c r="I14" s="1">
        <v>68</v>
      </c>
      <c r="J14" s="1">
        <v>3</v>
      </c>
      <c r="K14" s="1">
        <v>2</v>
      </c>
      <c r="L14" s="1">
        <v>5</v>
      </c>
      <c r="M14" s="1" t="s">
        <v>101</v>
      </c>
      <c r="N14" s="1" t="s">
        <v>89</v>
      </c>
      <c r="O14" s="1">
        <v>1</v>
      </c>
      <c r="P14" s="1">
        <v>3</v>
      </c>
      <c r="Q14" s="1" t="s">
        <v>163</v>
      </c>
      <c r="R14" s="11" t="s">
        <v>233</v>
      </c>
    </row>
    <row r="15" spans="1:18" ht="43.5">
      <c r="A15" s="1">
        <v>3</v>
      </c>
      <c r="B15" s="4">
        <v>4138</v>
      </c>
      <c r="C15" s="3">
        <v>81571.45</v>
      </c>
      <c r="D15" s="14">
        <v>-5100</v>
      </c>
      <c r="E15" s="3">
        <v>170000</v>
      </c>
      <c r="F15" s="3">
        <v>322121.71999999997</v>
      </c>
      <c r="G15" s="12">
        <v>264000</v>
      </c>
      <c r="H15" s="3">
        <v>415000</v>
      </c>
      <c r="I15" s="1" t="s">
        <v>95</v>
      </c>
      <c r="J15" s="1">
        <v>3</v>
      </c>
      <c r="K15" s="1">
        <v>2</v>
      </c>
      <c r="L15" s="1">
        <v>5</v>
      </c>
      <c r="M15" s="1" t="s">
        <v>144</v>
      </c>
      <c r="N15" s="1" t="s">
        <v>108</v>
      </c>
      <c r="O15" s="1">
        <v>3</v>
      </c>
      <c r="P15" s="1">
        <v>4</v>
      </c>
      <c r="Q15" s="1" t="s">
        <v>141</v>
      </c>
      <c r="R15" s="10" t="s">
        <v>234</v>
      </c>
    </row>
    <row r="16" spans="1:18" ht="43.5">
      <c r="A16" s="1">
        <v>15</v>
      </c>
      <c r="B16" s="4">
        <v>6734</v>
      </c>
      <c r="C16" s="3">
        <v>63517.54</v>
      </c>
      <c r="D16" s="16">
        <v>-11200</v>
      </c>
      <c r="E16" s="3">
        <v>128060</v>
      </c>
      <c r="F16" s="3">
        <v>206932.44</v>
      </c>
      <c r="G16" s="2">
        <v>160000</v>
      </c>
      <c r="H16" s="3">
        <v>275000</v>
      </c>
      <c r="I16" s="1" t="s">
        <v>103</v>
      </c>
      <c r="J16" s="1">
        <v>3</v>
      </c>
      <c r="K16" s="1" t="s">
        <v>142</v>
      </c>
      <c r="L16" s="1">
        <v>5</v>
      </c>
      <c r="M16" s="1" t="s">
        <v>143</v>
      </c>
      <c r="N16" s="1" t="s">
        <v>108</v>
      </c>
      <c r="O16" s="1">
        <v>3</v>
      </c>
      <c r="P16" s="1">
        <v>4</v>
      </c>
      <c r="Q16" s="1" t="s">
        <v>158</v>
      </c>
      <c r="R16" s="10" t="s">
        <v>234</v>
      </c>
    </row>
    <row r="17" spans="1:18" ht="58">
      <c r="A17" s="1">
        <v>18</v>
      </c>
      <c r="B17" s="4">
        <v>8454</v>
      </c>
      <c r="C17" s="3">
        <v>45487.27</v>
      </c>
      <c r="D17" s="3">
        <v>-5100</v>
      </c>
      <c r="E17" s="3">
        <v>83630</v>
      </c>
      <c r="F17" s="3">
        <v>120010.48</v>
      </c>
      <c r="G17" s="2">
        <v>82000</v>
      </c>
      <c r="H17" s="3">
        <v>170000</v>
      </c>
      <c r="I17" s="1" t="s">
        <v>107</v>
      </c>
      <c r="J17" s="1">
        <v>3</v>
      </c>
      <c r="K17" s="1" t="s">
        <v>161</v>
      </c>
      <c r="L17" s="1">
        <v>5</v>
      </c>
      <c r="M17" s="1" t="s">
        <v>162</v>
      </c>
      <c r="N17" s="1" t="s">
        <v>109</v>
      </c>
      <c r="O17" s="1">
        <v>3</v>
      </c>
      <c r="P17" s="1">
        <v>4</v>
      </c>
      <c r="Q17" s="23" t="s">
        <v>160</v>
      </c>
      <c r="R17" s="10" t="s">
        <v>234</v>
      </c>
    </row>
    <row r="18" spans="1:18" ht="72.5">
      <c r="A18" s="1">
        <v>1</v>
      </c>
      <c r="B18" s="4">
        <v>10460</v>
      </c>
      <c r="C18" s="3">
        <v>41993.46</v>
      </c>
      <c r="D18" s="14">
        <v>-5100</v>
      </c>
      <c r="E18" s="3">
        <v>165000</v>
      </c>
      <c r="F18" s="3">
        <v>46483.7</v>
      </c>
      <c r="G18" s="2">
        <v>110</v>
      </c>
      <c r="H18" s="3">
        <v>85000</v>
      </c>
      <c r="I18" s="1" t="s">
        <v>90</v>
      </c>
      <c r="J18" s="1">
        <v>3</v>
      </c>
      <c r="K18" s="1" t="s">
        <v>92</v>
      </c>
      <c r="L18" s="1" t="s">
        <v>91</v>
      </c>
      <c r="M18" s="1" t="s">
        <v>139</v>
      </c>
      <c r="N18" s="1" t="s">
        <v>110</v>
      </c>
      <c r="O18" s="1">
        <v>3</v>
      </c>
      <c r="P18" s="1">
        <v>5</v>
      </c>
      <c r="Q18" s="1" t="s">
        <v>137</v>
      </c>
      <c r="R18" s="10" t="s">
        <v>235</v>
      </c>
    </row>
    <row r="19" spans="1:18" ht="72.5">
      <c r="A19" s="1">
        <v>2</v>
      </c>
      <c r="B19" s="4">
        <v>7381</v>
      </c>
      <c r="C19" s="3">
        <v>18972.21</v>
      </c>
      <c r="D19" s="3">
        <v>-5100</v>
      </c>
      <c r="E19" s="3">
        <v>126400</v>
      </c>
      <c r="F19" s="3">
        <v>472739.48</v>
      </c>
      <c r="G19" s="2">
        <v>385000</v>
      </c>
      <c r="H19" s="3">
        <v>600000</v>
      </c>
      <c r="I19" s="1" t="s">
        <v>93</v>
      </c>
      <c r="J19" s="1">
        <v>3</v>
      </c>
      <c r="K19" s="1">
        <v>1</v>
      </c>
      <c r="L19" s="1" t="s">
        <v>94</v>
      </c>
      <c r="M19" s="1">
        <v>13</v>
      </c>
      <c r="N19" s="7" t="s">
        <v>89</v>
      </c>
      <c r="O19" s="1">
        <v>5</v>
      </c>
      <c r="P19" s="1">
        <v>4</v>
      </c>
      <c r="Q19" s="1" t="s">
        <v>140</v>
      </c>
      <c r="R19" s="10" t="s">
        <v>235</v>
      </c>
    </row>
    <row r="20" spans="1:18" ht="43.5">
      <c r="A20" s="8">
        <v>5</v>
      </c>
      <c r="B20" s="20">
        <v>993</v>
      </c>
      <c r="C20" s="5">
        <v>57161.23</v>
      </c>
      <c r="D20" s="21">
        <v>-5100</v>
      </c>
      <c r="E20" s="5">
        <v>151000</v>
      </c>
      <c r="F20" s="5">
        <v>2267000</v>
      </c>
      <c r="G20" s="6">
        <v>2267000</v>
      </c>
      <c r="H20" s="5">
        <v>2267000</v>
      </c>
      <c r="I20" s="8" t="s">
        <v>147</v>
      </c>
      <c r="J20" s="8">
        <v>3</v>
      </c>
      <c r="K20" s="8" t="s">
        <v>96</v>
      </c>
      <c r="L20" s="8" t="s">
        <v>94</v>
      </c>
      <c r="M20" s="8" t="s">
        <v>148</v>
      </c>
      <c r="N20" s="22" t="s">
        <v>89</v>
      </c>
      <c r="O20" s="8">
        <v>3</v>
      </c>
      <c r="P20" s="8">
        <v>1</v>
      </c>
      <c r="Q20" s="8" t="s">
        <v>146</v>
      </c>
      <c r="R20" s="8" t="s">
        <v>236</v>
      </c>
    </row>
    <row r="21" spans="1:18" ht="43.5">
      <c r="A21" s="8">
        <v>16</v>
      </c>
      <c r="B21" s="8">
        <v>99</v>
      </c>
      <c r="C21" s="5">
        <v>1280750</v>
      </c>
      <c r="D21" s="5">
        <v>1027000</v>
      </c>
      <c r="E21" s="5">
        <v>1425000</v>
      </c>
      <c r="F21" s="5">
        <v>96222.22</v>
      </c>
      <c r="G21" s="6">
        <v>72000</v>
      </c>
      <c r="H21" s="5">
        <v>350000</v>
      </c>
      <c r="I21" s="8" t="s">
        <v>104</v>
      </c>
      <c r="J21" s="8">
        <v>3</v>
      </c>
      <c r="K21" s="8">
        <v>3</v>
      </c>
      <c r="L21" s="8" t="s">
        <v>105</v>
      </c>
      <c r="M21" s="8">
        <v>1</v>
      </c>
      <c r="N21" s="8" t="s">
        <v>89</v>
      </c>
      <c r="O21" s="8">
        <v>1</v>
      </c>
      <c r="P21" s="8">
        <v>5</v>
      </c>
      <c r="Q21" s="8" t="s">
        <v>159</v>
      </c>
      <c r="R21" s="8" t="s">
        <v>236</v>
      </c>
    </row>
    <row r="23" spans="1:18">
      <c r="A23" s="27" t="s">
        <v>228</v>
      </c>
    </row>
    <row r="24" spans="1:18">
      <c r="D24" s="27" t="s">
        <v>189</v>
      </c>
      <c r="H24" s="27" t="s">
        <v>190</v>
      </c>
      <c r="M24" s="27" t="s">
        <v>191</v>
      </c>
    </row>
    <row r="25" spans="1:18">
      <c r="D25" s="28" t="s">
        <v>170</v>
      </c>
      <c r="E25" s="28" t="s">
        <v>171</v>
      </c>
      <c r="F25" s="28" t="s">
        <v>172</v>
      </c>
      <c r="H25" s="28" t="s">
        <v>170</v>
      </c>
      <c r="I25" s="28" t="s">
        <v>171</v>
      </c>
      <c r="J25" s="28" t="s">
        <v>172</v>
      </c>
      <c r="M25" s="29" t="s">
        <v>188</v>
      </c>
      <c r="N25" s="28" t="s">
        <v>170</v>
      </c>
      <c r="O25" s="28" t="s">
        <v>172</v>
      </c>
    </row>
    <row r="26" spans="1:18">
      <c r="D26" s="11" t="s">
        <v>173</v>
      </c>
      <c r="E26" s="11" t="s">
        <v>87</v>
      </c>
      <c r="F26" s="11">
        <v>1</v>
      </c>
      <c r="H26" s="11" t="s">
        <v>136</v>
      </c>
      <c r="I26" s="11" t="s">
        <v>87</v>
      </c>
      <c r="J26" s="11">
        <v>1</v>
      </c>
      <c r="M26" s="30">
        <v>68</v>
      </c>
      <c r="N26" s="11" t="s">
        <v>181</v>
      </c>
      <c r="O26" s="11" t="s">
        <v>89</v>
      </c>
    </row>
    <row r="27" spans="1:18">
      <c r="D27" s="11" t="s">
        <v>217</v>
      </c>
      <c r="E27" s="11" t="s">
        <v>86</v>
      </c>
      <c r="F27" s="11">
        <v>2</v>
      </c>
      <c r="H27" s="11" t="s">
        <v>177</v>
      </c>
      <c r="I27" s="11" t="s">
        <v>86</v>
      </c>
      <c r="J27" s="11">
        <v>2</v>
      </c>
      <c r="M27" s="11" t="s">
        <v>182</v>
      </c>
      <c r="N27" s="11" t="s">
        <v>185</v>
      </c>
      <c r="O27" s="11" t="s">
        <v>108</v>
      </c>
    </row>
    <row r="28" spans="1:18">
      <c r="D28" s="11" t="s">
        <v>174</v>
      </c>
      <c r="E28" s="11" t="s">
        <v>83</v>
      </c>
      <c r="F28" s="11">
        <v>3</v>
      </c>
      <c r="H28" s="11" t="s">
        <v>178</v>
      </c>
      <c r="I28" s="11" t="s">
        <v>83</v>
      </c>
      <c r="J28" s="11">
        <v>3</v>
      </c>
      <c r="M28" s="11" t="s">
        <v>183</v>
      </c>
      <c r="N28" s="11" t="s">
        <v>184</v>
      </c>
      <c r="O28" s="11" t="s">
        <v>109</v>
      </c>
    </row>
    <row r="29" spans="1:18">
      <c r="D29" s="11" t="s">
        <v>175</v>
      </c>
      <c r="E29" s="11" t="s">
        <v>85</v>
      </c>
      <c r="F29" s="11">
        <v>4</v>
      </c>
      <c r="H29" s="11" t="s">
        <v>179</v>
      </c>
      <c r="I29" s="11" t="s">
        <v>88</v>
      </c>
      <c r="J29" s="11">
        <v>4</v>
      </c>
      <c r="M29" s="11" t="s">
        <v>186</v>
      </c>
      <c r="N29" s="11" t="s">
        <v>187</v>
      </c>
      <c r="O29" s="11" t="s">
        <v>110</v>
      </c>
    </row>
    <row r="30" spans="1:18">
      <c r="D30" s="11" t="s">
        <v>176</v>
      </c>
      <c r="E30" s="11" t="s">
        <v>84</v>
      </c>
      <c r="F30" s="11">
        <v>5</v>
      </c>
      <c r="H30" s="11" t="s">
        <v>180</v>
      </c>
      <c r="I30" s="11" t="s">
        <v>84</v>
      </c>
      <c r="J30" s="11">
        <v>5</v>
      </c>
    </row>
    <row r="33" spans="1:9">
      <c r="A33" s="35" t="s">
        <v>225</v>
      </c>
      <c r="B33" s="36"/>
      <c r="C33" s="36"/>
      <c r="D33" s="36"/>
      <c r="E33" s="36"/>
      <c r="F33" s="39"/>
      <c r="G33" s="39"/>
      <c r="H33" s="39"/>
      <c r="I33" s="39"/>
    </row>
    <row r="34" spans="1:9">
      <c r="A34" s="37" t="s">
        <v>226</v>
      </c>
      <c r="B34" s="38"/>
      <c r="C34" s="38"/>
      <c r="D34" s="38"/>
      <c r="E34" s="38"/>
      <c r="F34" s="39"/>
      <c r="G34" s="39"/>
      <c r="H34" s="39"/>
      <c r="I34" s="39"/>
    </row>
    <row r="35" spans="1:9">
      <c r="A35" s="9" t="s">
        <v>227</v>
      </c>
    </row>
  </sheetData>
  <autoFilter ref="A1:R21">
    <filterColumn colId="17"/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67"/>
  <sheetViews>
    <sheetView workbookViewId="0">
      <selection activeCell="I6" sqref="I6"/>
    </sheetView>
  </sheetViews>
  <sheetFormatPr defaultRowHeight="14.5"/>
  <cols>
    <col min="1" max="1" width="13.90625" customWidth="1"/>
    <col min="2" max="2" width="14.81640625" style="42" customWidth="1"/>
    <col min="3" max="3" width="22.08984375" customWidth="1"/>
    <col min="4" max="4" width="15.81640625" customWidth="1"/>
    <col min="5" max="5" width="17.6328125" customWidth="1"/>
  </cols>
  <sheetData>
    <row r="1" spans="1:5" ht="16.25" customHeight="1">
      <c r="A1" s="43" t="s">
        <v>244</v>
      </c>
      <c r="B1" s="43" t="s">
        <v>254</v>
      </c>
      <c r="C1" s="43" t="s">
        <v>245</v>
      </c>
      <c r="D1" s="43" t="s">
        <v>252</v>
      </c>
      <c r="E1" s="43" t="s">
        <v>253</v>
      </c>
    </row>
    <row r="2" spans="1:5">
      <c r="A2" s="44" t="s">
        <v>89</v>
      </c>
      <c r="B2" s="45">
        <v>6</v>
      </c>
      <c r="C2" s="44" t="s">
        <v>246</v>
      </c>
      <c r="D2" s="45">
        <v>41</v>
      </c>
      <c r="E2" s="45">
        <v>123000</v>
      </c>
    </row>
    <row r="3" spans="1:5">
      <c r="A3" s="44" t="s">
        <v>89</v>
      </c>
      <c r="B3" s="45">
        <v>6</v>
      </c>
      <c r="C3" s="44" t="s">
        <v>250</v>
      </c>
      <c r="D3" s="45">
        <v>4</v>
      </c>
      <c r="E3" s="45">
        <v>0</v>
      </c>
    </row>
    <row r="4" spans="1:5">
      <c r="A4" s="44" t="s">
        <v>89</v>
      </c>
      <c r="B4" s="45">
        <v>8</v>
      </c>
      <c r="C4" s="44" t="s">
        <v>247</v>
      </c>
      <c r="D4" s="45">
        <v>2</v>
      </c>
      <c r="E4" s="45">
        <v>369.9</v>
      </c>
    </row>
    <row r="5" spans="1:5">
      <c r="A5" s="44" t="s">
        <v>89</v>
      </c>
      <c r="B5" s="45">
        <v>8</v>
      </c>
      <c r="C5" s="44" t="s">
        <v>248</v>
      </c>
      <c r="D5" s="45">
        <v>1</v>
      </c>
      <c r="E5" s="45">
        <v>517.42499999999995</v>
      </c>
    </row>
    <row r="6" spans="1:5">
      <c r="A6" s="44" t="s">
        <v>89</v>
      </c>
      <c r="B6" s="45">
        <v>8</v>
      </c>
      <c r="C6" s="44" t="s">
        <v>249</v>
      </c>
      <c r="D6" s="45">
        <v>4</v>
      </c>
      <c r="E6" s="45">
        <v>7687</v>
      </c>
    </row>
    <row r="7" spans="1:5">
      <c r="A7" s="44" t="s">
        <v>89</v>
      </c>
      <c r="B7" s="45">
        <v>8</v>
      </c>
      <c r="C7" s="44" t="s">
        <v>246</v>
      </c>
      <c r="D7" s="45">
        <v>65</v>
      </c>
      <c r="E7" s="45">
        <v>195000</v>
      </c>
    </row>
    <row r="8" spans="1:5">
      <c r="A8" s="44" t="s">
        <v>89</v>
      </c>
      <c r="B8" s="45">
        <v>8</v>
      </c>
      <c r="C8" s="44" t="s">
        <v>250</v>
      </c>
      <c r="D8" s="45">
        <v>103</v>
      </c>
      <c r="E8" s="45">
        <v>0</v>
      </c>
    </row>
    <row r="9" spans="1:5">
      <c r="A9" s="44" t="s">
        <v>89</v>
      </c>
      <c r="B9" s="45">
        <v>11</v>
      </c>
      <c r="C9" s="44" t="s">
        <v>247</v>
      </c>
      <c r="D9" s="45">
        <v>1</v>
      </c>
      <c r="E9" s="45">
        <v>204.95</v>
      </c>
    </row>
    <row r="10" spans="1:5">
      <c r="A10" s="44" t="s">
        <v>89</v>
      </c>
      <c r="B10" s="45">
        <v>11</v>
      </c>
      <c r="C10" s="44" t="s">
        <v>248</v>
      </c>
      <c r="D10" s="45">
        <v>1</v>
      </c>
      <c r="E10" s="45">
        <v>457.42500000000001</v>
      </c>
    </row>
    <row r="11" spans="1:5">
      <c r="A11" s="44" t="s">
        <v>89</v>
      </c>
      <c r="B11" s="45">
        <v>11</v>
      </c>
      <c r="C11" s="44" t="s">
        <v>249</v>
      </c>
      <c r="D11" s="45">
        <v>121</v>
      </c>
      <c r="E11" s="45">
        <v>298623.59999999998</v>
      </c>
    </row>
    <row r="12" spans="1:5">
      <c r="A12" s="44" t="s">
        <v>89</v>
      </c>
      <c r="B12" s="45">
        <v>11</v>
      </c>
      <c r="C12" s="44" t="s">
        <v>250</v>
      </c>
      <c r="D12" s="45">
        <v>8</v>
      </c>
      <c r="E12" s="45">
        <v>0</v>
      </c>
    </row>
    <row r="13" spans="1:5">
      <c r="A13" s="44" t="s">
        <v>89</v>
      </c>
      <c r="B13" s="45">
        <v>12</v>
      </c>
      <c r="C13" s="44" t="s">
        <v>247</v>
      </c>
      <c r="D13" s="45">
        <v>4</v>
      </c>
      <c r="E13" s="45">
        <v>749.8</v>
      </c>
    </row>
    <row r="14" spans="1:5">
      <c r="A14" s="44" t="s">
        <v>89</v>
      </c>
      <c r="B14" s="45">
        <v>12</v>
      </c>
      <c r="C14" s="44" t="s">
        <v>248</v>
      </c>
      <c r="D14" s="45">
        <v>6</v>
      </c>
      <c r="E14" s="45">
        <v>2819.55</v>
      </c>
    </row>
    <row r="15" spans="1:5">
      <c r="A15" s="44" t="s">
        <v>89</v>
      </c>
      <c r="B15" s="45">
        <v>12</v>
      </c>
      <c r="C15" s="44" t="s">
        <v>249</v>
      </c>
      <c r="D15" s="45">
        <v>125</v>
      </c>
      <c r="E15" s="45">
        <v>308686.40000000002</v>
      </c>
    </row>
    <row r="16" spans="1:5">
      <c r="A16" s="44" t="s">
        <v>89</v>
      </c>
      <c r="B16" s="45">
        <v>12</v>
      </c>
      <c r="C16" s="44" t="s">
        <v>250</v>
      </c>
      <c r="D16" s="45">
        <v>159</v>
      </c>
      <c r="E16" s="45">
        <v>0</v>
      </c>
    </row>
    <row r="17" spans="1:5">
      <c r="A17" s="44" t="s">
        <v>89</v>
      </c>
      <c r="B17" s="45">
        <v>13</v>
      </c>
      <c r="C17" s="44" t="s">
        <v>249</v>
      </c>
      <c r="D17" s="45">
        <v>2</v>
      </c>
      <c r="E17" s="45">
        <v>3999.75</v>
      </c>
    </row>
    <row r="18" spans="1:5">
      <c r="A18" s="44" t="s">
        <v>89</v>
      </c>
      <c r="B18" s="45">
        <v>13</v>
      </c>
      <c r="C18" s="44" t="s">
        <v>246</v>
      </c>
      <c r="D18" s="45">
        <v>96</v>
      </c>
      <c r="E18" s="45">
        <v>288000</v>
      </c>
    </row>
    <row r="19" spans="1:5">
      <c r="A19" s="44" t="s">
        <v>89</v>
      </c>
      <c r="B19" s="45">
        <v>13</v>
      </c>
      <c r="C19" s="44" t="s">
        <v>250</v>
      </c>
      <c r="D19" s="45">
        <v>18</v>
      </c>
      <c r="E19" s="45">
        <v>0</v>
      </c>
    </row>
    <row r="20" spans="1:5">
      <c r="A20" s="44" t="s">
        <v>89</v>
      </c>
      <c r="B20" s="45">
        <v>20</v>
      </c>
      <c r="C20" s="44" t="s">
        <v>251</v>
      </c>
      <c r="D20" s="45">
        <v>9</v>
      </c>
      <c r="E20" s="45">
        <v>17199.8</v>
      </c>
    </row>
    <row r="21" spans="1:5">
      <c r="A21" s="44" t="s">
        <v>89</v>
      </c>
      <c r="B21" s="45">
        <v>20</v>
      </c>
      <c r="C21" s="44" t="s">
        <v>249</v>
      </c>
      <c r="D21" s="45">
        <v>22</v>
      </c>
      <c r="E21" s="45">
        <v>55000</v>
      </c>
    </row>
    <row r="22" spans="1:5">
      <c r="A22" s="44" t="s">
        <v>89</v>
      </c>
      <c r="B22" s="45">
        <v>20</v>
      </c>
      <c r="C22" s="44" t="s">
        <v>250</v>
      </c>
      <c r="D22" s="45">
        <v>2</v>
      </c>
      <c r="E22" s="45">
        <v>0</v>
      </c>
    </row>
    <row r="23" spans="1:5">
      <c r="A23" s="44" t="s">
        <v>108</v>
      </c>
      <c r="B23" s="45">
        <v>4</v>
      </c>
      <c r="C23" s="44" t="s">
        <v>247</v>
      </c>
      <c r="D23" s="45">
        <v>76</v>
      </c>
      <c r="E23" s="45">
        <v>14376.2</v>
      </c>
    </row>
    <row r="24" spans="1:5">
      <c r="A24" s="44" t="s">
        <v>108</v>
      </c>
      <c r="B24" s="45">
        <v>4</v>
      </c>
      <c r="C24" s="44" t="s">
        <v>248</v>
      </c>
      <c r="D24" s="45">
        <v>610</v>
      </c>
      <c r="E24" s="45">
        <v>359384.2</v>
      </c>
    </row>
    <row r="25" spans="1:5">
      <c r="A25" s="44" t="s">
        <v>108</v>
      </c>
      <c r="B25" s="45">
        <v>4</v>
      </c>
      <c r="C25" s="44" t="s">
        <v>251</v>
      </c>
      <c r="D25" s="45">
        <v>1047</v>
      </c>
      <c r="E25" s="45">
        <v>1503953</v>
      </c>
    </row>
    <row r="26" spans="1:5">
      <c r="A26" s="44" t="s">
        <v>108</v>
      </c>
      <c r="B26" s="45">
        <v>4</v>
      </c>
      <c r="C26" s="44" t="s">
        <v>250</v>
      </c>
      <c r="D26" s="45">
        <v>1037</v>
      </c>
      <c r="E26" s="45">
        <v>0</v>
      </c>
    </row>
    <row r="27" spans="1:5">
      <c r="A27" s="44" t="s">
        <v>108</v>
      </c>
      <c r="B27" s="45">
        <v>7</v>
      </c>
      <c r="C27" s="44" t="s">
        <v>247</v>
      </c>
      <c r="D27" s="45">
        <v>1130</v>
      </c>
      <c r="E27" s="45">
        <v>209423.5</v>
      </c>
    </row>
    <row r="28" spans="1:5">
      <c r="A28" s="44" t="s">
        <v>108</v>
      </c>
      <c r="B28" s="45">
        <v>7</v>
      </c>
      <c r="C28" s="44" t="s">
        <v>248</v>
      </c>
      <c r="D28" s="45">
        <v>1642</v>
      </c>
      <c r="E28" s="45">
        <v>874226.9</v>
      </c>
    </row>
    <row r="29" spans="1:5">
      <c r="A29" s="44" t="s">
        <v>108</v>
      </c>
      <c r="B29" s="45">
        <v>7</v>
      </c>
      <c r="C29" s="44" t="s">
        <v>251</v>
      </c>
      <c r="D29" s="45">
        <v>77</v>
      </c>
      <c r="E29" s="45">
        <v>92192.3</v>
      </c>
    </row>
    <row r="30" spans="1:5">
      <c r="A30" s="44" t="s">
        <v>108</v>
      </c>
      <c r="B30" s="45">
        <v>7</v>
      </c>
      <c r="C30" s="44" t="s">
        <v>250</v>
      </c>
      <c r="D30" s="45">
        <v>2221</v>
      </c>
      <c r="E30" s="45">
        <v>0</v>
      </c>
    </row>
    <row r="31" spans="1:5">
      <c r="A31" s="44" t="s">
        <v>108</v>
      </c>
      <c r="B31" s="45">
        <v>9</v>
      </c>
      <c r="C31" s="44" t="s">
        <v>247</v>
      </c>
      <c r="D31" s="45">
        <v>6</v>
      </c>
      <c r="E31" s="45">
        <v>999.7</v>
      </c>
    </row>
    <row r="32" spans="1:5">
      <c r="A32" s="44" t="s">
        <v>108</v>
      </c>
      <c r="B32" s="45">
        <v>9</v>
      </c>
      <c r="C32" s="44" t="s">
        <v>248</v>
      </c>
      <c r="D32" s="45">
        <v>8</v>
      </c>
      <c r="E32" s="45">
        <v>4814.3999999999996</v>
      </c>
    </row>
    <row r="33" spans="1:5">
      <c r="A33" s="44" t="s">
        <v>108</v>
      </c>
      <c r="B33" s="45">
        <v>9</v>
      </c>
      <c r="C33" s="44" t="s">
        <v>251</v>
      </c>
      <c r="D33" s="45">
        <v>164</v>
      </c>
      <c r="E33" s="45">
        <v>317946.59999999998</v>
      </c>
    </row>
    <row r="34" spans="1:5">
      <c r="A34" s="44" t="s">
        <v>108</v>
      </c>
      <c r="B34" s="45">
        <v>9</v>
      </c>
      <c r="C34" s="44" t="s">
        <v>249</v>
      </c>
      <c r="D34" s="45">
        <v>141</v>
      </c>
      <c r="E34" s="45">
        <v>347310.9</v>
      </c>
    </row>
    <row r="35" spans="1:5">
      <c r="A35" s="44" t="s">
        <v>108</v>
      </c>
      <c r="B35" s="45">
        <v>9</v>
      </c>
      <c r="C35" s="44" t="s">
        <v>250</v>
      </c>
      <c r="D35" s="45">
        <v>475</v>
      </c>
      <c r="E35" s="45">
        <v>0</v>
      </c>
    </row>
    <row r="36" spans="1:5">
      <c r="A36" s="44" t="s">
        <v>108</v>
      </c>
      <c r="B36" s="45">
        <v>10</v>
      </c>
      <c r="C36" s="44" t="s">
        <v>247</v>
      </c>
      <c r="D36" s="45">
        <v>4</v>
      </c>
      <c r="E36" s="45">
        <v>759.8</v>
      </c>
    </row>
    <row r="37" spans="1:5">
      <c r="A37" s="44" t="s">
        <v>108</v>
      </c>
      <c r="B37" s="45">
        <v>10</v>
      </c>
      <c r="C37" s="44" t="s">
        <v>248</v>
      </c>
      <c r="D37" s="45">
        <v>12</v>
      </c>
      <c r="E37" s="45">
        <v>7229.1</v>
      </c>
    </row>
    <row r="38" spans="1:5">
      <c r="A38" s="44" t="s">
        <v>108</v>
      </c>
      <c r="B38" s="45">
        <v>10</v>
      </c>
      <c r="C38" s="44" t="s">
        <v>251</v>
      </c>
      <c r="D38" s="45">
        <v>246</v>
      </c>
      <c r="E38" s="45">
        <v>417234.5</v>
      </c>
    </row>
    <row r="39" spans="1:5">
      <c r="A39" s="44" t="s">
        <v>108</v>
      </c>
      <c r="B39" s="45">
        <v>10</v>
      </c>
      <c r="C39" s="44" t="s">
        <v>250</v>
      </c>
      <c r="D39" s="45">
        <v>22</v>
      </c>
      <c r="E39" s="45">
        <v>0</v>
      </c>
    </row>
    <row r="40" spans="1:5">
      <c r="A40" s="44" t="s">
        <v>108</v>
      </c>
      <c r="B40" s="45">
        <v>14</v>
      </c>
      <c r="C40" s="44" t="s">
        <v>247</v>
      </c>
      <c r="D40" s="45">
        <v>13</v>
      </c>
      <c r="E40" s="45">
        <v>2304.35</v>
      </c>
    </row>
    <row r="41" spans="1:5">
      <c r="A41" s="44" t="s">
        <v>108</v>
      </c>
      <c r="B41" s="45">
        <v>14</v>
      </c>
      <c r="C41" s="44" t="s">
        <v>248</v>
      </c>
      <c r="D41" s="45">
        <v>65</v>
      </c>
      <c r="E41" s="45">
        <v>40292.629999999997</v>
      </c>
    </row>
    <row r="42" spans="1:5">
      <c r="A42" s="44" t="s">
        <v>108</v>
      </c>
      <c r="B42" s="45">
        <v>14</v>
      </c>
      <c r="C42" s="44" t="s">
        <v>251</v>
      </c>
      <c r="D42" s="45">
        <v>1094</v>
      </c>
      <c r="E42" s="45">
        <v>1920238</v>
      </c>
    </row>
    <row r="43" spans="1:5">
      <c r="A43" s="44" t="s">
        <v>108</v>
      </c>
      <c r="B43" s="45">
        <v>14</v>
      </c>
      <c r="C43" s="44" t="s">
        <v>250</v>
      </c>
      <c r="D43" s="45">
        <v>433</v>
      </c>
      <c r="E43" s="45">
        <v>0</v>
      </c>
    </row>
    <row r="44" spans="1:5">
      <c r="A44" s="44" t="s">
        <v>108</v>
      </c>
      <c r="B44" s="45">
        <v>17</v>
      </c>
      <c r="C44" s="44" t="s">
        <v>247</v>
      </c>
      <c r="D44" s="45">
        <v>35</v>
      </c>
      <c r="E44" s="45">
        <v>6313.25</v>
      </c>
    </row>
    <row r="45" spans="1:5">
      <c r="A45" s="44" t="s">
        <v>108</v>
      </c>
      <c r="B45" s="45">
        <v>17</v>
      </c>
      <c r="C45" s="44" t="s">
        <v>248</v>
      </c>
      <c r="D45" s="45">
        <v>63</v>
      </c>
      <c r="E45" s="45">
        <v>34832.769999999997</v>
      </c>
    </row>
    <row r="46" spans="1:5">
      <c r="A46" s="44" t="s">
        <v>108</v>
      </c>
      <c r="B46" s="45">
        <v>17</v>
      </c>
      <c r="C46" s="44" t="s">
        <v>251</v>
      </c>
      <c r="D46" s="45">
        <v>102</v>
      </c>
      <c r="E46" s="45">
        <v>144740.79999999999</v>
      </c>
    </row>
    <row r="47" spans="1:5">
      <c r="A47" s="44" t="s">
        <v>108</v>
      </c>
      <c r="B47" s="45">
        <v>17</v>
      </c>
      <c r="C47" s="44" t="s">
        <v>250</v>
      </c>
      <c r="D47" s="45">
        <v>170</v>
      </c>
      <c r="E47" s="45">
        <v>0</v>
      </c>
    </row>
    <row r="48" spans="1:5">
      <c r="A48" s="44" t="s">
        <v>108</v>
      </c>
      <c r="B48" s="45">
        <v>19</v>
      </c>
      <c r="C48" s="44" t="s">
        <v>247</v>
      </c>
      <c r="D48" s="45">
        <v>1</v>
      </c>
      <c r="E48" s="45">
        <v>204.95</v>
      </c>
    </row>
    <row r="49" spans="1:5">
      <c r="A49" s="44" t="s">
        <v>108</v>
      </c>
      <c r="B49" s="45">
        <v>19</v>
      </c>
      <c r="C49" s="44" t="s">
        <v>248</v>
      </c>
      <c r="D49" s="45">
        <v>1</v>
      </c>
      <c r="E49" s="45">
        <v>682.42499999999995</v>
      </c>
    </row>
    <row r="50" spans="1:5">
      <c r="A50" s="44" t="s">
        <v>108</v>
      </c>
      <c r="B50" s="45">
        <v>19</v>
      </c>
      <c r="C50" s="44" t="s">
        <v>251</v>
      </c>
      <c r="D50" s="45">
        <v>127</v>
      </c>
      <c r="E50" s="45">
        <v>244246.9</v>
      </c>
    </row>
    <row r="51" spans="1:5">
      <c r="A51" s="44" t="s">
        <v>108</v>
      </c>
      <c r="B51" s="45">
        <v>19</v>
      </c>
      <c r="C51" s="44" t="s">
        <v>249</v>
      </c>
      <c r="D51" s="45">
        <v>115</v>
      </c>
      <c r="E51" s="45">
        <v>277622.59999999998</v>
      </c>
    </row>
    <row r="52" spans="1:5">
      <c r="A52" s="44" t="s">
        <v>108</v>
      </c>
      <c r="B52" s="45">
        <v>19</v>
      </c>
      <c r="C52" s="44" t="s">
        <v>250</v>
      </c>
      <c r="D52" s="45">
        <v>27</v>
      </c>
      <c r="E52" s="45">
        <v>0</v>
      </c>
    </row>
    <row r="53" spans="1:5">
      <c r="A53" s="44" t="s">
        <v>109</v>
      </c>
      <c r="B53" s="45">
        <v>3</v>
      </c>
      <c r="C53" s="44" t="s">
        <v>247</v>
      </c>
      <c r="D53" s="45">
        <v>22</v>
      </c>
      <c r="E53" s="45">
        <v>3818.9</v>
      </c>
    </row>
    <row r="54" spans="1:5">
      <c r="A54" s="44" t="s">
        <v>109</v>
      </c>
      <c r="B54" s="45">
        <v>3</v>
      </c>
      <c r="C54" s="44" t="s">
        <v>248</v>
      </c>
      <c r="D54" s="45">
        <v>156</v>
      </c>
      <c r="E54" s="45">
        <v>95193.3</v>
      </c>
    </row>
    <row r="55" spans="1:5">
      <c r="A55" s="44" t="s">
        <v>109</v>
      </c>
      <c r="B55" s="45">
        <v>3</v>
      </c>
      <c r="C55" s="44" t="s">
        <v>251</v>
      </c>
      <c r="D55" s="45">
        <v>74</v>
      </c>
      <c r="E55" s="45">
        <v>122094.1</v>
      </c>
    </row>
    <row r="56" spans="1:5">
      <c r="A56" s="44" t="s">
        <v>109</v>
      </c>
      <c r="B56" s="45">
        <v>3</v>
      </c>
      <c r="C56" s="44" t="s">
        <v>250</v>
      </c>
      <c r="D56" s="45">
        <v>3886</v>
      </c>
      <c r="E56" s="45">
        <v>0</v>
      </c>
    </row>
    <row r="57" spans="1:5">
      <c r="A57" s="44" t="s">
        <v>109</v>
      </c>
      <c r="B57" s="45">
        <v>15</v>
      </c>
      <c r="C57" s="44" t="s">
        <v>247</v>
      </c>
      <c r="D57" s="45">
        <v>155</v>
      </c>
      <c r="E57" s="45">
        <v>29627.25</v>
      </c>
    </row>
    <row r="58" spans="1:5">
      <c r="A58" s="44" t="s">
        <v>109</v>
      </c>
      <c r="B58" s="45">
        <v>15</v>
      </c>
      <c r="C58" s="44" t="s">
        <v>248</v>
      </c>
      <c r="D58" s="45">
        <v>428</v>
      </c>
      <c r="E58" s="45">
        <v>250827.9</v>
      </c>
    </row>
    <row r="59" spans="1:5">
      <c r="A59" s="44" t="s">
        <v>109</v>
      </c>
      <c r="B59" s="45">
        <v>15</v>
      </c>
      <c r="C59" s="44" t="s">
        <v>250</v>
      </c>
      <c r="D59" s="45">
        <v>6151</v>
      </c>
      <c r="E59" s="45">
        <v>0</v>
      </c>
    </row>
    <row r="60" spans="1:5">
      <c r="A60" s="44" t="s">
        <v>109</v>
      </c>
      <c r="B60" s="45">
        <v>18</v>
      </c>
      <c r="C60" s="44" t="s">
        <v>247</v>
      </c>
      <c r="D60" s="45">
        <v>322</v>
      </c>
      <c r="E60" s="45">
        <v>59033.9</v>
      </c>
    </row>
    <row r="61" spans="1:5">
      <c r="A61" s="44" t="s">
        <v>109</v>
      </c>
      <c r="B61" s="45">
        <v>18</v>
      </c>
      <c r="C61" s="44" t="s">
        <v>250</v>
      </c>
      <c r="D61" s="45">
        <v>8132</v>
      </c>
      <c r="E61" s="45">
        <v>0</v>
      </c>
    </row>
    <row r="62" spans="1:5">
      <c r="A62" s="44" t="s">
        <v>110</v>
      </c>
      <c r="B62" s="45">
        <v>1</v>
      </c>
      <c r="C62" s="44" t="s">
        <v>247</v>
      </c>
      <c r="D62" s="45">
        <v>383</v>
      </c>
      <c r="E62" s="45">
        <v>59315.85</v>
      </c>
    </row>
    <row r="63" spans="1:5">
      <c r="A63" s="44" t="s">
        <v>110</v>
      </c>
      <c r="B63" s="45">
        <v>1</v>
      </c>
      <c r="C63" s="44" t="s">
        <v>248</v>
      </c>
      <c r="D63" s="45">
        <v>9</v>
      </c>
      <c r="E63" s="45">
        <v>3921.8249999999998</v>
      </c>
    </row>
    <row r="64" spans="1:5">
      <c r="A64" s="44" t="s">
        <v>110</v>
      </c>
      <c r="B64" s="45">
        <v>1</v>
      </c>
      <c r="C64" s="44" t="s">
        <v>250</v>
      </c>
      <c r="D64" s="45">
        <v>10068</v>
      </c>
      <c r="E64" s="45">
        <v>0</v>
      </c>
    </row>
    <row r="65" spans="1:5">
      <c r="A65" s="44" t="s">
        <v>110</v>
      </c>
      <c r="B65" s="45">
        <v>2</v>
      </c>
      <c r="C65" s="44" t="s">
        <v>247</v>
      </c>
      <c r="D65" s="45">
        <v>1</v>
      </c>
      <c r="E65" s="45">
        <v>234.95</v>
      </c>
    </row>
    <row r="66" spans="1:5">
      <c r="A66" s="44" t="s">
        <v>110</v>
      </c>
      <c r="B66" s="45">
        <v>2</v>
      </c>
      <c r="C66" s="44" t="s">
        <v>248</v>
      </c>
      <c r="D66" s="45">
        <v>8</v>
      </c>
      <c r="E66" s="45">
        <v>4364.3999999999996</v>
      </c>
    </row>
    <row r="67" spans="1:5">
      <c r="A67" s="44" t="s">
        <v>110</v>
      </c>
      <c r="B67" s="45">
        <v>2</v>
      </c>
      <c r="C67" s="44" t="s">
        <v>250</v>
      </c>
      <c r="D67" s="45">
        <v>7372</v>
      </c>
      <c r="E67" s="45">
        <v>0</v>
      </c>
    </row>
  </sheetData>
  <autoFilter ref="A1:E1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Q19"/>
  <sheetViews>
    <sheetView workbookViewId="0">
      <selection activeCell="B1" sqref="B1"/>
    </sheetView>
  </sheetViews>
  <sheetFormatPr defaultRowHeight="14.5"/>
  <cols>
    <col min="1" max="1" width="7.36328125" customWidth="1"/>
    <col min="2" max="2" width="6.08984375" customWidth="1"/>
    <col min="3" max="3" width="11.81640625" customWidth="1"/>
    <col min="4" max="4" width="11.36328125" customWidth="1"/>
    <col min="5" max="6" width="12.54296875" customWidth="1"/>
    <col min="7" max="7" width="13" customWidth="1"/>
    <col min="8" max="8" width="12.453125" customWidth="1"/>
    <col min="9" max="9" width="10.36328125" customWidth="1"/>
    <col min="15" max="15" width="7.36328125" customWidth="1"/>
    <col min="16" max="16" width="8.08984375" customWidth="1"/>
    <col min="17" max="17" width="14.81640625" customWidth="1"/>
  </cols>
  <sheetData>
    <row r="1" spans="1:17" ht="29">
      <c r="A1" s="24" t="s">
        <v>0</v>
      </c>
      <c r="B1" s="24" t="s">
        <v>257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265</v>
      </c>
      <c r="N1" s="24" t="s">
        <v>13</v>
      </c>
      <c r="O1" s="24" t="s">
        <v>14</v>
      </c>
      <c r="P1" s="24" t="s">
        <v>15</v>
      </c>
      <c r="Q1" s="25" t="s">
        <v>138</v>
      </c>
    </row>
    <row r="2" spans="1:17">
      <c r="A2" s="1">
        <v>20</v>
      </c>
      <c r="B2" s="1">
        <v>33</v>
      </c>
      <c r="C2" s="17">
        <v>882724.52</v>
      </c>
      <c r="D2" s="17">
        <v>678000</v>
      </c>
      <c r="E2" s="17">
        <v>1117700</v>
      </c>
      <c r="F2" s="13">
        <v>755272.73</v>
      </c>
      <c r="G2" s="19">
        <v>425000</v>
      </c>
      <c r="H2" s="13">
        <v>1000000</v>
      </c>
      <c r="I2" s="1" t="s">
        <v>169</v>
      </c>
      <c r="J2" s="1">
        <v>3</v>
      </c>
      <c r="K2" s="1" t="s">
        <v>82</v>
      </c>
      <c r="L2" s="1">
        <v>5</v>
      </c>
      <c r="M2" s="1">
        <v>1</v>
      </c>
      <c r="N2" s="1" t="s">
        <v>89</v>
      </c>
      <c r="O2" s="1">
        <v>1</v>
      </c>
      <c r="P2" s="1">
        <v>2</v>
      </c>
      <c r="Q2" s="11" t="s">
        <v>237</v>
      </c>
    </row>
    <row r="3" spans="1:17">
      <c r="A3" s="1">
        <v>8</v>
      </c>
      <c r="B3" s="4">
        <v>175</v>
      </c>
      <c r="C3" s="3">
        <v>251048.7</v>
      </c>
      <c r="D3" s="3">
        <v>155000</v>
      </c>
      <c r="E3" s="3">
        <v>370800</v>
      </c>
      <c r="F3" s="17">
        <v>2267000</v>
      </c>
      <c r="G3" s="18">
        <v>2267000</v>
      </c>
      <c r="H3" s="17">
        <v>2267000</v>
      </c>
      <c r="I3" s="1">
        <v>68</v>
      </c>
      <c r="J3" s="1">
        <v>3</v>
      </c>
      <c r="K3" s="1">
        <v>2</v>
      </c>
      <c r="L3" s="1">
        <v>3</v>
      </c>
      <c r="M3" s="1" t="s">
        <v>101</v>
      </c>
      <c r="N3" s="1" t="s">
        <v>89</v>
      </c>
      <c r="O3" s="1">
        <v>1</v>
      </c>
      <c r="P3" s="1">
        <v>1</v>
      </c>
      <c r="Q3" s="11" t="s">
        <v>237</v>
      </c>
    </row>
    <row r="4" spans="1:17">
      <c r="A4" s="1">
        <v>6</v>
      </c>
      <c r="B4" s="1">
        <v>45</v>
      </c>
      <c r="C4" s="17">
        <v>770242.02</v>
      </c>
      <c r="D4" s="17">
        <v>645000</v>
      </c>
      <c r="E4" s="17">
        <v>1019000</v>
      </c>
      <c r="F4" s="17">
        <v>2267000</v>
      </c>
      <c r="G4" s="18">
        <v>2267000</v>
      </c>
      <c r="H4" s="17">
        <v>2267000</v>
      </c>
      <c r="I4" s="1">
        <v>68</v>
      </c>
      <c r="J4" s="1">
        <v>3</v>
      </c>
      <c r="K4" s="1">
        <v>2</v>
      </c>
      <c r="L4" s="1" t="s">
        <v>97</v>
      </c>
      <c r="M4" s="1" t="s">
        <v>94</v>
      </c>
      <c r="N4" s="1" t="s">
        <v>89</v>
      </c>
      <c r="O4" s="1">
        <v>1</v>
      </c>
      <c r="P4" s="1">
        <v>1</v>
      </c>
      <c r="Q4" s="11" t="s">
        <v>237</v>
      </c>
    </row>
    <row r="5" spans="1:17">
      <c r="A5" s="1">
        <v>11</v>
      </c>
      <c r="B5" s="4">
        <v>131</v>
      </c>
      <c r="C5" s="17">
        <v>506124.62</v>
      </c>
      <c r="D5" s="17">
        <v>334200</v>
      </c>
      <c r="E5" s="17">
        <v>766000</v>
      </c>
      <c r="F5" s="3">
        <v>958241.94</v>
      </c>
      <c r="G5" s="2">
        <v>820000</v>
      </c>
      <c r="H5" s="3">
        <v>1175000</v>
      </c>
      <c r="I5" s="1">
        <v>68</v>
      </c>
      <c r="J5" s="1">
        <v>3</v>
      </c>
      <c r="K5" s="1" t="s">
        <v>92</v>
      </c>
      <c r="L5" s="1" t="s">
        <v>102</v>
      </c>
      <c r="M5" s="1" t="s">
        <v>94</v>
      </c>
      <c r="N5" s="1" t="s">
        <v>89</v>
      </c>
      <c r="O5" s="1">
        <v>1</v>
      </c>
      <c r="P5" s="1">
        <v>2</v>
      </c>
      <c r="Q5" s="11" t="s">
        <v>237</v>
      </c>
    </row>
    <row r="6" spans="1:17">
      <c r="A6" s="1">
        <v>12</v>
      </c>
      <c r="B6" s="4">
        <v>294</v>
      </c>
      <c r="C6" s="3">
        <v>152965.87</v>
      </c>
      <c r="D6" s="3">
        <v>-3300</v>
      </c>
      <c r="E6" s="3">
        <v>329000</v>
      </c>
      <c r="F6" s="3">
        <v>951426.36</v>
      </c>
      <c r="G6" s="2">
        <v>825000</v>
      </c>
      <c r="H6" s="3">
        <v>1150000</v>
      </c>
      <c r="I6" s="1">
        <v>68</v>
      </c>
      <c r="J6" s="1">
        <v>3</v>
      </c>
      <c r="K6" s="1" t="s">
        <v>98</v>
      </c>
      <c r="L6" s="1" t="s">
        <v>102</v>
      </c>
      <c r="M6" s="1" t="s">
        <v>101</v>
      </c>
      <c r="N6" s="1" t="s">
        <v>89</v>
      </c>
      <c r="O6" s="1">
        <v>1</v>
      </c>
      <c r="P6" s="1">
        <v>2</v>
      </c>
      <c r="Q6" s="11" t="s">
        <v>237</v>
      </c>
    </row>
    <row r="7" spans="1:17">
      <c r="A7" s="1">
        <v>13</v>
      </c>
      <c r="B7" s="4">
        <v>116</v>
      </c>
      <c r="C7" s="17">
        <v>510772.26</v>
      </c>
      <c r="D7" s="17">
        <v>385000</v>
      </c>
      <c r="E7" s="17">
        <v>636000</v>
      </c>
      <c r="F7" s="17">
        <v>2267000</v>
      </c>
      <c r="G7" s="18">
        <v>2267000</v>
      </c>
      <c r="H7" s="17">
        <v>2267000</v>
      </c>
      <c r="I7" s="1">
        <v>68</v>
      </c>
      <c r="J7" s="1" t="s">
        <v>263</v>
      </c>
      <c r="K7" s="1" t="s">
        <v>92</v>
      </c>
      <c r="L7" s="1" t="s">
        <v>97</v>
      </c>
      <c r="M7" s="1" t="s">
        <v>100</v>
      </c>
      <c r="N7" s="1" t="s">
        <v>89</v>
      </c>
      <c r="O7" s="1">
        <v>1</v>
      </c>
      <c r="P7" s="1">
        <v>1</v>
      </c>
      <c r="Q7" s="11" t="s">
        <v>237</v>
      </c>
    </row>
    <row r="8" spans="1:17">
      <c r="A8" s="1">
        <v>4</v>
      </c>
      <c r="B8" s="4">
        <v>2770</v>
      </c>
      <c r="C8" s="3">
        <v>164348.37</v>
      </c>
      <c r="D8" s="3">
        <v>101000</v>
      </c>
      <c r="E8" s="3">
        <v>299800</v>
      </c>
      <c r="F8" s="3">
        <v>248184.38</v>
      </c>
      <c r="G8" s="2">
        <v>160000</v>
      </c>
      <c r="H8" s="3">
        <v>340000</v>
      </c>
      <c r="I8" s="10">
        <v>64</v>
      </c>
      <c r="J8" s="1">
        <v>3</v>
      </c>
      <c r="K8" s="1">
        <v>2</v>
      </c>
      <c r="L8" s="1">
        <v>5</v>
      </c>
      <c r="M8" s="1">
        <v>1</v>
      </c>
      <c r="N8" s="1" t="s">
        <v>108</v>
      </c>
      <c r="O8" s="1">
        <v>1</v>
      </c>
      <c r="P8" s="1">
        <v>4</v>
      </c>
      <c r="Q8" s="11" t="s">
        <v>233</v>
      </c>
    </row>
    <row r="9" spans="1:17">
      <c r="A9" s="1">
        <v>7</v>
      </c>
      <c r="B9" s="4">
        <v>5070</v>
      </c>
      <c r="C9" s="3">
        <v>118755.93</v>
      </c>
      <c r="D9" s="3">
        <v>80700</v>
      </c>
      <c r="E9" s="3">
        <v>252000</v>
      </c>
      <c r="F9" s="3">
        <v>123634.21</v>
      </c>
      <c r="G9" s="2">
        <v>170</v>
      </c>
      <c r="H9" s="3">
        <v>190000</v>
      </c>
      <c r="I9" s="7" t="s">
        <v>262</v>
      </c>
      <c r="J9" s="1">
        <v>3</v>
      </c>
      <c r="K9" s="1">
        <v>2</v>
      </c>
      <c r="L9" s="1">
        <v>5</v>
      </c>
      <c r="M9" s="1">
        <v>1</v>
      </c>
      <c r="N9" s="1" t="s">
        <v>109</v>
      </c>
      <c r="O9" s="1">
        <v>2</v>
      </c>
      <c r="P9" s="1">
        <v>4</v>
      </c>
      <c r="Q9" s="11" t="s">
        <v>233</v>
      </c>
    </row>
    <row r="10" spans="1:17">
      <c r="A10" s="1">
        <v>9</v>
      </c>
      <c r="B10" s="4">
        <v>794</v>
      </c>
      <c r="C10" s="3">
        <v>148692.37</v>
      </c>
      <c r="D10" s="3">
        <v>0</v>
      </c>
      <c r="E10" s="3">
        <v>322400</v>
      </c>
      <c r="F10" s="3">
        <v>683473.36</v>
      </c>
      <c r="G10" s="2">
        <v>555000</v>
      </c>
      <c r="H10" s="3">
        <v>810000</v>
      </c>
      <c r="I10" s="1">
        <v>68</v>
      </c>
      <c r="J10" s="1" t="s">
        <v>133</v>
      </c>
      <c r="K10" s="1">
        <v>2</v>
      </c>
      <c r="L10" s="1">
        <v>5</v>
      </c>
      <c r="M10" s="1" t="s">
        <v>101</v>
      </c>
      <c r="N10" s="1" t="s">
        <v>89</v>
      </c>
      <c r="O10" s="1">
        <v>2</v>
      </c>
      <c r="P10" s="1">
        <v>3</v>
      </c>
      <c r="Q10" s="11" t="s">
        <v>233</v>
      </c>
    </row>
    <row r="11" spans="1:17">
      <c r="A11" s="1">
        <v>10</v>
      </c>
      <c r="B11" s="4">
        <v>284</v>
      </c>
      <c r="C11" s="17">
        <v>508055.03</v>
      </c>
      <c r="D11" s="17">
        <v>350500</v>
      </c>
      <c r="E11" s="17">
        <v>848800</v>
      </c>
      <c r="F11" s="3">
        <v>384134.28</v>
      </c>
      <c r="G11" s="2">
        <v>100000</v>
      </c>
      <c r="H11" s="3">
        <v>525000</v>
      </c>
      <c r="I11" s="1">
        <v>68</v>
      </c>
      <c r="J11" s="1" t="s">
        <v>133</v>
      </c>
      <c r="K11" s="1">
        <v>2</v>
      </c>
      <c r="L11" s="1">
        <v>5</v>
      </c>
      <c r="M11" s="1" t="s">
        <v>101</v>
      </c>
      <c r="N11" s="1" t="s">
        <v>89</v>
      </c>
      <c r="O11" s="1">
        <v>1</v>
      </c>
      <c r="P11" s="1">
        <v>4</v>
      </c>
      <c r="Q11" s="11" t="s">
        <v>233</v>
      </c>
    </row>
    <row r="12" spans="1:17">
      <c r="A12" s="1">
        <v>14</v>
      </c>
      <c r="B12" s="4">
        <v>1605</v>
      </c>
      <c r="C12" s="3">
        <v>197773.36</v>
      </c>
      <c r="D12" s="3">
        <v>104200</v>
      </c>
      <c r="E12" s="3">
        <v>361380</v>
      </c>
      <c r="F12" s="3">
        <v>437610.23</v>
      </c>
      <c r="G12" s="2">
        <v>329000</v>
      </c>
      <c r="H12" s="3">
        <v>580000</v>
      </c>
      <c r="I12" s="1">
        <v>68</v>
      </c>
      <c r="J12" s="1" t="s">
        <v>133</v>
      </c>
      <c r="K12" s="1">
        <v>2</v>
      </c>
      <c r="L12" s="1">
        <v>5</v>
      </c>
      <c r="M12" s="1">
        <v>1</v>
      </c>
      <c r="N12" s="1" t="s">
        <v>89</v>
      </c>
      <c r="O12" s="1">
        <v>1</v>
      </c>
      <c r="P12" s="1">
        <v>4</v>
      </c>
      <c r="Q12" s="11" t="s">
        <v>233</v>
      </c>
    </row>
    <row r="13" spans="1:17">
      <c r="A13" s="1">
        <v>17</v>
      </c>
      <c r="B13" s="4">
        <v>370</v>
      </c>
      <c r="C13" s="3">
        <v>367530.8</v>
      </c>
      <c r="D13" s="3">
        <v>249000</v>
      </c>
      <c r="E13" s="3">
        <v>609000</v>
      </c>
      <c r="F13" s="3">
        <v>171629.68</v>
      </c>
      <c r="G13" s="2">
        <v>110</v>
      </c>
      <c r="H13" s="3">
        <v>325000</v>
      </c>
      <c r="I13" s="1" t="s">
        <v>106</v>
      </c>
      <c r="J13" s="1">
        <v>3</v>
      </c>
      <c r="K13" s="1">
        <v>2</v>
      </c>
      <c r="L13" s="1">
        <v>5</v>
      </c>
      <c r="M13" s="1">
        <v>1</v>
      </c>
      <c r="N13" s="1" t="s">
        <v>108</v>
      </c>
      <c r="O13" s="1">
        <v>1</v>
      </c>
      <c r="P13" s="1">
        <v>4</v>
      </c>
      <c r="Q13" s="11" t="s">
        <v>233</v>
      </c>
    </row>
    <row r="14" spans="1:17">
      <c r="A14" s="1">
        <v>19</v>
      </c>
      <c r="B14" s="4">
        <v>271</v>
      </c>
      <c r="C14" s="3">
        <v>487479.25</v>
      </c>
      <c r="D14" s="3">
        <v>321000</v>
      </c>
      <c r="E14" s="3">
        <v>688500</v>
      </c>
      <c r="F14" s="3">
        <v>671310.48</v>
      </c>
      <c r="G14" s="2">
        <v>525000</v>
      </c>
      <c r="H14" s="3">
        <v>800000</v>
      </c>
      <c r="I14" s="1">
        <v>68</v>
      </c>
      <c r="J14" s="1">
        <v>3</v>
      </c>
      <c r="K14" s="1">
        <v>2</v>
      </c>
      <c r="L14" s="1">
        <v>5</v>
      </c>
      <c r="M14" s="1" t="s">
        <v>101</v>
      </c>
      <c r="N14" s="1" t="s">
        <v>89</v>
      </c>
      <c r="O14" s="1">
        <v>1</v>
      </c>
      <c r="P14" s="1">
        <v>3</v>
      </c>
      <c r="Q14" s="11" t="s">
        <v>233</v>
      </c>
    </row>
    <row r="15" spans="1:17">
      <c r="A15" s="1">
        <v>3</v>
      </c>
      <c r="B15" s="4">
        <v>4138</v>
      </c>
      <c r="C15" s="3">
        <v>81571.45</v>
      </c>
      <c r="D15" s="14">
        <v>-5100</v>
      </c>
      <c r="E15" s="3">
        <v>170000</v>
      </c>
      <c r="F15" s="3">
        <v>322121.71999999997</v>
      </c>
      <c r="G15" s="12">
        <v>264000</v>
      </c>
      <c r="H15" s="3">
        <v>415000</v>
      </c>
      <c r="I15" s="1" t="s">
        <v>264</v>
      </c>
      <c r="J15" s="1">
        <v>3</v>
      </c>
      <c r="K15" s="1">
        <v>2</v>
      </c>
      <c r="L15" s="1">
        <v>5</v>
      </c>
      <c r="M15" s="1" t="s">
        <v>261</v>
      </c>
      <c r="N15" s="1" t="s">
        <v>108</v>
      </c>
      <c r="O15" s="1">
        <v>3</v>
      </c>
      <c r="P15" s="1">
        <v>4</v>
      </c>
      <c r="Q15" s="10" t="s">
        <v>234</v>
      </c>
    </row>
    <row r="16" spans="1:17">
      <c r="A16" s="1">
        <v>15</v>
      </c>
      <c r="B16" s="4">
        <v>6734</v>
      </c>
      <c r="C16" s="3">
        <v>63517.54</v>
      </c>
      <c r="D16" s="16">
        <v>-11200</v>
      </c>
      <c r="E16" s="3">
        <v>128060</v>
      </c>
      <c r="F16" s="3">
        <v>206932.44</v>
      </c>
      <c r="G16" s="2">
        <v>160000</v>
      </c>
      <c r="H16" s="3">
        <v>275000</v>
      </c>
      <c r="I16" s="1" t="s">
        <v>103</v>
      </c>
      <c r="J16" s="1">
        <v>3</v>
      </c>
      <c r="K16" s="1">
        <v>2</v>
      </c>
      <c r="L16" s="1">
        <v>5</v>
      </c>
      <c r="M16" s="1">
        <v>1</v>
      </c>
      <c r="N16" s="1" t="s">
        <v>108</v>
      </c>
      <c r="O16" s="1">
        <v>3</v>
      </c>
      <c r="P16" s="1">
        <v>4</v>
      </c>
      <c r="Q16" s="10" t="s">
        <v>234</v>
      </c>
    </row>
    <row r="17" spans="1:17">
      <c r="A17" s="1">
        <v>18</v>
      </c>
      <c r="B17" s="4">
        <v>8454</v>
      </c>
      <c r="C17" s="3">
        <v>45487.27</v>
      </c>
      <c r="D17" s="3">
        <v>-5100</v>
      </c>
      <c r="E17" s="3">
        <v>83630</v>
      </c>
      <c r="F17" s="3">
        <v>120010.48</v>
      </c>
      <c r="G17" s="2">
        <v>82000</v>
      </c>
      <c r="H17" s="3">
        <v>170000</v>
      </c>
      <c r="I17" s="1" t="s">
        <v>107</v>
      </c>
      <c r="J17" s="1">
        <v>3</v>
      </c>
      <c r="K17" s="1" t="s">
        <v>258</v>
      </c>
      <c r="L17" s="1">
        <v>5</v>
      </c>
      <c r="M17" s="1" t="s">
        <v>259</v>
      </c>
      <c r="N17" s="1" t="s">
        <v>109</v>
      </c>
      <c r="O17" s="1">
        <v>3</v>
      </c>
      <c r="P17" s="1">
        <v>4</v>
      </c>
      <c r="Q17" s="10" t="s">
        <v>234</v>
      </c>
    </row>
    <row r="18" spans="1:17">
      <c r="A18" s="1">
        <v>1</v>
      </c>
      <c r="B18" s="4">
        <v>10460</v>
      </c>
      <c r="C18" s="3">
        <v>41993.46</v>
      </c>
      <c r="D18" s="14">
        <v>-5100</v>
      </c>
      <c r="E18" s="3">
        <v>165000</v>
      </c>
      <c r="F18" s="3">
        <v>46483.7</v>
      </c>
      <c r="G18" s="2">
        <v>110</v>
      </c>
      <c r="H18" s="3">
        <v>85000</v>
      </c>
      <c r="I18" s="1" t="s">
        <v>90</v>
      </c>
      <c r="J18" s="1">
        <v>3</v>
      </c>
      <c r="K18" s="1" t="s">
        <v>92</v>
      </c>
      <c r="L18" s="1" t="s">
        <v>91</v>
      </c>
      <c r="M18" s="1" t="s">
        <v>260</v>
      </c>
      <c r="N18" s="1" t="s">
        <v>110</v>
      </c>
      <c r="O18" s="1">
        <v>3</v>
      </c>
      <c r="P18" s="1">
        <v>5</v>
      </c>
      <c r="Q18" s="10" t="s">
        <v>235</v>
      </c>
    </row>
    <row r="19" spans="1:17">
      <c r="A19" s="1">
        <v>2</v>
      </c>
      <c r="B19" s="4">
        <v>7381</v>
      </c>
      <c r="C19" s="3">
        <v>18972.21</v>
      </c>
      <c r="D19" s="3">
        <v>-5100</v>
      </c>
      <c r="E19" s="3">
        <v>126400</v>
      </c>
      <c r="F19" s="3">
        <v>472739.48</v>
      </c>
      <c r="G19" s="2">
        <v>385000</v>
      </c>
      <c r="H19" s="3">
        <v>600000</v>
      </c>
      <c r="I19" s="1" t="s">
        <v>93</v>
      </c>
      <c r="J19" s="1">
        <v>3</v>
      </c>
      <c r="K19" s="1">
        <v>1</v>
      </c>
      <c r="L19" s="1" t="s">
        <v>94</v>
      </c>
      <c r="M19" s="1">
        <v>13</v>
      </c>
      <c r="N19" s="7" t="s">
        <v>89</v>
      </c>
      <c r="O19" s="1">
        <v>5</v>
      </c>
      <c r="P19" s="1">
        <v>4</v>
      </c>
      <c r="Q19" s="10" t="s">
        <v>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I49"/>
  <sheetViews>
    <sheetView workbookViewId="0">
      <selection activeCell="B1" sqref="B1"/>
    </sheetView>
  </sheetViews>
  <sheetFormatPr defaultRowHeight="14.5"/>
  <sheetData>
    <row r="2" spans="1:9">
      <c r="A2" s="27" t="s">
        <v>17</v>
      </c>
      <c r="I2" s="27" t="s">
        <v>57</v>
      </c>
    </row>
    <row r="3" spans="1:9">
      <c r="A3" t="s">
        <v>18</v>
      </c>
      <c r="I3" t="s">
        <v>58</v>
      </c>
    </row>
    <row r="4" spans="1:9">
      <c r="A4" t="s">
        <v>19</v>
      </c>
      <c r="I4" t="s">
        <v>59</v>
      </c>
    </row>
    <row r="5" spans="1:9">
      <c r="A5" t="s">
        <v>20</v>
      </c>
      <c r="I5" t="s">
        <v>60</v>
      </c>
    </row>
    <row r="6" spans="1:9">
      <c r="A6" t="s">
        <v>21</v>
      </c>
      <c r="I6" t="s">
        <v>61</v>
      </c>
    </row>
    <row r="7" spans="1:9">
      <c r="A7" t="s">
        <v>22</v>
      </c>
      <c r="I7" t="s">
        <v>62</v>
      </c>
    </row>
    <row r="8" spans="1:9">
      <c r="A8" t="s">
        <v>23</v>
      </c>
      <c r="I8" t="s">
        <v>63</v>
      </c>
    </row>
    <row r="9" spans="1:9">
      <c r="I9" t="s">
        <v>64</v>
      </c>
    </row>
    <row r="10" spans="1:9">
      <c r="A10" s="27" t="s">
        <v>24</v>
      </c>
      <c r="I10" t="s">
        <v>65</v>
      </c>
    </row>
    <row r="11" spans="1:9">
      <c r="A11" t="s">
        <v>25</v>
      </c>
      <c r="I11" t="s">
        <v>66</v>
      </c>
    </row>
    <row r="12" spans="1:9">
      <c r="A12" t="s">
        <v>26</v>
      </c>
    </row>
    <row r="13" spans="1:9">
      <c r="A13" t="s">
        <v>27</v>
      </c>
      <c r="I13" s="27" t="s">
        <v>67</v>
      </c>
    </row>
    <row r="14" spans="1:9">
      <c r="A14" t="s">
        <v>28</v>
      </c>
      <c r="I14" t="s">
        <v>68</v>
      </c>
    </row>
    <row r="15" spans="1:9">
      <c r="A15" t="s">
        <v>29</v>
      </c>
      <c r="I15" t="s">
        <v>69</v>
      </c>
    </row>
    <row r="16" spans="1:9">
      <c r="A16" t="s">
        <v>30</v>
      </c>
      <c r="I16" t="s">
        <v>70</v>
      </c>
    </row>
    <row r="17" spans="1:9">
      <c r="I17" t="s">
        <v>71</v>
      </c>
    </row>
    <row r="18" spans="1:9">
      <c r="A18" s="27" t="s">
        <v>31</v>
      </c>
    </row>
    <row r="19" spans="1:9">
      <c r="A19" t="s">
        <v>32</v>
      </c>
      <c r="I19" s="27" t="s">
        <v>72</v>
      </c>
    </row>
    <row r="20" spans="1:9">
      <c r="A20" t="s">
        <v>33</v>
      </c>
      <c r="I20" t="s">
        <v>73</v>
      </c>
    </row>
    <row r="21" spans="1:9">
      <c r="A21" t="s">
        <v>34</v>
      </c>
      <c r="I21" t="s">
        <v>74</v>
      </c>
    </row>
    <row r="22" spans="1:9">
      <c r="A22" t="s">
        <v>35</v>
      </c>
      <c r="I22" t="s">
        <v>75</v>
      </c>
    </row>
    <row r="23" spans="1:9">
      <c r="A23" t="s">
        <v>36</v>
      </c>
      <c r="I23" t="s">
        <v>76</v>
      </c>
    </row>
    <row r="24" spans="1:9">
      <c r="A24" t="s">
        <v>37</v>
      </c>
      <c r="I24" t="s">
        <v>77</v>
      </c>
    </row>
    <row r="25" spans="1:9">
      <c r="A25" t="s">
        <v>38</v>
      </c>
      <c r="I25" t="s">
        <v>78</v>
      </c>
    </row>
    <row r="26" spans="1:9">
      <c r="A26" t="s">
        <v>39</v>
      </c>
      <c r="I26" t="s">
        <v>79</v>
      </c>
    </row>
    <row r="27" spans="1:9">
      <c r="A27" t="s">
        <v>40</v>
      </c>
      <c r="I27" t="s">
        <v>80</v>
      </c>
    </row>
    <row r="28" spans="1:9">
      <c r="A28" t="s">
        <v>39</v>
      </c>
    </row>
    <row r="29" spans="1:9">
      <c r="A29" t="s">
        <v>41</v>
      </c>
    </row>
    <row r="30" spans="1:9">
      <c r="A30" t="s">
        <v>42</v>
      </c>
    </row>
    <row r="31" spans="1:9">
      <c r="A31" t="s">
        <v>43</v>
      </c>
    </row>
    <row r="32" spans="1:9">
      <c r="A32" t="s">
        <v>44</v>
      </c>
    </row>
    <row r="33" spans="1:1">
      <c r="A33" t="s">
        <v>45</v>
      </c>
    </row>
    <row r="34" spans="1:1">
      <c r="A34" t="s">
        <v>39</v>
      </c>
    </row>
    <row r="35" spans="1:1">
      <c r="A35" t="s">
        <v>46</v>
      </c>
    </row>
    <row r="36" spans="1:1">
      <c r="A36" t="s">
        <v>42</v>
      </c>
    </row>
    <row r="37" spans="1:1">
      <c r="A37" t="s">
        <v>47</v>
      </c>
    </row>
    <row r="38" spans="1:1">
      <c r="A38" t="s">
        <v>48</v>
      </c>
    </row>
    <row r="39" spans="1:1">
      <c r="A39" t="s">
        <v>49</v>
      </c>
    </row>
    <row r="40" spans="1:1">
      <c r="A40" t="s">
        <v>50</v>
      </c>
    </row>
    <row r="41" spans="1:1">
      <c r="A41" t="s">
        <v>51</v>
      </c>
    </row>
    <row r="42" spans="1:1">
      <c r="A42" t="s">
        <v>52</v>
      </c>
    </row>
    <row r="43" spans="1:1">
      <c r="A43" t="s">
        <v>53</v>
      </c>
    </row>
    <row r="44" spans="1:1">
      <c r="A44" t="s">
        <v>54</v>
      </c>
    </row>
    <row r="45" spans="1:1">
      <c r="A45" t="s">
        <v>49</v>
      </c>
    </row>
    <row r="46" spans="1:1">
      <c r="A46" t="s">
        <v>55</v>
      </c>
    </row>
    <row r="47" spans="1:1">
      <c r="A47" t="s">
        <v>51</v>
      </c>
    </row>
    <row r="48" spans="1:1">
      <c r="A48" t="s">
        <v>56</v>
      </c>
    </row>
    <row r="49" spans="1:1">
      <c r="A49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B8"/>
  <sheetViews>
    <sheetView workbookViewId="0">
      <selection activeCell="B25" sqref="B25"/>
    </sheetView>
  </sheetViews>
  <sheetFormatPr defaultRowHeight="14.5"/>
  <cols>
    <col min="1" max="1" width="14.81640625" bestFit="1" customWidth="1"/>
    <col min="2" max="2" width="16.36328125" bestFit="1" customWidth="1"/>
    <col min="3" max="5" width="6" customWidth="1"/>
    <col min="6" max="6" width="5" customWidth="1"/>
    <col min="7" max="7" width="10.81640625" bestFit="1" customWidth="1"/>
  </cols>
  <sheetData>
    <row r="3" spans="1:2">
      <c r="A3" s="41" t="s">
        <v>231</v>
      </c>
      <c r="B3" t="s">
        <v>230</v>
      </c>
    </row>
    <row r="4" spans="1:2">
      <c r="A4" s="42" t="s">
        <v>237</v>
      </c>
      <c r="B4" s="40">
        <v>794</v>
      </c>
    </row>
    <row r="5" spans="1:2">
      <c r="A5" s="42" t="s">
        <v>233</v>
      </c>
      <c r="B5" s="40">
        <v>11164</v>
      </c>
    </row>
    <row r="6" spans="1:2">
      <c r="A6" s="42" t="s">
        <v>234</v>
      </c>
      <c r="B6" s="40">
        <v>19326</v>
      </c>
    </row>
    <row r="7" spans="1:2">
      <c r="A7" s="42" t="s">
        <v>235</v>
      </c>
      <c r="B7" s="40">
        <v>17841</v>
      </c>
    </row>
    <row r="8" spans="1:2">
      <c r="A8" s="42" t="s">
        <v>232</v>
      </c>
      <c r="B8" s="40">
        <v>49125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9"/>
  <sheetViews>
    <sheetView topLeftCell="A22" workbookViewId="0">
      <selection activeCell="C63" sqref="C63"/>
    </sheetView>
  </sheetViews>
  <sheetFormatPr defaultRowHeight="14.5"/>
  <sheetData>
    <row r="1" spans="1:4">
      <c r="A1" s="27" t="s">
        <v>196</v>
      </c>
      <c r="B1" s="27" t="s">
        <v>222</v>
      </c>
      <c r="C1" s="27" t="s">
        <v>223</v>
      </c>
      <c r="D1" s="27" t="s">
        <v>197</v>
      </c>
    </row>
    <row r="2" spans="1:4">
      <c r="A2">
        <v>1</v>
      </c>
      <c r="B2" s="34">
        <v>0</v>
      </c>
      <c r="C2" s="34">
        <v>0</v>
      </c>
      <c r="D2" s="34">
        <v>0</v>
      </c>
    </row>
    <row r="3" spans="1:4">
      <c r="A3">
        <v>2</v>
      </c>
      <c r="B3" s="34">
        <v>1</v>
      </c>
      <c r="C3" s="34">
        <v>49</v>
      </c>
      <c r="D3" s="34">
        <f>AVERAGE(B3,C3)</f>
        <v>25</v>
      </c>
    </row>
    <row r="4" spans="1:4">
      <c r="A4">
        <v>3</v>
      </c>
      <c r="B4" s="34">
        <v>50</v>
      </c>
      <c r="C4" s="34">
        <v>99</v>
      </c>
      <c r="D4" s="34">
        <f t="shared" ref="D4:D67" si="0">AVERAGE(B4,C4)</f>
        <v>74.5</v>
      </c>
    </row>
    <row r="5" spans="1:4">
      <c r="A5">
        <v>4</v>
      </c>
      <c r="B5" s="34">
        <v>100</v>
      </c>
      <c r="C5" s="34">
        <v>149</v>
      </c>
      <c r="D5" s="34">
        <f t="shared" si="0"/>
        <v>124.5</v>
      </c>
    </row>
    <row r="6" spans="1:4">
      <c r="A6">
        <v>5</v>
      </c>
      <c r="B6" s="34">
        <v>150</v>
      </c>
      <c r="C6" s="34">
        <v>199</v>
      </c>
      <c r="D6" s="34">
        <f t="shared" si="0"/>
        <v>174.5</v>
      </c>
    </row>
    <row r="7" spans="1:4">
      <c r="A7">
        <v>6</v>
      </c>
      <c r="B7" s="34">
        <v>200</v>
      </c>
      <c r="C7" s="34">
        <v>249</v>
      </c>
      <c r="D7" s="34">
        <f t="shared" si="0"/>
        <v>224.5</v>
      </c>
    </row>
    <row r="8" spans="1:4">
      <c r="A8">
        <v>7</v>
      </c>
      <c r="B8" s="34">
        <v>250</v>
      </c>
      <c r="C8" s="34">
        <v>299</v>
      </c>
      <c r="D8" s="34">
        <f t="shared" si="0"/>
        <v>274.5</v>
      </c>
    </row>
    <row r="9" spans="1:4">
      <c r="A9">
        <v>8</v>
      </c>
      <c r="B9" s="34">
        <v>300</v>
      </c>
      <c r="C9" s="34">
        <v>349</v>
      </c>
      <c r="D9" s="34">
        <f t="shared" si="0"/>
        <v>324.5</v>
      </c>
    </row>
    <row r="10" spans="1:4">
      <c r="A10">
        <v>9</v>
      </c>
      <c r="B10" s="34">
        <v>350</v>
      </c>
      <c r="C10" s="34">
        <v>399</v>
      </c>
      <c r="D10" s="34">
        <f t="shared" si="0"/>
        <v>374.5</v>
      </c>
    </row>
    <row r="11" spans="1:4">
      <c r="A11">
        <v>10</v>
      </c>
      <c r="B11" s="34">
        <v>400</v>
      </c>
      <c r="C11" s="34">
        <v>449</v>
      </c>
      <c r="D11" s="34">
        <f t="shared" si="0"/>
        <v>424.5</v>
      </c>
    </row>
    <row r="12" spans="1:4">
      <c r="A12">
        <v>11</v>
      </c>
      <c r="B12" s="34">
        <v>450</v>
      </c>
      <c r="C12" s="34">
        <v>499</v>
      </c>
      <c r="D12" s="34">
        <f t="shared" si="0"/>
        <v>474.5</v>
      </c>
    </row>
    <row r="13" spans="1:4">
      <c r="A13">
        <v>12</v>
      </c>
      <c r="B13" s="34">
        <v>500</v>
      </c>
      <c r="C13" s="34">
        <v>549</v>
      </c>
      <c r="D13" s="34">
        <f t="shared" si="0"/>
        <v>524.5</v>
      </c>
    </row>
    <row r="14" spans="1:4">
      <c r="A14">
        <v>13</v>
      </c>
      <c r="B14" s="34">
        <v>550</v>
      </c>
      <c r="C14" s="34">
        <v>599</v>
      </c>
      <c r="D14" s="34">
        <f t="shared" si="0"/>
        <v>574.5</v>
      </c>
    </row>
    <row r="15" spans="1:4">
      <c r="A15">
        <v>14</v>
      </c>
      <c r="B15" s="34">
        <v>600</v>
      </c>
      <c r="C15" s="34">
        <v>649</v>
      </c>
      <c r="D15" s="34">
        <f t="shared" si="0"/>
        <v>624.5</v>
      </c>
    </row>
    <row r="16" spans="1:4">
      <c r="A16">
        <v>15</v>
      </c>
      <c r="B16" s="34">
        <v>650</v>
      </c>
      <c r="C16" s="34">
        <v>699</v>
      </c>
      <c r="D16" s="34">
        <f t="shared" si="0"/>
        <v>674.5</v>
      </c>
    </row>
    <row r="17" spans="1:4">
      <c r="A17">
        <v>16</v>
      </c>
      <c r="B17" s="34">
        <v>700</v>
      </c>
      <c r="C17" s="34">
        <v>749</v>
      </c>
      <c r="D17" s="34">
        <f t="shared" si="0"/>
        <v>724.5</v>
      </c>
    </row>
    <row r="18" spans="1:4">
      <c r="A18">
        <v>17</v>
      </c>
      <c r="B18" s="34">
        <v>750</v>
      </c>
      <c r="C18" s="34">
        <v>799</v>
      </c>
      <c r="D18" s="34">
        <f t="shared" si="0"/>
        <v>774.5</v>
      </c>
    </row>
    <row r="19" spans="1:4">
      <c r="A19">
        <v>18</v>
      </c>
      <c r="B19" s="34">
        <v>800</v>
      </c>
      <c r="C19" s="34">
        <v>849</v>
      </c>
      <c r="D19" s="34">
        <f t="shared" si="0"/>
        <v>824.5</v>
      </c>
    </row>
    <row r="20" spans="1:4">
      <c r="A20">
        <v>19</v>
      </c>
      <c r="B20" s="34">
        <v>850</v>
      </c>
      <c r="C20" s="34">
        <v>899</v>
      </c>
      <c r="D20" s="34">
        <f t="shared" si="0"/>
        <v>874.5</v>
      </c>
    </row>
    <row r="21" spans="1:4">
      <c r="A21">
        <v>20</v>
      </c>
      <c r="B21" s="34">
        <v>900</v>
      </c>
      <c r="C21" s="34">
        <v>949</v>
      </c>
      <c r="D21" s="34">
        <f t="shared" si="0"/>
        <v>924.5</v>
      </c>
    </row>
    <row r="22" spans="1:4">
      <c r="A22">
        <v>21</v>
      </c>
      <c r="B22" s="34">
        <v>950</v>
      </c>
      <c r="C22" s="34">
        <v>999</v>
      </c>
      <c r="D22" s="34">
        <f t="shared" si="0"/>
        <v>974.5</v>
      </c>
    </row>
    <row r="23" spans="1:4">
      <c r="A23">
        <v>22</v>
      </c>
      <c r="B23" s="34">
        <v>1000</v>
      </c>
      <c r="C23" s="34">
        <v>1099</v>
      </c>
      <c r="D23" s="34">
        <f t="shared" si="0"/>
        <v>1049.5</v>
      </c>
    </row>
    <row r="24" spans="1:4">
      <c r="A24">
        <v>23</v>
      </c>
      <c r="B24" s="34">
        <v>1100</v>
      </c>
      <c r="C24" s="34">
        <v>1199</v>
      </c>
      <c r="D24" s="34">
        <f t="shared" si="0"/>
        <v>1149.5</v>
      </c>
    </row>
    <row r="25" spans="1:4">
      <c r="A25">
        <v>24</v>
      </c>
      <c r="B25" s="34">
        <v>1200</v>
      </c>
      <c r="C25" s="34">
        <v>1299</v>
      </c>
      <c r="D25" s="34">
        <f t="shared" si="0"/>
        <v>1249.5</v>
      </c>
    </row>
    <row r="26" spans="1:4">
      <c r="A26">
        <v>25</v>
      </c>
      <c r="B26" s="34">
        <v>1300</v>
      </c>
      <c r="C26" s="34">
        <v>1399</v>
      </c>
      <c r="D26" s="34">
        <f t="shared" si="0"/>
        <v>1349.5</v>
      </c>
    </row>
    <row r="27" spans="1:4">
      <c r="A27">
        <v>26</v>
      </c>
      <c r="B27" s="34">
        <v>1400</v>
      </c>
      <c r="C27" s="34">
        <v>1499</v>
      </c>
      <c r="D27" s="34">
        <f t="shared" si="0"/>
        <v>1449.5</v>
      </c>
    </row>
    <row r="28" spans="1:4">
      <c r="A28">
        <v>27</v>
      </c>
      <c r="B28" s="34">
        <v>1500</v>
      </c>
      <c r="C28" s="34">
        <v>1599</v>
      </c>
      <c r="D28" s="34">
        <f t="shared" si="0"/>
        <v>1549.5</v>
      </c>
    </row>
    <row r="29" spans="1:4">
      <c r="A29">
        <v>28</v>
      </c>
      <c r="B29" s="34">
        <v>1600</v>
      </c>
      <c r="C29" s="34">
        <v>1699</v>
      </c>
      <c r="D29" s="34">
        <f t="shared" si="0"/>
        <v>1649.5</v>
      </c>
    </row>
    <row r="30" spans="1:4">
      <c r="A30">
        <v>29</v>
      </c>
      <c r="B30" s="34">
        <v>1700</v>
      </c>
      <c r="C30" s="34">
        <v>1799</v>
      </c>
      <c r="D30" s="34">
        <f t="shared" si="0"/>
        <v>1749.5</v>
      </c>
    </row>
    <row r="31" spans="1:4">
      <c r="A31">
        <v>30</v>
      </c>
      <c r="B31" s="34">
        <v>1800</v>
      </c>
      <c r="C31" s="34">
        <v>1899</v>
      </c>
      <c r="D31" s="34">
        <f t="shared" si="0"/>
        <v>1849.5</v>
      </c>
    </row>
    <row r="32" spans="1:4">
      <c r="A32">
        <v>31</v>
      </c>
      <c r="B32" s="34">
        <v>1900</v>
      </c>
      <c r="C32" s="34">
        <v>1999</v>
      </c>
      <c r="D32" s="34">
        <f t="shared" si="0"/>
        <v>1949.5</v>
      </c>
    </row>
    <row r="33" spans="1:4">
      <c r="A33">
        <v>32</v>
      </c>
      <c r="B33" s="34">
        <v>2000</v>
      </c>
      <c r="C33" s="34">
        <v>2099</v>
      </c>
      <c r="D33" s="34">
        <f t="shared" si="0"/>
        <v>2049.5</v>
      </c>
    </row>
    <row r="34" spans="1:4">
      <c r="A34">
        <v>33</v>
      </c>
      <c r="B34" s="34">
        <v>2100</v>
      </c>
      <c r="C34" s="34">
        <v>2199</v>
      </c>
      <c r="D34" s="34">
        <f t="shared" si="0"/>
        <v>2149.5</v>
      </c>
    </row>
    <row r="35" spans="1:4">
      <c r="A35">
        <v>34</v>
      </c>
      <c r="B35" s="34">
        <v>2200</v>
      </c>
      <c r="C35" s="34">
        <v>2299</v>
      </c>
      <c r="D35" s="34">
        <f t="shared" si="0"/>
        <v>2249.5</v>
      </c>
    </row>
    <row r="36" spans="1:4">
      <c r="A36">
        <v>35</v>
      </c>
      <c r="B36" s="34">
        <v>2300</v>
      </c>
      <c r="C36" s="34">
        <v>2399</v>
      </c>
      <c r="D36" s="34">
        <f t="shared" si="0"/>
        <v>2349.5</v>
      </c>
    </row>
    <row r="37" spans="1:4">
      <c r="A37">
        <v>36</v>
      </c>
      <c r="B37" s="34">
        <v>2400</v>
      </c>
      <c r="C37" s="34">
        <v>2499</v>
      </c>
      <c r="D37" s="34">
        <f t="shared" si="0"/>
        <v>2449.5</v>
      </c>
    </row>
    <row r="38" spans="1:4">
      <c r="A38">
        <v>37</v>
      </c>
      <c r="B38" s="34">
        <v>2500</v>
      </c>
      <c r="C38" s="34">
        <v>2599</v>
      </c>
      <c r="D38" s="34">
        <f t="shared" si="0"/>
        <v>2549.5</v>
      </c>
    </row>
    <row r="39" spans="1:4">
      <c r="A39">
        <v>38</v>
      </c>
      <c r="B39" s="34">
        <v>2600</v>
      </c>
      <c r="C39" s="34">
        <v>2699</v>
      </c>
      <c r="D39" s="34">
        <f t="shared" si="0"/>
        <v>2649.5</v>
      </c>
    </row>
    <row r="40" spans="1:4">
      <c r="A40">
        <v>39</v>
      </c>
      <c r="B40" s="34">
        <v>2700</v>
      </c>
      <c r="C40" s="34">
        <v>2799</v>
      </c>
      <c r="D40" s="34">
        <f t="shared" si="0"/>
        <v>2749.5</v>
      </c>
    </row>
    <row r="41" spans="1:4">
      <c r="A41">
        <v>40</v>
      </c>
      <c r="B41" s="34">
        <v>2800</v>
      </c>
      <c r="C41" s="34">
        <v>2899</v>
      </c>
      <c r="D41" s="34">
        <f t="shared" si="0"/>
        <v>2849.5</v>
      </c>
    </row>
    <row r="42" spans="1:4">
      <c r="A42">
        <v>41</v>
      </c>
      <c r="B42" s="34">
        <v>2900</v>
      </c>
      <c r="C42" s="34">
        <v>2999</v>
      </c>
      <c r="D42" s="34">
        <f t="shared" si="0"/>
        <v>2949.5</v>
      </c>
    </row>
    <row r="43" spans="1:4">
      <c r="A43">
        <v>42</v>
      </c>
      <c r="B43" s="34">
        <v>3000</v>
      </c>
      <c r="C43" s="34">
        <v>3099</v>
      </c>
      <c r="D43" s="34">
        <f t="shared" si="0"/>
        <v>3049.5</v>
      </c>
    </row>
    <row r="44" spans="1:4">
      <c r="A44">
        <v>43</v>
      </c>
      <c r="B44" s="34">
        <v>3100</v>
      </c>
      <c r="C44" s="34">
        <v>3199</v>
      </c>
      <c r="D44" s="34">
        <f t="shared" si="0"/>
        <v>3149.5</v>
      </c>
    </row>
    <row r="45" spans="1:4">
      <c r="A45">
        <v>44</v>
      </c>
      <c r="B45" s="34">
        <v>3200</v>
      </c>
      <c r="C45" s="34">
        <v>3299</v>
      </c>
      <c r="D45" s="34">
        <f t="shared" si="0"/>
        <v>3249.5</v>
      </c>
    </row>
    <row r="46" spans="1:4">
      <c r="A46">
        <v>45</v>
      </c>
      <c r="B46" s="34">
        <v>3300</v>
      </c>
      <c r="C46" s="34">
        <v>3399</v>
      </c>
      <c r="D46" s="34">
        <f t="shared" si="0"/>
        <v>3349.5</v>
      </c>
    </row>
    <row r="47" spans="1:4">
      <c r="A47">
        <v>46</v>
      </c>
      <c r="B47" s="34">
        <v>3400</v>
      </c>
      <c r="C47" s="34">
        <v>3499</v>
      </c>
      <c r="D47" s="34">
        <f t="shared" si="0"/>
        <v>3449.5</v>
      </c>
    </row>
    <row r="48" spans="1:4">
      <c r="A48">
        <v>47</v>
      </c>
      <c r="B48" s="34">
        <v>3500</v>
      </c>
      <c r="C48" s="34">
        <v>3599</v>
      </c>
      <c r="D48" s="34">
        <f t="shared" si="0"/>
        <v>3549.5</v>
      </c>
    </row>
    <row r="49" spans="1:4">
      <c r="A49">
        <v>48</v>
      </c>
      <c r="B49" s="34">
        <v>3600</v>
      </c>
      <c r="C49" s="34">
        <v>3699</v>
      </c>
      <c r="D49" s="34">
        <f t="shared" si="0"/>
        <v>3649.5</v>
      </c>
    </row>
    <row r="50" spans="1:4">
      <c r="A50">
        <v>49</v>
      </c>
      <c r="B50" s="34">
        <v>3700</v>
      </c>
      <c r="C50" s="34">
        <v>3799</v>
      </c>
      <c r="D50" s="34">
        <f t="shared" si="0"/>
        <v>3749.5</v>
      </c>
    </row>
    <row r="51" spans="1:4">
      <c r="A51">
        <v>50</v>
      </c>
      <c r="B51" s="34">
        <v>3800</v>
      </c>
      <c r="C51" s="34">
        <v>3899</v>
      </c>
      <c r="D51" s="34">
        <f t="shared" si="0"/>
        <v>3849.5</v>
      </c>
    </row>
    <row r="52" spans="1:4">
      <c r="A52">
        <v>51</v>
      </c>
      <c r="B52" s="34">
        <v>3900</v>
      </c>
      <c r="C52" s="34">
        <v>3999</v>
      </c>
      <c r="D52" s="34">
        <f t="shared" si="0"/>
        <v>3949.5</v>
      </c>
    </row>
    <row r="53" spans="1:4">
      <c r="A53">
        <v>52</v>
      </c>
      <c r="B53" s="34">
        <v>4000</v>
      </c>
      <c r="C53" s="34">
        <v>4099</v>
      </c>
      <c r="D53" s="34">
        <f t="shared" si="0"/>
        <v>4049.5</v>
      </c>
    </row>
    <row r="54" spans="1:4">
      <c r="A54">
        <v>53</v>
      </c>
      <c r="B54" s="34">
        <v>4100</v>
      </c>
      <c r="C54" s="34">
        <v>4199</v>
      </c>
      <c r="D54" s="34">
        <f t="shared" si="0"/>
        <v>4149.5</v>
      </c>
    </row>
    <row r="55" spans="1:4">
      <c r="A55">
        <v>54</v>
      </c>
      <c r="B55" s="34">
        <v>4200</v>
      </c>
      <c r="C55" s="34">
        <v>4299</v>
      </c>
      <c r="D55" s="34">
        <f t="shared" si="0"/>
        <v>4249.5</v>
      </c>
    </row>
    <row r="56" spans="1:4">
      <c r="A56">
        <v>55</v>
      </c>
      <c r="B56" s="34">
        <v>4300</v>
      </c>
      <c r="C56" s="34">
        <v>4399</v>
      </c>
      <c r="D56" s="34">
        <f t="shared" si="0"/>
        <v>4349.5</v>
      </c>
    </row>
    <row r="57" spans="1:4">
      <c r="A57">
        <v>56</v>
      </c>
      <c r="B57" s="34">
        <v>4400</v>
      </c>
      <c r="C57" s="34">
        <v>4499</v>
      </c>
      <c r="D57" s="34">
        <f t="shared" si="0"/>
        <v>4449.5</v>
      </c>
    </row>
    <row r="58" spans="1:4">
      <c r="A58">
        <v>57</v>
      </c>
      <c r="B58" s="34">
        <v>4500</v>
      </c>
      <c r="C58" s="34">
        <v>4599</v>
      </c>
      <c r="D58" s="34">
        <f t="shared" si="0"/>
        <v>4549.5</v>
      </c>
    </row>
    <row r="59" spans="1:4">
      <c r="A59">
        <v>58</v>
      </c>
      <c r="B59" s="34">
        <v>4600</v>
      </c>
      <c r="C59" s="34">
        <v>4699</v>
      </c>
      <c r="D59" s="34">
        <f t="shared" si="0"/>
        <v>4649.5</v>
      </c>
    </row>
    <row r="60" spans="1:4">
      <c r="A60">
        <v>59</v>
      </c>
      <c r="B60" s="34">
        <v>4700</v>
      </c>
      <c r="C60" s="34">
        <v>4799</v>
      </c>
      <c r="D60" s="34">
        <f t="shared" si="0"/>
        <v>4749.5</v>
      </c>
    </row>
    <row r="61" spans="1:4">
      <c r="A61">
        <v>60</v>
      </c>
      <c r="B61" s="34">
        <v>4800</v>
      </c>
      <c r="C61" s="34">
        <v>4899</v>
      </c>
      <c r="D61" s="34">
        <f t="shared" si="0"/>
        <v>4849.5</v>
      </c>
    </row>
    <row r="62" spans="1:4">
      <c r="A62">
        <v>61</v>
      </c>
      <c r="B62" s="34">
        <v>4900</v>
      </c>
      <c r="C62" s="34">
        <v>4999</v>
      </c>
      <c r="D62" s="34">
        <f t="shared" si="0"/>
        <v>4949.5</v>
      </c>
    </row>
    <row r="63" spans="1:4">
      <c r="A63">
        <v>62</v>
      </c>
      <c r="B63" s="34">
        <v>5000</v>
      </c>
      <c r="C63" s="34">
        <v>5499</v>
      </c>
      <c r="D63" s="34">
        <f t="shared" si="0"/>
        <v>5249.5</v>
      </c>
    </row>
    <row r="64" spans="1:4">
      <c r="A64">
        <v>63</v>
      </c>
      <c r="B64" s="34">
        <v>5500</v>
      </c>
      <c r="C64" s="34">
        <v>5999</v>
      </c>
      <c r="D64" s="34">
        <f t="shared" si="0"/>
        <v>5749.5</v>
      </c>
    </row>
    <row r="65" spans="1:4">
      <c r="A65">
        <v>64</v>
      </c>
      <c r="B65" s="34">
        <v>6000</v>
      </c>
      <c r="C65" s="34">
        <v>6999</v>
      </c>
      <c r="D65" s="34">
        <f t="shared" si="0"/>
        <v>6499.5</v>
      </c>
    </row>
    <row r="66" spans="1:4">
      <c r="A66">
        <v>65</v>
      </c>
      <c r="B66" s="34">
        <v>7000</v>
      </c>
      <c r="C66" s="34">
        <v>7999</v>
      </c>
      <c r="D66" s="34">
        <f t="shared" si="0"/>
        <v>7499.5</v>
      </c>
    </row>
    <row r="67" spans="1:4">
      <c r="A67">
        <v>66</v>
      </c>
      <c r="B67" s="34">
        <v>8000</v>
      </c>
      <c r="C67" s="34">
        <v>8999</v>
      </c>
      <c r="D67" s="34">
        <f t="shared" si="0"/>
        <v>8499.5</v>
      </c>
    </row>
    <row r="68" spans="1:4">
      <c r="A68">
        <v>67</v>
      </c>
      <c r="B68" s="34">
        <v>9000</v>
      </c>
      <c r="C68" s="34">
        <v>9999</v>
      </c>
      <c r="D68" s="34">
        <f t="shared" ref="D68" si="1">AVERAGE(B68,C68)</f>
        <v>9499.5</v>
      </c>
    </row>
    <row r="69" spans="1:4">
      <c r="A69">
        <v>68</v>
      </c>
      <c r="B69" s="34">
        <v>10000</v>
      </c>
      <c r="C69" s="34"/>
      <c r="D69" s="34">
        <v>10000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selection activeCell="A11" sqref="A11"/>
    </sheetView>
  </sheetViews>
  <sheetFormatPr defaultRowHeight="14.5"/>
  <sheetData>
    <row r="1" spans="1:12">
      <c r="A1" t="s">
        <v>89</v>
      </c>
      <c r="E1" t="s">
        <v>110</v>
      </c>
      <c r="I1" t="s">
        <v>109</v>
      </c>
      <c r="L1" t="s">
        <v>108</v>
      </c>
    </row>
    <row r="2" spans="1:12">
      <c r="A2" t="s">
        <v>131</v>
      </c>
      <c r="E2" t="s">
        <v>114</v>
      </c>
      <c r="I2" t="s">
        <v>135</v>
      </c>
      <c r="L2" s="9" t="s">
        <v>132</v>
      </c>
    </row>
    <row r="3" spans="1:12">
      <c r="A3" t="s">
        <v>111</v>
      </c>
      <c r="E3" t="s">
        <v>116</v>
      </c>
      <c r="I3" t="s">
        <v>126</v>
      </c>
      <c r="L3" t="s">
        <v>124</v>
      </c>
    </row>
    <row r="4" spans="1:12">
      <c r="A4" t="s">
        <v>128</v>
      </c>
      <c r="E4" t="s">
        <v>115</v>
      </c>
      <c r="I4" t="s">
        <v>117</v>
      </c>
      <c r="L4" t="s">
        <v>125</v>
      </c>
    </row>
    <row r="5" spans="1:12">
      <c r="A5" t="s">
        <v>112</v>
      </c>
      <c r="E5" t="s">
        <v>118</v>
      </c>
      <c r="I5" t="s">
        <v>127</v>
      </c>
      <c r="L5" t="s">
        <v>119</v>
      </c>
    </row>
    <row r="6" spans="1:12">
      <c r="A6" t="s">
        <v>113</v>
      </c>
      <c r="L6" s="15" t="s">
        <v>130</v>
      </c>
    </row>
    <row r="7" spans="1:12">
      <c r="A7" s="9"/>
      <c r="L7" t="s">
        <v>129</v>
      </c>
    </row>
    <row r="8" spans="1:12">
      <c r="L8" t="s">
        <v>134</v>
      </c>
    </row>
    <row r="10" spans="1:12">
      <c r="A10" t="s">
        <v>120</v>
      </c>
      <c r="E10" t="s">
        <v>121</v>
      </c>
      <c r="I10" t="s">
        <v>123</v>
      </c>
      <c r="L10" t="s">
        <v>122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5"/>
  <sheetViews>
    <sheetView workbookViewId="0">
      <selection activeCell="O7" sqref="O7"/>
    </sheetView>
  </sheetViews>
  <sheetFormatPr defaultRowHeight="14.5"/>
  <cols>
    <col min="2" max="2" width="8.1796875" customWidth="1"/>
    <col min="3" max="3" width="12.1796875" customWidth="1"/>
    <col min="4" max="4" width="11" customWidth="1"/>
    <col min="5" max="5" width="11.6328125" customWidth="1"/>
    <col min="6" max="6" width="10.08984375" customWidth="1"/>
    <col min="8" max="8" width="10.54296875" customWidth="1"/>
    <col min="17" max="17" width="32.54296875" customWidth="1"/>
  </cols>
  <sheetData>
    <row r="1" spans="1:18" ht="43.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138</v>
      </c>
    </row>
    <row r="2" spans="1:18">
      <c r="A2" s="57" t="s">
        <v>193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9"/>
    </row>
    <row r="3" spans="1:18" ht="72.5">
      <c r="A3" s="1">
        <v>1</v>
      </c>
      <c r="B3" s="4">
        <v>10460</v>
      </c>
      <c r="C3" s="3">
        <v>41993.46</v>
      </c>
      <c r="D3" s="14">
        <v>-5100</v>
      </c>
      <c r="E3" s="3">
        <v>165000</v>
      </c>
      <c r="F3" s="3">
        <v>46483.7</v>
      </c>
      <c r="G3" s="2">
        <v>110</v>
      </c>
      <c r="H3" s="3">
        <v>85000</v>
      </c>
      <c r="I3" s="1" t="s">
        <v>90</v>
      </c>
      <c r="J3" s="1">
        <v>3</v>
      </c>
      <c r="K3" s="1" t="s">
        <v>92</v>
      </c>
      <c r="L3" s="1" t="s">
        <v>91</v>
      </c>
      <c r="M3" s="1" t="s">
        <v>139</v>
      </c>
      <c r="N3" s="1" t="s">
        <v>110</v>
      </c>
      <c r="O3" s="1">
        <v>3</v>
      </c>
      <c r="P3" s="1">
        <v>5</v>
      </c>
      <c r="Q3" s="1" t="s">
        <v>137</v>
      </c>
      <c r="R3" s="10" t="s">
        <v>110</v>
      </c>
    </row>
    <row r="4" spans="1:18">
      <c r="A4" s="60" t="s">
        <v>194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</row>
    <row r="5" spans="1:18" ht="43.5">
      <c r="A5" s="11">
        <v>9</v>
      </c>
      <c r="B5" s="11">
        <v>11894</v>
      </c>
      <c r="C5" s="4">
        <v>-0.51436950000000004</v>
      </c>
      <c r="D5" s="4">
        <v>-0.96590759999999998</v>
      </c>
      <c r="E5" s="4">
        <v>-9.4982499999999997E-2</v>
      </c>
      <c r="F5" s="4">
        <v>-0.57069239999999999</v>
      </c>
      <c r="G5" s="4">
        <v>-0.81876499999999997</v>
      </c>
      <c r="H5" s="4">
        <v>-0.2473369</v>
      </c>
      <c r="I5" s="11" t="s">
        <v>90</v>
      </c>
      <c r="J5" s="11">
        <v>3</v>
      </c>
      <c r="K5" s="11" t="s">
        <v>92</v>
      </c>
      <c r="L5" s="11" t="s">
        <v>91</v>
      </c>
      <c r="M5" s="1" t="s">
        <v>192</v>
      </c>
      <c r="N5" s="11" t="s">
        <v>110</v>
      </c>
      <c r="O5" s="11">
        <v>5</v>
      </c>
      <c r="P5" s="11">
        <v>5</v>
      </c>
      <c r="Q5" s="1" t="s">
        <v>195</v>
      </c>
      <c r="R5" s="11" t="s">
        <v>110</v>
      </c>
    </row>
  </sheetData>
  <mergeCells count="2">
    <mergeCell ref="A2:R2"/>
    <mergeCell ref="A4:R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7"/>
  <sheetViews>
    <sheetView workbookViewId="0">
      <selection activeCell="G10" sqref="G10"/>
    </sheetView>
  </sheetViews>
  <sheetFormatPr defaultRowHeight="14.5"/>
  <cols>
    <col min="3" max="3" width="16" customWidth="1"/>
    <col min="5" max="5" width="13.81640625" customWidth="1"/>
    <col min="8" max="8" width="15" customWidth="1"/>
    <col min="11" max="11" width="15" customWidth="1"/>
    <col min="14" max="14" width="14.6328125" customWidth="1"/>
    <col min="17" max="17" width="14.36328125" customWidth="1"/>
  </cols>
  <sheetData>
    <row r="1" spans="1:18">
      <c r="A1" t="s">
        <v>198</v>
      </c>
      <c r="B1" s="24" t="s">
        <v>8</v>
      </c>
      <c r="E1" s="27" t="s">
        <v>239</v>
      </c>
      <c r="F1" s="27"/>
      <c r="G1" s="27"/>
      <c r="H1" s="27" t="s">
        <v>240</v>
      </c>
      <c r="I1" s="27"/>
      <c r="J1" s="27"/>
      <c r="K1" s="27" t="s">
        <v>241</v>
      </c>
      <c r="L1" s="27"/>
      <c r="M1" s="27"/>
      <c r="N1" s="27" t="s">
        <v>242</v>
      </c>
      <c r="O1" s="27"/>
      <c r="P1" s="27"/>
      <c r="Q1" s="27" t="s">
        <v>243</v>
      </c>
    </row>
    <row r="2" spans="1:18">
      <c r="A2" s="1">
        <v>20</v>
      </c>
      <c r="B2" s="1">
        <v>68</v>
      </c>
      <c r="C2" t="s">
        <v>201</v>
      </c>
      <c r="E2" t="s">
        <v>205</v>
      </c>
      <c r="F2" s="32">
        <v>0.3</v>
      </c>
      <c r="H2" t="s">
        <v>208</v>
      </c>
      <c r="I2" s="32">
        <v>0.25</v>
      </c>
      <c r="K2" t="s">
        <v>208</v>
      </c>
      <c r="L2" s="32">
        <v>0.2</v>
      </c>
      <c r="N2" t="s">
        <v>209</v>
      </c>
      <c r="O2" s="32">
        <v>0.15</v>
      </c>
      <c r="Q2" t="s">
        <v>213</v>
      </c>
      <c r="R2" s="32">
        <v>0.1</v>
      </c>
    </row>
    <row r="3" spans="1:18">
      <c r="A3" s="1">
        <v>8</v>
      </c>
      <c r="B3" s="1">
        <v>68</v>
      </c>
      <c r="C3" t="s">
        <v>200</v>
      </c>
      <c r="E3" t="s">
        <v>206</v>
      </c>
      <c r="H3" s="15" t="s">
        <v>224</v>
      </c>
      <c r="K3" t="s">
        <v>207</v>
      </c>
      <c r="N3" t="s">
        <v>219</v>
      </c>
      <c r="Q3" t="s">
        <v>220</v>
      </c>
    </row>
    <row r="4" spans="1:18">
      <c r="A4" s="1">
        <v>6</v>
      </c>
      <c r="B4" s="1">
        <v>68</v>
      </c>
      <c r="E4" t="s">
        <v>207</v>
      </c>
      <c r="H4" t="s">
        <v>207</v>
      </c>
      <c r="K4" t="s">
        <v>221</v>
      </c>
      <c r="N4" s="9" t="s">
        <v>214</v>
      </c>
      <c r="Q4" t="s">
        <v>214</v>
      </c>
    </row>
    <row r="5" spans="1:18">
      <c r="A5" s="1">
        <v>11</v>
      </c>
      <c r="B5" s="1">
        <v>68</v>
      </c>
      <c r="C5" t="s">
        <v>202</v>
      </c>
      <c r="N5" s="9" t="s">
        <v>212</v>
      </c>
      <c r="Q5" t="s">
        <v>212</v>
      </c>
    </row>
    <row r="6" spans="1:18">
      <c r="A6" s="1">
        <v>12</v>
      </c>
      <c r="B6" s="1">
        <v>68</v>
      </c>
      <c r="C6" s="31" t="s">
        <v>203</v>
      </c>
      <c r="E6" s="27" t="s">
        <v>218</v>
      </c>
    </row>
    <row r="7" spans="1:18">
      <c r="A7" s="1">
        <v>13</v>
      </c>
      <c r="B7" s="1">
        <v>68</v>
      </c>
      <c r="C7" t="s">
        <v>204</v>
      </c>
    </row>
    <row r="8" spans="1:18">
      <c r="A8" t="s">
        <v>199</v>
      </c>
    </row>
    <row r="9" spans="1:18">
      <c r="A9" s="1">
        <v>4</v>
      </c>
      <c r="B9" s="10">
        <v>64</v>
      </c>
      <c r="E9" s="27"/>
      <c r="F9" s="27"/>
      <c r="G9" s="27"/>
      <c r="H9" s="27"/>
      <c r="I9" s="27"/>
      <c r="J9" s="27"/>
      <c r="K9" s="27"/>
      <c r="L9" s="27"/>
      <c r="M9" s="27"/>
      <c r="N9" s="27"/>
    </row>
    <row r="10" spans="1:18" ht="43.5">
      <c r="A10" s="1">
        <v>7</v>
      </c>
      <c r="B10" s="7" t="s">
        <v>99</v>
      </c>
      <c r="F10" s="32"/>
      <c r="I10" s="32"/>
      <c r="L10" s="32"/>
      <c r="O10" s="32"/>
    </row>
    <row r="11" spans="1:18">
      <c r="A11" s="1">
        <v>9</v>
      </c>
      <c r="B11" s="1">
        <v>68</v>
      </c>
      <c r="E11" s="15"/>
    </row>
    <row r="12" spans="1:18">
      <c r="A12" s="1">
        <v>10</v>
      </c>
      <c r="B12" s="1">
        <v>68</v>
      </c>
      <c r="K12" s="9"/>
    </row>
    <row r="13" spans="1:18">
      <c r="A13" s="1">
        <v>14</v>
      </c>
      <c r="B13" s="1">
        <v>68</v>
      </c>
      <c r="K13" s="9"/>
    </row>
    <row r="14" spans="1:18">
      <c r="A14" s="1">
        <v>17</v>
      </c>
      <c r="B14" s="1" t="s">
        <v>106</v>
      </c>
    </row>
    <row r="15" spans="1:18">
      <c r="A15" s="1">
        <v>19</v>
      </c>
      <c r="B15" s="1">
        <v>68</v>
      </c>
    </row>
    <row r="16" spans="1:18">
      <c r="A16" t="s">
        <v>211</v>
      </c>
      <c r="E16" s="33"/>
      <c r="F16" s="33"/>
      <c r="G16" s="33"/>
      <c r="H16" s="33"/>
      <c r="I16" s="33"/>
      <c r="J16" s="33"/>
      <c r="K16" s="33"/>
    </row>
    <row r="17" spans="1:12" ht="29">
      <c r="A17" s="1">
        <v>3</v>
      </c>
      <c r="B17" s="1" t="s">
        <v>95</v>
      </c>
      <c r="F17" s="32"/>
      <c r="I17" s="32"/>
      <c r="L17" s="32"/>
    </row>
    <row r="18" spans="1:12">
      <c r="A18" s="1">
        <v>15</v>
      </c>
      <c r="B18" s="1" t="s">
        <v>103</v>
      </c>
    </row>
    <row r="19" spans="1:12">
      <c r="A19" s="1">
        <v>18</v>
      </c>
      <c r="B19" s="1" t="s">
        <v>107</v>
      </c>
      <c r="H19" s="9"/>
    </row>
    <row r="20" spans="1:12">
      <c r="A20" t="s">
        <v>210</v>
      </c>
      <c r="C20" t="s">
        <v>216</v>
      </c>
      <c r="H20" s="9"/>
    </row>
    <row r="21" spans="1:12">
      <c r="A21" s="1">
        <v>1</v>
      </c>
      <c r="B21" s="1" t="s">
        <v>90</v>
      </c>
      <c r="E21" s="27"/>
      <c r="F21" s="27"/>
      <c r="G21" s="27"/>
      <c r="H21" s="27"/>
      <c r="I21" s="27"/>
      <c r="J21" s="27"/>
      <c r="K21" s="27"/>
    </row>
    <row r="22" spans="1:12" ht="29">
      <c r="A22" s="1">
        <v>2</v>
      </c>
      <c r="B22" s="1" t="s">
        <v>93</v>
      </c>
      <c r="C22" t="s">
        <v>215</v>
      </c>
      <c r="F22" s="32"/>
      <c r="I22" s="32"/>
      <c r="L22" s="32"/>
    </row>
    <row r="23" spans="1:12">
      <c r="E23" s="9"/>
    </row>
    <row r="26" spans="1:12">
      <c r="H26" s="9"/>
    </row>
    <row r="27" spans="1:12">
      <c r="H27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3:H94"/>
  <sheetViews>
    <sheetView workbookViewId="0">
      <selection activeCell="B1" sqref="B1"/>
    </sheetView>
  </sheetViews>
  <sheetFormatPr defaultRowHeight="14.5"/>
  <cols>
    <col min="1" max="1" width="17.81640625" customWidth="1"/>
    <col min="2" max="2" width="14.81640625" customWidth="1"/>
    <col min="3" max="3" width="14" customWidth="1"/>
    <col min="4" max="4" width="13" customWidth="1"/>
    <col min="5" max="5" width="13.1796875" customWidth="1"/>
    <col min="6" max="6" width="14.36328125" customWidth="1"/>
    <col min="7" max="7" width="11.81640625" customWidth="1"/>
    <col min="8" max="8" width="10.81640625" customWidth="1"/>
    <col min="9" max="9" width="20" bestFit="1" customWidth="1"/>
    <col min="10" max="10" width="17.81640625" bestFit="1" customWidth="1"/>
    <col min="11" max="11" width="20" bestFit="1" customWidth="1"/>
    <col min="12" max="12" width="17.81640625" bestFit="1" customWidth="1"/>
    <col min="13" max="13" width="20" customWidth="1"/>
    <col min="14" max="14" width="22.54296875" bestFit="1" customWidth="1"/>
    <col min="15" max="15" width="24.81640625" bestFit="1" customWidth="1"/>
  </cols>
  <sheetData>
    <row r="3" spans="1:8">
      <c r="A3" s="41" t="s">
        <v>255</v>
      </c>
      <c r="B3" s="55" t="s">
        <v>238</v>
      </c>
      <c r="C3" s="54"/>
      <c r="D3" s="54"/>
      <c r="E3" s="54"/>
      <c r="F3" s="54"/>
      <c r="G3" s="54"/>
      <c r="H3" s="54"/>
    </row>
    <row r="4" spans="1:8" ht="29">
      <c r="A4" s="41" t="s">
        <v>138</v>
      </c>
      <c r="B4" s="56" t="s">
        <v>247</v>
      </c>
      <c r="C4" s="56" t="s">
        <v>248</v>
      </c>
      <c r="D4" s="56" t="s">
        <v>251</v>
      </c>
      <c r="E4" s="56" t="s">
        <v>249</v>
      </c>
      <c r="F4" s="56" t="s">
        <v>246</v>
      </c>
      <c r="G4" s="56" t="s">
        <v>250</v>
      </c>
      <c r="H4" s="56" t="s">
        <v>232</v>
      </c>
    </row>
    <row r="5" spans="1:8">
      <c r="A5" s="42" t="s">
        <v>89</v>
      </c>
      <c r="B5" s="40">
        <v>7</v>
      </c>
      <c r="C5" s="40">
        <v>8</v>
      </c>
      <c r="D5" s="40">
        <v>9</v>
      </c>
      <c r="E5" s="40">
        <v>274</v>
      </c>
      <c r="F5" s="40">
        <v>202</v>
      </c>
      <c r="G5" s="40">
        <v>294</v>
      </c>
      <c r="H5" s="40">
        <v>794</v>
      </c>
    </row>
    <row r="6" spans="1:8">
      <c r="A6" s="42" t="s">
        <v>108</v>
      </c>
      <c r="B6" s="40">
        <v>1265</v>
      </c>
      <c r="C6" s="40">
        <v>2401</v>
      </c>
      <c r="D6" s="40">
        <v>2857</v>
      </c>
      <c r="E6" s="40">
        <v>256</v>
      </c>
      <c r="F6" s="40"/>
      <c r="G6" s="40">
        <v>4385</v>
      </c>
      <c r="H6" s="40">
        <v>11164</v>
      </c>
    </row>
    <row r="7" spans="1:8">
      <c r="A7" s="42" t="s">
        <v>109</v>
      </c>
      <c r="B7" s="40">
        <v>499</v>
      </c>
      <c r="C7" s="40">
        <v>584</v>
      </c>
      <c r="D7" s="40">
        <v>74</v>
      </c>
      <c r="E7" s="40"/>
      <c r="F7" s="40"/>
      <c r="G7" s="40">
        <v>18169</v>
      </c>
      <c r="H7" s="40">
        <v>19326</v>
      </c>
    </row>
    <row r="8" spans="1:8">
      <c r="A8" s="42" t="s">
        <v>110</v>
      </c>
      <c r="B8" s="40">
        <v>384</v>
      </c>
      <c r="C8" s="40">
        <v>17</v>
      </c>
      <c r="D8" s="40"/>
      <c r="E8" s="40"/>
      <c r="F8" s="40"/>
      <c r="G8" s="40">
        <v>17440</v>
      </c>
      <c r="H8" s="40">
        <v>17841</v>
      </c>
    </row>
    <row r="9" spans="1:8">
      <c r="A9" s="42" t="s">
        <v>232</v>
      </c>
      <c r="B9" s="40">
        <v>2155</v>
      </c>
      <c r="C9" s="40">
        <v>3010</v>
      </c>
      <c r="D9" s="40">
        <v>2940</v>
      </c>
      <c r="E9" s="40">
        <v>530</v>
      </c>
      <c r="F9" s="40">
        <v>202</v>
      </c>
      <c r="G9" s="40">
        <v>40288</v>
      </c>
      <c r="H9" s="40">
        <v>49125</v>
      </c>
    </row>
    <row r="73" spans="1:7">
      <c r="A73" s="46" t="s">
        <v>246</v>
      </c>
      <c r="E73" s="46" t="s">
        <v>247</v>
      </c>
      <c r="G73" s="51"/>
    </row>
    <row r="74" spans="1:7">
      <c r="A74" s="42" t="s">
        <v>89</v>
      </c>
      <c r="B74" s="40">
        <v>202</v>
      </c>
      <c r="C74" s="51">
        <v>606000</v>
      </c>
      <c r="E74" s="42" t="s">
        <v>89</v>
      </c>
      <c r="F74" s="40">
        <v>7</v>
      </c>
      <c r="G74" s="51">
        <v>1324.6499999999999</v>
      </c>
    </row>
    <row r="75" spans="1:7">
      <c r="C75" s="51"/>
      <c r="E75" s="42" t="s">
        <v>108</v>
      </c>
      <c r="F75" s="40">
        <v>1265</v>
      </c>
      <c r="G75" s="51">
        <v>234381.75</v>
      </c>
    </row>
    <row r="76" spans="1:7">
      <c r="A76" s="46" t="s">
        <v>249</v>
      </c>
      <c r="C76" s="51"/>
      <c r="E76" s="42" t="s">
        <v>109</v>
      </c>
      <c r="F76" s="40">
        <v>499</v>
      </c>
      <c r="G76" s="51">
        <v>92480.049999999988</v>
      </c>
    </row>
    <row r="77" spans="1:7">
      <c r="A77" s="42" t="s">
        <v>89</v>
      </c>
      <c r="B77" s="40">
        <v>274</v>
      </c>
      <c r="C77" s="51">
        <v>673996.75</v>
      </c>
      <c r="E77" s="42" t="s">
        <v>110</v>
      </c>
      <c r="F77" s="40">
        <v>384</v>
      </c>
      <c r="G77" s="51">
        <v>59550.799999999996</v>
      </c>
    </row>
    <row r="78" spans="1:7">
      <c r="A78" s="42" t="s">
        <v>108</v>
      </c>
      <c r="B78" s="40">
        <v>256</v>
      </c>
      <c r="C78" s="51">
        <v>624933.5</v>
      </c>
      <c r="E78" s="47" t="s">
        <v>232</v>
      </c>
      <c r="F78" s="48">
        <v>2155</v>
      </c>
      <c r="G78" s="52">
        <v>387737.24999999994</v>
      </c>
    </row>
    <row r="79" spans="1:7">
      <c r="A79" s="47" t="s">
        <v>232</v>
      </c>
      <c r="B79" s="48">
        <v>530</v>
      </c>
      <c r="C79" s="52">
        <v>1298930.25</v>
      </c>
    </row>
    <row r="80" spans="1:7">
      <c r="C80" s="51"/>
    </row>
    <row r="81" spans="1:6">
      <c r="A81" s="46" t="s">
        <v>251</v>
      </c>
      <c r="C81" s="51"/>
      <c r="E81" s="46" t="s">
        <v>250</v>
      </c>
    </row>
    <row r="82" spans="1:6">
      <c r="A82" s="42" t="s">
        <v>89</v>
      </c>
      <c r="B82" s="40">
        <v>9</v>
      </c>
      <c r="C82" s="51">
        <v>17199.8</v>
      </c>
      <c r="E82" s="42" t="s">
        <v>89</v>
      </c>
      <c r="F82" s="40">
        <v>294</v>
      </c>
    </row>
    <row r="83" spans="1:6">
      <c r="A83" s="42" t="s">
        <v>108</v>
      </c>
      <c r="B83" s="40">
        <v>2857</v>
      </c>
      <c r="C83" s="51">
        <v>4640552.0999999996</v>
      </c>
      <c r="E83" s="42" t="s">
        <v>108</v>
      </c>
      <c r="F83" s="40">
        <v>4385</v>
      </c>
    </row>
    <row r="84" spans="1:6">
      <c r="A84" s="42" t="s">
        <v>109</v>
      </c>
      <c r="B84" s="40">
        <v>74</v>
      </c>
      <c r="C84" s="51">
        <v>122094.1</v>
      </c>
      <c r="E84" s="42" t="s">
        <v>109</v>
      </c>
      <c r="F84" s="40">
        <v>18169</v>
      </c>
    </row>
    <row r="85" spans="1:6">
      <c r="A85" s="47" t="s">
        <v>232</v>
      </c>
      <c r="B85" s="48">
        <v>2940</v>
      </c>
      <c r="C85" s="52">
        <v>4779845.9999999991</v>
      </c>
      <c r="E85" s="42" t="s">
        <v>110</v>
      </c>
      <c r="F85" s="40">
        <v>17440</v>
      </c>
    </row>
    <row r="86" spans="1:6">
      <c r="A86" s="49"/>
      <c r="B86" s="50"/>
      <c r="C86" s="53"/>
      <c r="E86" s="47" t="s">
        <v>232</v>
      </c>
      <c r="F86" s="48">
        <v>40288</v>
      </c>
    </row>
    <row r="87" spans="1:6">
      <c r="A87" s="46" t="s">
        <v>248</v>
      </c>
      <c r="C87" s="51"/>
    </row>
    <row r="88" spans="1:6">
      <c r="A88" s="42" t="s">
        <v>89</v>
      </c>
      <c r="B88" s="40">
        <v>8</v>
      </c>
      <c r="C88" s="51">
        <v>3794.4</v>
      </c>
    </row>
    <row r="89" spans="1:6">
      <c r="A89" s="42" t="s">
        <v>108</v>
      </c>
      <c r="B89" s="40">
        <v>2401</v>
      </c>
      <c r="C89" s="51">
        <v>1321462.425</v>
      </c>
      <c r="F89" s="48"/>
    </row>
    <row r="90" spans="1:6">
      <c r="A90" s="42" t="s">
        <v>109</v>
      </c>
      <c r="B90" s="40">
        <v>584</v>
      </c>
      <c r="C90" s="51">
        <v>346021.2</v>
      </c>
      <c r="F90" s="48"/>
    </row>
    <row r="91" spans="1:6">
      <c r="A91" s="42" t="s">
        <v>110</v>
      </c>
      <c r="B91" s="40">
        <v>17</v>
      </c>
      <c r="C91" s="51">
        <v>8286.2249999999985</v>
      </c>
      <c r="F91" s="48"/>
    </row>
    <row r="92" spans="1:6">
      <c r="A92" s="47" t="s">
        <v>232</v>
      </c>
      <c r="B92" s="48">
        <v>3010</v>
      </c>
      <c r="C92" s="52">
        <v>1679564.25</v>
      </c>
      <c r="F92" s="48"/>
    </row>
    <row r="93" spans="1:6">
      <c r="C93" s="51"/>
      <c r="F93" s="48"/>
    </row>
    <row r="94" spans="1:6">
      <c r="F94" s="40"/>
    </row>
  </sheetData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>
  <dimension ref="A3:H9"/>
  <sheetViews>
    <sheetView tabSelected="1" workbookViewId="0">
      <selection activeCell="F11" sqref="F11"/>
    </sheetView>
  </sheetViews>
  <sheetFormatPr defaultRowHeight="14.5"/>
  <cols>
    <col min="1" max="1" width="20" bestFit="1" customWidth="1"/>
    <col min="2" max="2" width="12.90625" customWidth="1"/>
    <col min="3" max="3" width="13.36328125" customWidth="1"/>
    <col min="4" max="4" width="14" customWidth="1"/>
    <col min="5" max="5" width="14.36328125" customWidth="1"/>
    <col min="6" max="6" width="13" customWidth="1"/>
    <col min="7" max="7" width="12.36328125" customWidth="1"/>
    <col min="8" max="8" width="12.6328125" bestFit="1" customWidth="1"/>
  </cols>
  <sheetData>
    <row r="3" spans="1:8">
      <c r="A3" s="41" t="s">
        <v>256</v>
      </c>
      <c r="B3" s="41" t="s">
        <v>238</v>
      </c>
    </row>
    <row r="4" spans="1:8" ht="28.25" customHeight="1">
      <c r="A4" s="41" t="s">
        <v>138</v>
      </c>
      <c r="B4" s="56" t="s">
        <v>247</v>
      </c>
      <c r="C4" s="56" t="s">
        <v>248</v>
      </c>
      <c r="D4" s="56" t="s">
        <v>251</v>
      </c>
      <c r="E4" s="56" t="s">
        <v>249</v>
      </c>
      <c r="F4" s="56" t="s">
        <v>246</v>
      </c>
      <c r="G4" s="56" t="s">
        <v>250</v>
      </c>
      <c r="H4" s="56" t="s">
        <v>232</v>
      </c>
    </row>
    <row r="5" spans="1:8">
      <c r="A5" s="42" t="s">
        <v>89</v>
      </c>
      <c r="B5" s="51">
        <v>1324.6499999999999</v>
      </c>
      <c r="C5" s="51">
        <v>3794.4</v>
      </c>
      <c r="D5" s="51">
        <v>17199.8</v>
      </c>
      <c r="E5" s="51">
        <v>673996.75</v>
      </c>
      <c r="F5" s="51">
        <v>606000</v>
      </c>
      <c r="G5" s="51">
        <v>0</v>
      </c>
      <c r="H5" s="51">
        <v>1302315.6000000001</v>
      </c>
    </row>
    <row r="6" spans="1:8">
      <c r="A6" s="42" t="s">
        <v>108</v>
      </c>
      <c r="B6" s="51">
        <v>234381.75000000003</v>
      </c>
      <c r="C6" s="51">
        <v>1321462.425</v>
      </c>
      <c r="D6" s="51">
        <v>4640552.1000000006</v>
      </c>
      <c r="E6" s="51">
        <v>624933.5</v>
      </c>
      <c r="F6" s="51"/>
      <c r="G6" s="51">
        <v>0</v>
      </c>
      <c r="H6" s="51">
        <v>6821329.7750000004</v>
      </c>
    </row>
    <row r="7" spans="1:8">
      <c r="A7" s="42" t="s">
        <v>109</v>
      </c>
      <c r="B7" s="51">
        <v>92480.05</v>
      </c>
      <c r="C7" s="51">
        <v>346021.2</v>
      </c>
      <c r="D7" s="51">
        <v>122094.1</v>
      </c>
      <c r="E7" s="51"/>
      <c r="F7" s="51"/>
      <c r="G7" s="51">
        <v>0</v>
      </c>
      <c r="H7" s="51">
        <v>560595.35</v>
      </c>
    </row>
    <row r="8" spans="1:8">
      <c r="A8" s="42" t="s">
        <v>110</v>
      </c>
      <c r="B8" s="51">
        <v>59550.799999999996</v>
      </c>
      <c r="C8" s="51">
        <v>8286.2249999999985</v>
      </c>
      <c r="D8" s="51"/>
      <c r="E8" s="51"/>
      <c r="F8" s="51"/>
      <c r="G8" s="51">
        <v>0</v>
      </c>
      <c r="H8" s="51">
        <v>67837.024999999994</v>
      </c>
    </row>
    <row r="9" spans="1:8">
      <c r="A9" s="42" t="s">
        <v>232</v>
      </c>
      <c r="B9" s="51">
        <v>387737.25</v>
      </c>
      <c r="C9" s="51">
        <v>1679564.25</v>
      </c>
      <c r="D9" s="51">
        <v>4779846</v>
      </c>
      <c r="E9" s="51">
        <v>1298930.25</v>
      </c>
      <c r="F9" s="51">
        <v>606000</v>
      </c>
      <c r="G9" s="51">
        <v>0</v>
      </c>
      <c r="H9" s="51">
        <v>8752077.75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Characterization&amp;Grouping</vt:lpstr>
      <vt:lpstr>DataDictionary</vt:lpstr>
      <vt:lpstr>Cluster_Summary</vt:lpstr>
      <vt:lpstr>TAX_Dictionary</vt:lpstr>
      <vt:lpstr>Sheet4</vt:lpstr>
      <vt:lpstr>Sheet5</vt:lpstr>
      <vt:lpstr>Sheet1</vt:lpstr>
      <vt:lpstr>Tax_Analysis</vt:lpstr>
      <vt:lpstr>Tax_Analysis2</vt:lpstr>
      <vt:lpstr>Tax_Strategy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</dc:creator>
  <cp:lastModifiedBy>Piyush</cp:lastModifiedBy>
  <dcterms:created xsi:type="dcterms:W3CDTF">2015-11-13T08:42:23Z</dcterms:created>
  <dcterms:modified xsi:type="dcterms:W3CDTF">2016-10-13T17:13:55Z</dcterms:modified>
</cp:coreProperties>
</file>