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실무 행정 관련\MA\업무관련\자동화툴관리\내부관리툴\XX\MA-Estimate-Tool-ver.0.0.5\template\"/>
    </mc:Choice>
  </mc:AlternateContent>
  <bookViews>
    <workbookView xWindow="-120" yWindow="-120" windowWidth="29040" windowHeight="15840" activeTab="6"/>
  </bookViews>
  <sheets>
    <sheet name="국영문" sheetId="3" r:id="rId1"/>
    <sheet name="다국어" sheetId="1" r:id="rId2"/>
    <sheet name="HTML" sheetId="4" r:id="rId3"/>
    <sheet name="db" sheetId="2" state="hidden" r:id="rId4"/>
    <sheet name="청구서" sheetId="9" state="hidden" r:id="rId5"/>
    <sheet name="언어목록" sheetId="8" state="hidden" r:id="rId6"/>
    <sheet name="Total" sheetId="6" r:id="rId7"/>
  </sheets>
  <definedNames>
    <definedName name="_xlnm._FilterDatabase" localSheetId="5" hidden="1">언어목록!$1:$1048576</definedName>
    <definedName name="_xlnm._FilterDatabase" localSheetId="4" hidden="1">청구서!$1:$1048576</definedName>
    <definedName name="_xlnm.Print_Area" localSheetId="2">HTML!$A$1:$J$53</definedName>
    <definedName name="_xlnm.Print_Area" localSheetId="6">Total!$A$1:$H$49</definedName>
    <definedName name="_xlnm.Print_Area" localSheetId="0">국영문!$A$1:$J$88</definedName>
    <definedName name="_xlnm.Print_Area" localSheetId="1">다국어!$A$1:$J$92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" i="6" l="1"/>
  <c r="I40" i="1" l="1"/>
  <c r="I39" i="1"/>
  <c r="I35" i="3" l="1"/>
  <c r="H24" i="1" l="1"/>
  <c r="H22" i="1"/>
  <c r="H25" i="1" s="1"/>
  <c r="H23" i="1"/>
  <c r="I34" i="3"/>
  <c r="I12" i="4" l="1"/>
  <c r="I11" i="4"/>
  <c r="I10" i="4"/>
  <c r="I9" i="4"/>
  <c r="I8" i="4"/>
  <c r="I7" i="4"/>
  <c r="I38" i="1"/>
  <c r="I37" i="1"/>
  <c r="I36" i="1"/>
  <c r="I35" i="1"/>
  <c r="I34" i="1"/>
  <c r="I33" i="1"/>
  <c r="I32" i="1"/>
  <c r="I31" i="1"/>
  <c r="I30" i="1"/>
  <c r="I29" i="1"/>
  <c r="I28" i="1"/>
  <c r="I17" i="1"/>
  <c r="I16" i="1"/>
  <c r="I15" i="1"/>
  <c r="I14" i="1"/>
  <c r="I13" i="1"/>
  <c r="I12" i="1"/>
  <c r="I11" i="1"/>
  <c r="I10" i="1"/>
  <c r="I9" i="1"/>
  <c r="I8" i="1"/>
  <c r="I7" i="1"/>
  <c r="I36" i="3"/>
  <c r="I33" i="3"/>
  <c r="I32" i="3"/>
  <c r="I31" i="3"/>
  <c r="I30" i="3"/>
  <c r="I29" i="3"/>
  <c r="I28" i="3"/>
  <c r="I27" i="3"/>
  <c r="I26" i="3"/>
  <c r="I25" i="3"/>
  <c r="I24" i="3"/>
  <c r="I23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20" i="3" l="1"/>
  <c r="I18" i="1"/>
  <c r="I13" i="4"/>
  <c r="H15" i="4" s="1"/>
  <c r="H16" i="4" s="1"/>
  <c r="H41" i="1"/>
  <c r="H37" i="3"/>
  <c r="H2" i="4" l="1"/>
  <c r="H43" i="1"/>
  <c r="H39" i="3"/>
  <c r="H2" i="3" l="1"/>
  <c r="H40" i="3"/>
  <c r="H2" i="1"/>
  <c r="H44" i="1"/>
</calcChain>
</file>

<file path=xl/sharedStrings.xml><?xml version="1.0" encoding="utf-8"?>
<sst xmlns="http://schemas.openxmlformats.org/spreadsheetml/2006/main" count="1731" uniqueCount="630">
  <si>
    <t>모델명</t>
    <phoneticPr fontId="2" type="noConversion"/>
  </si>
  <si>
    <t>유형</t>
    <phoneticPr fontId="2" type="noConversion"/>
  </si>
  <si>
    <t>지역(사업자)</t>
    <phoneticPr fontId="2" type="noConversion"/>
  </si>
  <si>
    <t>언어명</t>
    <phoneticPr fontId="2" type="noConversion"/>
  </si>
  <si>
    <t>버전</t>
    <phoneticPr fontId="2" type="noConversion"/>
  </si>
  <si>
    <t>담당자</t>
    <phoneticPr fontId="2" type="noConversion"/>
  </si>
  <si>
    <t>청구금액</t>
    <phoneticPr fontId="2" type="noConversion"/>
  </si>
  <si>
    <t>항목</t>
    <phoneticPr fontId="2" type="noConversion"/>
  </si>
  <si>
    <t>세부 항목</t>
    <phoneticPr fontId="2" type="noConversion"/>
  </si>
  <si>
    <t>세부 내용</t>
    <phoneticPr fontId="2" type="noConversion"/>
  </si>
  <si>
    <t>기준</t>
    <phoneticPr fontId="2" type="noConversion"/>
  </si>
  <si>
    <t>단가</t>
    <phoneticPr fontId="2" type="noConversion"/>
  </si>
  <si>
    <t>수량/건수</t>
    <phoneticPr fontId="2" type="noConversion"/>
  </si>
  <si>
    <t>금액(원)</t>
    <phoneticPr fontId="2" type="noConversion"/>
  </si>
  <si>
    <t>DTP
(Indesign)</t>
    <phoneticPr fontId="2" type="noConversion"/>
  </si>
  <si>
    <t>책자합본표지</t>
    <phoneticPr fontId="2" type="noConversion"/>
  </si>
  <si>
    <t>책자합본목차</t>
    <phoneticPr fontId="2" type="noConversion"/>
  </si>
  <si>
    <t>- Trados를 이용한 초기 DTP 편집</t>
    <phoneticPr fontId="2" type="noConversion"/>
  </si>
  <si>
    <t>- 영문 수정사항으로 인한 다국어 업데이트
  · 부분 번역 발생시 수정
  · 법인 검수 피드백 수정
  · 내부(삼성) 검수에 의한 피드백 수정</t>
    <phoneticPr fontId="2" type="noConversion"/>
  </si>
  <si>
    <t>- A &gt;&gt; B 로의 단순 수정 (삼성 담당자)
- 발행월, draft, copyright 등의 단순 작업
- 페이지 밀림현상으로 인한 페이지 변동</t>
    <phoneticPr fontId="2" type="noConversion"/>
  </si>
  <si>
    <t>합본 매뉴얼 표지 제작</t>
    <phoneticPr fontId="2" type="noConversion"/>
  </si>
  <si>
    <t>합본 매뉴얼 목차 제작</t>
    <phoneticPr fontId="2" type="noConversion"/>
  </si>
  <si>
    <t>page</t>
    <phoneticPr fontId="2" type="noConversion"/>
  </si>
  <si>
    <t>HTML</t>
    <phoneticPr fontId="2" type="noConversion"/>
  </si>
  <si>
    <t>HTML 변환 1-3</t>
    <phoneticPr fontId="2" type="noConversion"/>
  </si>
  <si>
    <t>HTML 변환 4</t>
    <phoneticPr fontId="2" type="noConversion"/>
  </si>
  <si>
    <t>- 1 ~ 3회차 (반복 변환 시 추가 비용 없음)</t>
    <phoneticPr fontId="2" type="noConversion"/>
  </si>
  <si>
    <t>- 4회차 이상</t>
    <phoneticPr fontId="2" type="noConversion"/>
  </si>
  <si>
    <t>회차</t>
    <phoneticPr fontId="2" type="noConversion"/>
  </si>
  <si>
    <t>기능 및 MMI 확인
(MMI auto matching 미적용)</t>
    <phoneticPr fontId="2" type="noConversion"/>
  </si>
  <si>
    <t>- 구글 ID 추출
   · 영어 InDesign 파일을 IDML로 변환
   · MMI Matcher를 이용하여 영어 MMI 
    Text List 추출
   · TA 툴을 사용하여 단말 MMI의 구글 ID 
    확인</t>
    <phoneticPr fontId="2" type="noConversion"/>
  </si>
  <si>
    <t>EA</t>
    <phoneticPr fontId="2" type="noConversion"/>
  </si>
  <si>
    <t>- 다국어 MMI text 수동확인
   · auto matching 불가한 MMI text를 
    대상으로 폰의 다국어 MMI text 확인</t>
    <phoneticPr fontId="2" type="noConversion"/>
  </si>
  <si>
    <t>- Matcher 이용 및 편집 점검
   · 다국어 InDesign 파일을 IDML로 변환
   · Matcher를 이용하여 치환 실행
   · 치환 후 IDML 파일을 InDesign에 가져온
    후 북 파일 및 페이지 번호 등을 업데이트
   · MMI 변경에 따른 페이지 밀림 확인 및 
    수정작업</t>
    <phoneticPr fontId="2" type="noConversion"/>
  </si>
  <si>
    <t>기능 및 MMI 확인
(MMI auto matching 적용)</t>
    <phoneticPr fontId="2" type="noConversion"/>
  </si>
  <si>
    <t>- SW 기능 확인 및 폰과 매뉴얼의 MMI 
  일치 여부</t>
    <phoneticPr fontId="2" type="noConversion"/>
  </si>
  <si>
    <t>법인 검수</t>
    <phoneticPr fontId="2" type="noConversion"/>
  </si>
  <si>
    <t>- 법인 검수 관리
- 내용 분석 및 관리
  · 타당성, 적합성, 재확인
- 현지 확인 필요한 내용파악 및 코멘트 등
  · 기능이 상이한 경우
  · 폰으로 확인 되지 않는 MMI
  · 검수자 확인이 필요한 내용을 PDF 표시
- 정리된 법인 피드백을 해당 TM 에 적용
- 별도 관리가 필요한 법인 feedback의 자료화</t>
    <phoneticPr fontId="2" type="noConversion"/>
  </si>
  <si>
    <t>건수</t>
    <phoneticPr fontId="2" type="noConversion"/>
  </si>
  <si>
    <t>확인</t>
    <phoneticPr fontId="2" type="noConversion"/>
  </si>
  <si>
    <t>소 계</t>
    <phoneticPr fontId="2" type="noConversion"/>
  </si>
  <si>
    <t>환율</t>
    <phoneticPr fontId="2" type="noConversion"/>
  </si>
  <si>
    <t>기준일</t>
    <phoneticPr fontId="2" type="noConversion"/>
  </si>
  <si>
    <t>구분</t>
    <phoneticPr fontId="2" type="noConversion"/>
  </si>
  <si>
    <t>수량</t>
    <phoneticPr fontId="2" type="noConversion"/>
  </si>
  <si>
    <t>금액</t>
    <phoneticPr fontId="2" type="noConversion"/>
  </si>
  <si>
    <t>비고</t>
    <phoneticPr fontId="2" type="noConversion"/>
  </si>
  <si>
    <t>번역</t>
    <phoneticPr fontId="2" type="noConversion"/>
  </si>
  <si>
    <t>95-99%</t>
    <phoneticPr fontId="2" type="noConversion"/>
  </si>
  <si>
    <t>75-94%</t>
    <phoneticPr fontId="2" type="noConversion"/>
  </si>
  <si>
    <t xml:space="preserve">74-No Match  </t>
    <phoneticPr fontId="2" type="noConversion"/>
  </si>
  <si>
    <t>Words</t>
    <phoneticPr fontId="2" type="noConversion"/>
  </si>
  <si>
    <t>USD</t>
    <phoneticPr fontId="2" type="noConversion"/>
  </si>
  <si>
    <t>제품
일러스트</t>
    <phoneticPr fontId="2" type="noConversion"/>
  </si>
  <si>
    <t>정밀 묘사(A-1)</t>
    <phoneticPr fontId="2" type="noConversion"/>
  </si>
  <si>
    <t>정밀 묘사(A-2)</t>
    <phoneticPr fontId="2" type="noConversion"/>
  </si>
  <si>
    <t>표준 묘사(B-1)</t>
    <phoneticPr fontId="2" type="noConversion"/>
  </si>
  <si>
    <t>표준 묘사(B-2)</t>
    <phoneticPr fontId="2" type="noConversion"/>
  </si>
  <si>
    <t>표준 묘사(B-3)</t>
    <phoneticPr fontId="2" type="noConversion"/>
  </si>
  <si>
    <t>표준 묘사(B-4)</t>
    <phoneticPr fontId="2" type="noConversion"/>
  </si>
  <si>
    <t>부분 묘사(C-1)</t>
    <phoneticPr fontId="2" type="noConversion"/>
  </si>
  <si>
    <t>부분 묘사(C-2)</t>
    <phoneticPr fontId="2" type="noConversion"/>
  </si>
  <si>
    <t>부분 변형(D)</t>
    <phoneticPr fontId="2" type="noConversion"/>
  </si>
  <si>
    <t>단순형(E-1)</t>
    <phoneticPr fontId="2" type="noConversion"/>
  </si>
  <si>
    <t>단순형(E-2)</t>
    <phoneticPr fontId="2" type="noConversion"/>
  </si>
  <si>
    <t>Whole view / 정밀
(제작시간 5h 이상)</t>
    <phoneticPr fontId="2" type="noConversion"/>
  </si>
  <si>
    <t>Whole view / 표준
(제작시간 4h 이상)</t>
    <phoneticPr fontId="2" type="noConversion"/>
  </si>
  <si>
    <t>Partial View / 소형 (제작시간 2h 이상)</t>
    <phoneticPr fontId="2" type="noConversion"/>
  </si>
  <si>
    <t>Partial View / 소형 (제작시간 1h 미만)</t>
    <phoneticPr fontId="2" type="noConversion"/>
  </si>
  <si>
    <t>A~C 급의 기본 변형 (제작시간 1h 이상)</t>
    <phoneticPr fontId="2" type="noConversion"/>
  </si>
  <si>
    <t xml:space="preserve">A~D 급의 기본 변형 (제작시간 30m 미만)  </t>
    <phoneticPr fontId="2" type="noConversion"/>
  </si>
  <si>
    <t>Cut</t>
    <phoneticPr fontId="2" type="noConversion"/>
  </si>
  <si>
    <t>캡쳐가공</t>
    <phoneticPr fontId="2" type="noConversion"/>
  </si>
  <si>
    <t>캡처한 화면 편집</t>
    <phoneticPr fontId="2" type="noConversion"/>
  </si>
  <si>
    <t>상급</t>
    <phoneticPr fontId="2" type="noConversion"/>
  </si>
  <si>
    <t>기타</t>
    <phoneticPr fontId="2" type="noConversion"/>
  </si>
  <si>
    <t>Cut 으로 계량하기 어려운 그림 작업의 경우</t>
    <phoneticPr fontId="2" type="noConversion"/>
  </si>
  <si>
    <t xml:space="preserve">A~D 급의 단순 변형 (제작시간 1h 미만) </t>
    <phoneticPr fontId="2" type="noConversion"/>
  </si>
  <si>
    <t>시간</t>
    <phoneticPr fontId="2" type="noConversion"/>
  </si>
  <si>
    <t>합 계</t>
    <phoneticPr fontId="2" type="noConversion"/>
  </si>
  <si>
    <t>청구 세부 내역</t>
    <phoneticPr fontId="2" type="noConversion"/>
  </si>
  <si>
    <t>HTML 확인</t>
    <phoneticPr fontId="2" type="noConversion"/>
  </si>
  <si>
    <t>아이콘 확인</t>
    <phoneticPr fontId="2" type="noConversion"/>
  </si>
  <si>
    <t>대체 텍스트 입력 A</t>
    <phoneticPr fontId="2" type="noConversion"/>
  </si>
  <si>
    <t>대체 텍스트 입력 B</t>
    <phoneticPr fontId="2" type="noConversion"/>
  </si>
  <si>
    <t>대체 텍스트</t>
    <phoneticPr fontId="2" type="noConversion"/>
  </si>
  <si>
    <t>- HTML 정상 출력 여부 확인</t>
    <phoneticPr fontId="2" type="noConversion"/>
  </si>
  <si>
    <t xml:space="preserve">	아이콘 콜네임 확인
- 아이콘 캡쳐
- 엑셀파일 아이콘명 기입
- 아이콘 콜네임 시료로 확인
- 엑셀파일 아이콘 콜네임 기입</t>
    <phoneticPr fontId="2" type="noConversion"/>
  </si>
  <si>
    <t>이미지(화면, 아이콘, 버튼) 파일에
대체 텍스트 지정
※ 해당 작업 5포인터 이상</t>
    <phoneticPr fontId="2" type="noConversion"/>
  </si>
  <si>
    <t>이미지(화면, 아이콘, 버튼) 파일에
대체 텍스트 지정
※ 해당 작업 5포인터 이하</t>
    <phoneticPr fontId="2" type="noConversion"/>
  </si>
  <si>
    <t>Page</t>
    <phoneticPr fontId="2" type="noConversion"/>
  </si>
  <si>
    <t>수정편집A</t>
  </si>
  <si>
    <t>수정편집B</t>
  </si>
  <si>
    <t>수정편집C</t>
  </si>
  <si>
    <t>캡쳐가공</t>
  </si>
  <si>
    <t>Korean</t>
  </si>
  <si>
    <t>Arabic</t>
  </si>
  <si>
    <t>Bengali</t>
  </si>
  <si>
    <t>Indonesian</t>
  </si>
  <si>
    <t>Kazakh</t>
  </si>
  <si>
    <t>Khmer</t>
  </si>
  <si>
    <t>Lao</t>
  </si>
  <si>
    <t>Mongolian</t>
  </si>
  <si>
    <t>Myanmar</t>
  </si>
  <si>
    <t>Romanian</t>
  </si>
  <si>
    <t>Russian</t>
  </si>
  <si>
    <t>Thai</t>
  </si>
  <si>
    <t>Turkish</t>
  </si>
  <si>
    <t>Ukrainian</t>
  </si>
  <si>
    <t>Urdu</t>
  </si>
  <si>
    <t>Uzbek</t>
  </si>
  <si>
    <t>Vietnamese</t>
  </si>
  <si>
    <t>English</t>
  </si>
  <si>
    <t>Albanian</t>
  </si>
  <si>
    <t>Bulgarian</t>
  </si>
  <si>
    <t>Croatian</t>
  </si>
  <si>
    <t>Czech</t>
  </si>
  <si>
    <t>Danish</t>
  </si>
  <si>
    <t>Dutch</t>
  </si>
  <si>
    <t>Estonian</t>
  </si>
  <si>
    <t>Finnish</t>
  </si>
  <si>
    <t>French</t>
  </si>
  <si>
    <t>German</t>
  </si>
  <si>
    <t>Greek</t>
  </si>
  <si>
    <t>Hebrew</t>
  </si>
  <si>
    <t>HongKong</t>
  </si>
  <si>
    <t>Hungarian</t>
  </si>
  <si>
    <t>Italian</t>
  </si>
  <si>
    <t>Latvian</t>
  </si>
  <si>
    <t>Lithuanian</t>
  </si>
  <si>
    <t>Macedonian</t>
  </si>
  <si>
    <t>Norwegian</t>
  </si>
  <si>
    <t>Polish</t>
  </si>
  <si>
    <t>Portuguese</t>
  </si>
  <si>
    <t>Serbian</t>
  </si>
  <si>
    <t>Slovak</t>
  </si>
  <si>
    <t>Slovenian</t>
  </si>
  <si>
    <t>Spanish</t>
  </si>
  <si>
    <t>Swedish</t>
  </si>
  <si>
    <t>신규기획</t>
    <phoneticPr fontId="2" type="noConversion"/>
  </si>
  <si>
    <t>신 기능 탑재에 근거해, Heading 단위로 신규 문장이 Writing이 필요한 경우</t>
    <phoneticPr fontId="2" type="noConversion"/>
  </si>
  <si>
    <t>신규작성</t>
    <phoneticPr fontId="2" type="noConversion"/>
  </si>
  <si>
    <t>수정작성 A
(50% 이상)</t>
    <phoneticPr fontId="2" type="noConversion"/>
  </si>
  <si>
    <t>수정작성 B
(50% 미만)</t>
    <phoneticPr fontId="2" type="noConversion"/>
  </si>
  <si>
    <t>사양 자료, 제품(펌웨어) 업그레이드, 
프로그램을 통해 확인한 결과 Base data에 
수정이 필요한 경우</t>
    <phoneticPr fontId="2" type="noConversion"/>
  </si>
  <si>
    <t>내용확인</t>
    <phoneticPr fontId="2" type="noConversion"/>
  </si>
  <si>
    <t>SW 확인을 동반하여 Base data 내용을 확인한 결과 수정사항이 없는 경우</t>
    <phoneticPr fontId="2" type="noConversion"/>
  </si>
  <si>
    <t>Planning
&amp; 기획</t>
    <phoneticPr fontId="2" type="noConversion"/>
  </si>
  <si>
    <t>신규편집 A</t>
    <phoneticPr fontId="2" type="noConversion"/>
  </si>
  <si>
    <t>신규편집 B</t>
    <phoneticPr fontId="2" type="noConversion"/>
  </si>
  <si>
    <t>수정편집 A</t>
    <phoneticPr fontId="2" type="noConversion"/>
  </si>
  <si>
    <t>수정편집 B</t>
    <phoneticPr fontId="2" type="noConversion"/>
  </si>
  <si>
    <t>수정편집 C</t>
    <phoneticPr fontId="2" type="noConversion"/>
  </si>
  <si>
    <t>베이스 모델 기준으로 판형 변경 또는
디자인 변경</t>
    <phoneticPr fontId="2" type="noConversion"/>
  </si>
  <si>
    <t>베이스 모델 기준으로 작업하는 파생 모델 개발 시 처음 1회 발생</t>
    <phoneticPr fontId="2" type="noConversion"/>
  </si>
  <si>
    <t>D01 발행 이후 수정되는 페이지로 50% 이상 수정 편집 되었을 경우</t>
    <phoneticPr fontId="2" type="noConversion"/>
  </si>
  <si>
    <t>D01 발행 이후 수정되는 페이지로 50%이하 수정 편집 되었을 경우</t>
    <phoneticPr fontId="2" type="noConversion"/>
  </si>
  <si>
    <t>확인</t>
    <phoneticPr fontId="2" type="noConversion"/>
  </si>
  <si>
    <t>-</t>
  </si>
  <si>
    <t>총 계</t>
    <phoneticPr fontId="2" type="noConversion"/>
  </si>
  <si>
    <t>상기와 같이 청구합니다. (VAT 별도)</t>
    <phoneticPr fontId="2" type="noConversion"/>
  </si>
  <si>
    <t>청구인 : 경기도 수원시 영통구 광교중앙로248번길 95-3</t>
    <phoneticPr fontId="2" type="noConversion"/>
  </si>
  <si>
    <t>대표자 :</t>
    <phoneticPr fontId="2" type="noConversion"/>
  </si>
  <si>
    <t>에이에스티글로벌</t>
    <phoneticPr fontId="2" type="noConversion"/>
  </si>
  <si>
    <t xml:space="preserve">상호 : </t>
    <phoneticPr fontId="2" type="noConversion"/>
  </si>
  <si>
    <t>상 호</t>
    <phoneticPr fontId="2" type="noConversion"/>
  </si>
  <si>
    <t>사업자등록번호</t>
    <phoneticPr fontId="2" type="noConversion"/>
  </si>
  <si>
    <t>135-08-076030</t>
    <phoneticPr fontId="2" type="noConversion"/>
  </si>
  <si>
    <t>사업장 주소</t>
    <phoneticPr fontId="2" type="noConversion"/>
  </si>
  <si>
    <t>대표자 성명</t>
    <phoneticPr fontId="2" type="noConversion"/>
  </si>
  <si>
    <t>전화번호</t>
    <phoneticPr fontId="2" type="noConversion"/>
  </si>
  <si>
    <t>031-217-1413</t>
    <phoneticPr fontId="2" type="noConversion"/>
  </si>
  <si>
    <t>삼성전자㈜ 귀하</t>
    <phoneticPr fontId="2" type="noConversion"/>
  </si>
  <si>
    <t>청구일</t>
    <phoneticPr fontId="2" type="noConversion"/>
  </si>
  <si>
    <t>견 적 서</t>
    <phoneticPr fontId="2" type="noConversion"/>
  </si>
  <si>
    <t>id</t>
  </si>
  <si>
    <t>분류</t>
  </si>
  <si>
    <t>이름</t>
  </si>
  <si>
    <t>스템프</t>
  </si>
  <si>
    <t>단위</t>
  </si>
  <si>
    <t>Description</t>
  </si>
  <si>
    <t>단가(공통)</t>
  </si>
  <si>
    <t>UM 단가</t>
  </si>
  <si>
    <t>QSG 단가</t>
  </si>
  <si>
    <t>HTML 단가</t>
  </si>
  <si>
    <t>Leaflet 단가</t>
  </si>
  <si>
    <t>QRG 단가</t>
  </si>
  <si>
    <t>합본QSG 단가</t>
  </si>
  <si>
    <t>합본UM 단가</t>
  </si>
  <si>
    <t>UserServiceManual 단가</t>
  </si>
  <si>
    <t>HTML 변환</t>
  </si>
  <si>
    <t>HTML1-3IOS</t>
  </si>
  <si>
    <t>회차</t>
  </si>
  <si>
    <t>lgs0</t>
  </si>
  <si>
    <t>언어그룹별 단가</t>
  </si>
  <si>
    <t>전체 언어</t>
  </si>
  <si>
    <t>HTML1-3RTL</t>
  </si>
  <si>
    <t>HTML1-3RTL외</t>
  </si>
  <si>
    <t>HTML1-3</t>
  </si>
  <si>
    <t>HTML4IOS</t>
  </si>
  <si>
    <t>HTML4RTL</t>
  </si>
  <si>
    <t>건당</t>
  </si>
  <si>
    <t>HTML4RTL외</t>
  </si>
  <si>
    <t>HTML4</t>
  </si>
  <si>
    <t>HTML확인</t>
  </si>
  <si>
    <t>HTML 템플릿</t>
  </si>
  <si>
    <t>HTML템플릿</t>
  </si>
  <si>
    <t>일식</t>
  </si>
  <si>
    <t>도장에 직접 입력</t>
  </si>
  <si>
    <t>국영문</t>
  </si>
  <si>
    <t>HTML변환확인</t>
  </si>
  <si>
    <t>기타(상급)</t>
  </si>
  <si>
    <t>기타</t>
  </si>
  <si>
    <t>개수</t>
  </si>
  <si>
    <t>OS Up 기능 체크리스트 작성비</t>
  </si>
  <si>
    <t>d1e63</t>
  </si>
  <si>
    <t>Eng</t>
  </si>
  <si>
    <t>d1e66</t>
  </si>
  <si>
    <t>Kor</t>
  </si>
  <si>
    <t>d1e63-1</t>
  </si>
  <si>
    <t>Eng(US)</t>
  </si>
  <si>
    <t>내용확인</t>
  </si>
  <si>
    <t>page</t>
  </si>
  <si>
    <t>법인검수</t>
  </si>
  <si>
    <t>보증서수정</t>
  </si>
  <si>
    <t>보증서신규</t>
  </si>
  <si>
    <t>보증서파생</t>
  </si>
  <si>
    <t>수정작성A</t>
  </si>
  <si>
    <t>수정작성B</t>
  </si>
  <si>
    <t>신규기획</t>
  </si>
  <si>
    <t>신규작성</t>
  </si>
  <si>
    <t>신규작성(전체)</t>
  </si>
  <si>
    <t>신규편집A</t>
  </si>
  <si>
    <t>신규편집B</t>
  </si>
  <si>
    <t>신규편집B(전체)</t>
  </si>
  <si>
    <t>워드수정편집</t>
  </si>
  <si>
    <t>pgae</t>
  </si>
  <si>
    <t>워드신규편집</t>
  </si>
  <si>
    <t>책자합본목차</t>
  </si>
  <si>
    <t>책자합본표지</t>
  </si>
  <si>
    <t>다국어</t>
  </si>
  <si>
    <t>MMI개발</t>
  </si>
  <si>
    <t>lg1</t>
  </si>
  <si>
    <t>언어 구분 1그룹</t>
  </si>
  <si>
    <t>lg2</t>
  </si>
  <si>
    <t>언어 구분 2그룹</t>
  </si>
  <si>
    <t>lg3</t>
  </si>
  <si>
    <t>언어 구분 3그룹</t>
  </si>
  <si>
    <t>lg4</t>
  </si>
  <si>
    <t>언어 구분 4그룹</t>
  </si>
  <si>
    <t>MMI수동</t>
  </si>
  <si>
    <t>개당</t>
  </si>
  <si>
    <t>MMI일반</t>
  </si>
  <si>
    <t>구글ID추출</t>
  </si>
  <si>
    <t>매처이용</t>
  </si>
  <si>
    <t>번역</t>
  </si>
  <si>
    <t>word</t>
  </si>
  <si>
    <t>번역단가: 2022 AST 번역</t>
  </si>
  <si>
    <t>신규편집</t>
  </si>
  <si>
    <t>초기DTP</t>
  </si>
  <si>
    <t>환율</t>
  </si>
  <si>
    <t>원</t>
  </si>
  <si>
    <t>환율 값</t>
  </si>
  <si>
    <t>환율 도장에 직접 입력</t>
  </si>
  <si>
    <t>대체텍스트 개발</t>
  </si>
  <si>
    <t>대체텍스트A</t>
  </si>
  <si>
    <t>대체텍스트B</t>
  </si>
  <si>
    <t>아이콘확인</t>
  </si>
  <si>
    <t>EA</t>
  </si>
  <si>
    <t>이미지 작업</t>
  </si>
  <si>
    <t>단순변경</t>
  </si>
  <si>
    <t>임시 HTML 호출 테스트</t>
  </si>
  <si>
    <t>단순형E-1</t>
  </si>
  <si>
    <t>Cut</t>
  </si>
  <si>
    <t>단순형E-2</t>
  </si>
  <si>
    <t>부분묘사C-1</t>
  </si>
  <si>
    <t>부분묘사C-2</t>
  </si>
  <si>
    <t>부분변형D</t>
  </si>
  <si>
    <t>스톡이미지</t>
  </si>
  <si>
    <t>정밀묘사A-1</t>
  </si>
  <si>
    <t>정밀묘사A-2</t>
  </si>
  <si>
    <t>표준묘사B-1</t>
  </si>
  <si>
    <t>표준묘사B-2</t>
  </si>
  <si>
    <t>표준묘사B-3</t>
  </si>
  <si>
    <t>표준묘사B-4</t>
  </si>
  <si>
    <t>화면캡처</t>
  </si>
  <si>
    <t>언어이름</t>
  </si>
  <si>
    <t>파일명</t>
  </si>
  <si>
    <t>지역 파일명</t>
  </si>
  <si>
    <t>언어그룹</t>
  </si>
  <si>
    <t>통화</t>
  </si>
  <si>
    <t>New words</t>
  </si>
  <si>
    <t>99~95%</t>
  </si>
  <si>
    <t>94~75%</t>
  </si>
  <si>
    <t>Minimum</t>
  </si>
  <si>
    <t>달러</t>
  </si>
  <si>
    <t>d1e69</t>
  </si>
  <si>
    <t>Alb</t>
  </si>
  <si>
    <t>d1e177</t>
  </si>
  <si>
    <t>Ara</t>
  </si>
  <si>
    <t>d1e196</t>
  </si>
  <si>
    <t>Assamese</t>
  </si>
  <si>
    <t>Asm</t>
  </si>
  <si>
    <t>41768683-3c1e-4d60-8cb3-3ee448f522ba</t>
  </si>
  <si>
    <t>Azerbaijani</t>
  </si>
  <si>
    <t>Aze</t>
  </si>
  <si>
    <t>324996da-ea47-4ab3-9732-facec5465e3b</t>
  </si>
  <si>
    <t>Azerbaijani(Cyrillic)</t>
  </si>
  <si>
    <t>Aze(CY)</t>
  </si>
  <si>
    <t>d1e199</t>
  </si>
  <si>
    <t>Ben</t>
  </si>
  <si>
    <t>d72bad75-a3df-4336-a7f4-dc5a04ec447e</t>
  </si>
  <si>
    <t>Bosnian</t>
  </si>
  <si>
    <t>Bos</t>
  </si>
  <si>
    <t>d1e145</t>
  </si>
  <si>
    <t>Bul</t>
  </si>
  <si>
    <t>d1e269</t>
  </si>
  <si>
    <t>Chi</t>
  </si>
  <si>
    <t>d1e259</t>
  </si>
  <si>
    <t>Chinese(SEA)</t>
  </si>
  <si>
    <t>S.Chi</t>
  </si>
  <si>
    <t>d1e104</t>
  </si>
  <si>
    <t>Hrv</t>
  </si>
  <si>
    <t>d1e107</t>
  </si>
  <si>
    <t>Cze</t>
  </si>
  <si>
    <t>d1e72</t>
  </si>
  <si>
    <t>Dan</t>
  </si>
  <si>
    <t>d1e202</t>
  </si>
  <si>
    <t>Dari</t>
  </si>
  <si>
    <t>Dar</t>
  </si>
  <si>
    <t>d1e75</t>
  </si>
  <si>
    <t>Dut</t>
  </si>
  <si>
    <t>80cb3e6c-f289-46ae-9877-0ad57aef16d6</t>
  </si>
  <si>
    <t>English(China)</t>
  </si>
  <si>
    <t>Eng(CN)</t>
  </si>
  <si>
    <t>8454f02d-1c48-4f61-a701-35481184da32</t>
  </si>
  <si>
    <t>English(TW)</t>
  </si>
  <si>
    <t>Eng(TW)</t>
  </si>
  <si>
    <t>d1e110</t>
  </si>
  <si>
    <t>Est</t>
  </si>
  <si>
    <t>d1e180</t>
  </si>
  <si>
    <t>Farsi</t>
  </si>
  <si>
    <t>Far</t>
  </si>
  <si>
    <t>d1e113</t>
  </si>
  <si>
    <t>Fin</t>
  </si>
  <si>
    <t>d1e79</t>
  </si>
  <si>
    <t>Fre</t>
  </si>
  <si>
    <t>d1e79-1</t>
  </si>
  <si>
    <t>French(CA)</t>
  </si>
  <si>
    <t>Fre(CA)</t>
  </si>
  <si>
    <t>c9871cd1-23d8-4e03-8c20-97c283062bd3</t>
  </si>
  <si>
    <t>Georgian</t>
  </si>
  <si>
    <t>Geo</t>
  </si>
  <si>
    <t>d1e117</t>
  </si>
  <si>
    <t>Ger</t>
  </si>
  <si>
    <t>d1e148</t>
  </si>
  <si>
    <t>Gre</t>
  </si>
  <si>
    <t>d1e205</t>
  </si>
  <si>
    <t>Gujarati</t>
  </si>
  <si>
    <t>Guj</t>
  </si>
  <si>
    <t>d1e189</t>
  </si>
  <si>
    <t>Heb</t>
  </si>
  <si>
    <t>d1e193</t>
  </si>
  <si>
    <t>Hindi</t>
  </si>
  <si>
    <t>Hin</t>
  </si>
  <si>
    <t>d1e262</t>
  </si>
  <si>
    <t>H.Chi</t>
  </si>
  <si>
    <t>d1e120</t>
  </si>
  <si>
    <t>Hun</t>
  </si>
  <si>
    <t>aadf0a1e-8786-4ec1-b7c1-91e7eeccc8c6</t>
  </si>
  <si>
    <t>Icelandic</t>
  </si>
  <si>
    <t>Ice</t>
  </si>
  <si>
    <t>d1e82</t>
  </si>
  <si>
    <t>Ind</t>
  </si>
  <si>
    <t>d1e85</t>
  </si>
  <si>
    <t>Ita</t>
  </si>
  <si>
    <t>d1e170</t>
  </si>
  <si>
    <t>Japanese</t>
  </si>
  <si>
    <t>Jpn</t>
  </si>
  <si>
    <t>d1e208</t>
  </si>
  <si>
    <t>Kannada</t>
  </si>
  <si>
    <t>Kan</t>
  </si>
  <si>
    <t>d1e151</t>
  </si>
  <si>
    <t>Kaz</t>
  </si>
  <si>
    <t>d1e212</t>
  </si>
  <si>
    <t>Khm</t>
  </si>
  <si>
    <t>3923ea43-9b2b-4699-a430-3fc5003cb038</t>
  </si>
  <si>
    <t>Korean(China)</t>
  </si>
  <si>
    <t>Kor(CN)</t>
  </si>
  <si>
    <t>42665115-6ff7-4ab6-ae86-674ed25e12f1</t>
  </si>
  <si>
    <t>Korean(TW)</t>
  </si>
  <si>
    <t>Kor(TW)</t>
  </si>
  <si>
    <t>5a99ad1c-7bc9-4d04-b0ce-aea60e7768bb</t>
  </si>
  <si>
    <t>Kyrgyzstan</t>
  </si>
  <si>
    <t>KG</t>
  </si>
  <si>
    <t>d1e215</t>
  </si>
  <si>
    <t>d1e123</t>
  </si>
  <si>
    <t>Lav</t>
  </si>
  <si>
    <t>d1e126</t>
  </si>
  <si>
    <t>Lit</t>
  </si>
  <si>
    <t>d1e155</t>
  </si>
  <si>
    <t>Mac</t>
  </si>
  <si>
    <t>d1e218</t>
  </si>
  <si>
    <t>Malay</t>
  </si>
  <si>
    <t>Mal</t>
  </si>
  <si>
    <t>d1e221</t>
  </si>
  <si>
    <t>Malaylam</t>
  </si>
  <si>
    <t>32335dc7-371b-4cad-a140-298f0ca3b1d1</t>
  </si>
  <si>
    <t>Maltese</t>
  </si>
  <si>
    <t>Mlt</t>
  </si>
  <si>
    <t>d1e224</t>
  </si>
  <si>
    <t>Mararhi</t>
  </si>
  <si>
    <t>Mar</t>
  </si>
  <si>
    <t>d1e227</t>
  </si>
  <si>
    <t>Mon</t>
  </si>
  <si>
    <t>d1e231</t>
  </si>
  <si>
    <t>Mya</t>
  </si>
  <si>
    <t>2de222f8-ae8d-4d08-ab48-54bb4f9ba1c9</t>
  </si>
  <si>
    <t>Myanmar(Zawgyi&gt;Unicode)</t>
  </si>
  <si>
    <t>Mya(ZU)</t>
  </si>
  <si>
    <t>d1e237</t>
  </si>
  <si>
    <t>Nepali</t>
  </si>
  <si>
    <t>Nep</t>
  </si>
  <si>
    <t>d1e88</t>
  </si>
  <si>
    <t>Nor</t>
  </si>
  <si>
    <t>d1e240</t>
  </si>
  <si>
    <t>Odia</t>
  </si>
  <si>
    <t>Odi</t>
  </si>
  <si>
    <t>d1e91</t>
  </si>
  <si>
    <t>Pol</t>
  </si>
  <si>
    <t>d1e94</t>
  </si>
  <si>
    <t>Por</t>
  </si>
  <si>
    <t>d1e94-1</t>
  </si>
  <si>
    <t>Portuguese(BR)</t>
  </si>
  <si>
    <t>Por(BR)</t>
  </si>
  <si>
    <t>3015f3b4-7371-4945-acc4-714c4e6b6c0f</t>
  </si>
  <si>
    <t>Portuguese(BR)_Campinas</t>
  </si>
  <si>
    <t>Por(BR)_Campinas</t>
  </si>
  <si>
    <t>c056e72f-7627-4e63-b626-cb34c105917d</t>
  </si>
  <si>
    <t>Portuguese(BR)_Manaus</t>
  </si>
  <si>
    <t>Por(BR)_Manaus</t>
  </si>
  <si>
    <t>d1e243</t>
  </si>
  <si>
    <t>Punjabi</t>
  </si>
  <si>
    <t>Pun</t>
  </si>
  <si>
    <t>d1e129</t>
  </si>
  <si>
    <t>Rum</t>
  </si>
  <si>
    <t>dc8fcd92-b50b-49c1-acec-842cb3359cb6</t>
  </si>
  <si>
    <t>Romanian(CIS)</t>
  </si>
  <si>
    <t>Rum_CIS</t>
  </si>
  <si>
    <t>d1e158</t>
  </si>
  <si>
    <t>Rus</t>
  </si>
  <si>
    <t>d1e132</t>
  </si>
  <si>
    <t>Srp</t>
  </si>
  <si>
    <t>d1e246</t>
  </si>
  <si>
    <t>Sinhalese</t>
  </si>
  <si>
    <t>Sin</t>
  </si>
  <si>
    <t>d1e136</t>
  </si>
  <si>
    <t>d1e139</t>
  </si>
  <si>
    <t>42f7a90d-3397-4897-bdb6-a9ca3a1e897c</t>
  </si>
  <si>
    <t>Spa</t>
  </si>
  <si>
    <t>ea576cbf-ab4b-486a-8e14-5f67ccfc42cc</t>
  </si>
  <si>
    <t>Spanish(Argentina)</t>
  </si>
  <si>
    <t>Spa(Argen)</t>
  </si>
  <si>
    <t>LTN</t>
  </si>
  <si>
    <t>84d04419-c13f-4161-9a63-fe5c3fa299ff</t>
  </si>
  <si>
    <t>Spanish(Colombia)</t>
  </si>
  <si>
    <t>Spa(COL)</t>
  </si>
  <si>
    <t>243ae43e-2524-42df-921b-c783d51c582b</t>
  </si>
  <si>
    <t>Spanish(LTN)</t>
  </si>
  <si>
    <t>d4316f92-a781-4442-bd01-8ec201524703</t>
  </si>
  <si>
    <t>Spanish(LTN)ᅟ</t>
  </si>
  <si>
    <t>Spa(LTN)</t>
  </si>
  <si>
    <t>8eefc916-2eb1-476d-b691-13647c375f94</t>
  </si>
  <si>
    <t>Spanish(MEX)</t>
  </si>
  <si>
    <t>Spa(MEX)</t>
  </si>
  <si>
    <t>d1e101</t>
  </si>
  <si>
    <t>Swe</t>
  </si>
  <si>
    <t>d1e174</t>
  </si>
  <si>
    <t>Tagalog</t>
  </si>
  <si>
    <t>Tag</t>
  </si>
  <si>
    <t>d1e265</t>
  </si>
  <si>
    <t>Taiwan</t>
  </si>
  <si>
    <t>T.Chi</t>
  </si>
  <si>
    <t>fa69ad2f-be35-48d4-b142-989fd4592fa6</t>
  </si>
  <si>
    <t>Tajikistan</t>
  </si>
  <si>
    <t>TJ</t>
  </si>
  <si>
    <t>d1e250</t>
  </si>
  <si>
    <t>Tamil</t>
  </si>
  <si>
    <t>Tam</t>
  </si>
  <si>
    <t>d1e253</t>
  </si>
  <si>
    <t>Telugu</t>
  </si>
  <si>
    <t>Tel</t>
  </si>
  <si>
    <t>d1e186</t>
  </si>
  <si>
    <t>Tha</t>
  </si>
  <si>
    <t>d1e142</t>
  </si>
  <si>
    <t>Tur</t>
  </si>
  <si>
    <t>5593f070-4550-4531-bde8-cd1bf2aa9ad9</t>
  </si>
  <si>
    <t>Turkmenistan</t>
  </si>
  <si>
    <t>TM</t>
  </si>
  <si>
    <t>d1e161</t>
  </si>
  <si>
    <t>Ukr</t>
  </si>
  <si>
    <t>d1e183</t>
  </si>
  <si>
    <t>Urd</t>
  </si>
  <si>
    <t>d1e167</t>
  </si>
  <si>
    <t>Uzb</t>
  </si>
  <si>
    <t>d1e164</t>
  </si>
  <si>
    <t>Vie</t>
  </si>
  <si>
    <t>박영진</t>
  </si>
  <si>
    <t>송인호</t>
  </si>
  <si>
    <t>강은진</t>
  </si>
  <si>
    <t>박동일</t>
  </si>
  <si>
    <t>최강철</t>
  </si>
  <si>
    <t>김윤미</t>
  </si>
  <si>
    <t>김은영</t>
  </si>
  <si>
    <t>김형훈</t>
  </si>
  <si>
    <t>김희영</t>
  </si>
  <si>
    <t>서한백</t>
  </si>
  <si>
    <t>엄민영</t>
  </si>
  <si>
    <t>이영지</t>
  </si>
  <si>
    <t>이옥자</t>
  </si>
  <si>
    <t>조은화</t>
  </si>
  <si>
    <t>전민영</t>
  </si>
  <si>
    <t>a60a4f35-459c-4f1c-bb21-480157f6b7eb</t>
  </si>
  <si>
    <t>9957c0b4-8162-4cff-92ee-3eb5ac7e8cf3</t>
  </si>
  <si>
    <t>f92f8d20-2825-4335-912e-424f0eafa669</t>
  </si>
  <si>
    <t>239ccc86-1bf9-49d4-a40e-8dc4bb5e2dfb</t>
  </si>
  <si>
    <t>7617ba56-ea99-4cf9-8a23-cc625aa3c5c6</t>
  </si>
  <si>
    <t>3cba421e-b0e4-403c-80d2-f3168188eaa8</t>
  </si>
  <si>
    <t>50e71613-8dc4-4380-a08e-298e411ac20b</t>
  </si>
  <si>
    <t>fa597b07-0a17-4928-b3dc-f09c056089b8</t>
  </si>
  <si>
    <t>b4e45307-6011-4ece-950f-7a372fb1008b</t>
  </si>
  <si>
    <t>25d775b6-352b-4ed5-b960-6102eae5c6ba</t>
  </si>
  <si>
    <t>1eaedcd1-e53e-4f98-8003-dd2e094525e3</t>
  </si>
  <si>
    <t>3ae786ea-16dc-4180-908a-cc4afd46e250</t>
  </si>
  <si>
    <t>3fa62c6d-b16b-4994-a028-b5412983793c</t>
  </si>
  <si>
    <t>0649dd8e-b68c-4b21-9ed6-fbc61049ced6</t>
  </si>
  <si>
    <t>f6b39eac-dbd3-41a0-8d79-51621d7df179</t>
  </si>
  <si>
    <t>a1dfe31d-d86d-4765-b899-a5bfb5015ac4</t>
  </si>
  <si>
    <t>d6645418-c580-4bae-ba80-0f04649f100c</t>
  </si>
  <si>
    <t>c05617fd-c96f-4203-b0a7-2651b7b7ba8e</t>
  </si>
  <si>
    <t>3c97f091-302d-4f7e-abbf-92d13ce640dd</t>
  </si>
  <si>
    <t>9bfa5286-aeb9-48e6-80f2-62c78d515778</t>
  </si>
  <si>
    <t>a0ccd4dc-04d1-4f9b-88a3-7f57be379313</t>
  </si>
  <si>
    <t>06cfc383-2c96-450d-a813-3a10143f0fd6</t>
  </si>
  <si>
    <t>995d9c73-731e-4caa-beb1-755c21ce62de</t>
  </si>
  <si>
    <t>fbb53547-4582-420c-a771-ecb9463fee90</t>
  </si>
  <si>
    <t>880a6651-0b28-4a1a-b75d-34c42a3debd5</t>
  </si>
  <si>
    <t>3e2fad06-7a9a-44f3-b88a-b3f7b9746c3f</t>
  </si>
  <si>
    <t>bba35d15-a85e-49b2-9bc5-e1b3587de088</t>
  </si>
  <si>
    <t>c2a6740f-f140-4f68-a07f-de3df336102f</t>
  </si>
  <si>
    <t>f6f93535-71e6-401f-8508-1ca3ff1e8198</t>
  </si>
  <si>
    <t>7aa46f1c-9c1f-4e4a-9ad5-0270fb1b48ce</t>
  </si>
  <si>
    <t>d5f27191-ba68-4ed1-a032-d4e5cfe2b7f2</t>
  </si>
  <si>
    <t>62d8e0ef-7a30-4295-a92d-a64bf2b4a8e8</t>
  </si>
  <si>
    <t>28993a7e-b00d-4e6a-8426-f2ae0ce7ddbf</t>
  </si>
  <si>
    <t>7e2b6969-f2b8-4fd8-9b82-1ab4541c955d</t>
  </si>
  <si>
    <t>a9475090-4c3e-465f-9729-3fba32a2fdb1</t>
  </si>
  <si>
    <t>ec9aeea1-859d-4311-a0cb-098bede0bc53</t>
  </si>
  <si>
    <t>04355723-7948-495a-9803-0b7fc8742bf6</t>
  </si>
  <si>
    <t>39a87240-02f5-4142-a2e3-7241d945884e</t>
  </si>
  <si>
    <t>5ec9057f-07a0-471b-8089-9f779328b908</t>
  </si>
  <si>
    <t>23100b27-8f93-47a2-96f8-3bd1aeec2be9</t>
  </si>
  <si>
    <t>e886763b-38a7-429d-ab82-b3a2ddf586ae</t>
  </si>
  <si>
    <t>88940629-3979-4115-b28f-f566447a84b3</t>
  </si>
  <si>
    <t>bc6f0052-9e24-471b-83a1-2e0eead6aa10</t>
  </si>
  <si>
    <t>efe3718d-0759-446e-b1a7-cd46c736a362</t>
  </si>
  <si>
    <t>2c1e1304-5248-4515-96f7-2fbc087aba2b</t>
  </si>
  <si>
    <t>9e7fb62f-9b51-4a48-9b92-0e1a0d48b9e4</t>
  </si>
  <si>
    <t>5ea66787-53d0-41c2-9417-50c5d5089cd8</t>
  </si>
  <si>
    <t>bb2b7a98-b4ab-4a63-8591-5708ea07878a</t>
  </si>
  <si>
    <t>b73405bb-b505-406d-bf93-ddd194987238</t>
  </si>
  <si>
    <t>280e9c2a-fb98-477c-9c81-1d20d5c6fb02</t>
  </si>
  <si>
    <t>2b37e911-1634-4759-9d76-8d754f04aaa6</t>
  </si>
  <si>
    <t>9b6fcae8-278e-4b08-93b4-5e3f0456c0ff</t>
  </si>
  <si>
    <t>369b8144-0fc6-4375-b396-78dcd2664e89</t>
  </si>
  <si>
    <t>f100673b-7dcf-4e8e-bd90-d94b1d7e09d3</t>
  </si>
  <si>
    <t>21e8cd43-dc44-4606-a8d7-6cd073075cb1</t>
  </si>
  <si>
    <t>97d5ff17-3212-4c5a-b28c-95e63869c04e</t>
  </si>
  <si>
    <t>00cabd3f-206b-4915-b2ba-a1a129f87f87</t>
  </si>
  <si>
    <t>49796450-c2d9-47d1-aab4-6353d114a810</t>
  </si>
  <si>
    <t>862b511f-bbe7-41a8-8c6e-02ad10eb8c3e</t>
  </si>
  <si>
    <t>2e07663b-4243-49f0-b773-74a12d42eeb0</t>
  </si>
  <si>
    <t>d0e9c779-c28f-430c-971e-4dac43756e20</t>
  </si>
  <si>
    <t>7f4e93f0-4453-4ba3-bac7-1a03c56c388a</t>
  </si>
  <si>
    <t>f7a60f5e-9f32-40cb-88b7-bf00775fe195</t>
  </si>
  <si>
    <t>56bb0bf5-7879-4710-bf29-4093cd6f4e7d</t>
  </si>
  <si>
    <t>005a86c1-c379-44bd-b4a5-6bed2a324c17</t>
  </si>
  <si>
    <t>77febd00-2601-42fc-aafb-f4ba410de3c8</t>
  </si>
  <si>
    <t>e4e4438a-e9da-445a-89d6-0eefafc89555</t>
  </si>
  <si>
    <t>dfaf26bc-e30f-4d65-ad72-0387d42c4a13</t>
  </si>
  <si>
    <t>만화 &amp; 캐릭터</t>
    <phoneticPr fontId="2" type="noConversion"/>
  </si>
  <si>
    <t>HHP CIS TYPE A</t>
    <phoneticPr fontId="2" type="noConversion"/>
  </si>
  <si>
    <t>HHP ISRAEL ONLY</t>
  </si>
  <si>
    <t>HHP MIDDLE EAST TYPE A</t>
  </si>
  <si>
    <t>TSS 2nd EUA EUH</t>
  </si>
  <si>
    <t>TSS 2nd EUB</t>
  </si>
  <si>
    <t>TSS 2nd EUC</t>
  </si>
  <si>
    <t>TSS 2nd EUE</t>
  </si>
  <si>
    <t>HHP AFRICA TYPE B</t>
  </si>
  <si>
    <t>TSS 3rd EUB</t>
  </si>
  <si>
    <t>TSS 3rd EUC</t>
  </si>
  <si>
    <t>TSS 3rd EUE</t>
  </si>
  <si>
    <t>(JDM) CIS A TYPE</t>
    <phoneticPr fontId="2" type="noConversion"/>
  </si>
  <si>
    <t>(JDM) CIS B TYPE</t>
    <phoneticPr fontId="2" type="noConversion"/>
  </si>
  <si>
    <t>(JDM) CIS C TYPE</t>
    <phoneticPr fontId="2" type="noConversion"/>
  </si>
  <si>
    <t>(JDM) MEA B TYPE</t>
    <phoneticPr fontId="2" type="noConversion"/>
  </si>
  <si>
    <t>(JDM) SEA A TYPE</t>
    <phoneticPr fontId="2" type="noConversion"/>
  </si>
  <si>
    <t>(JDM) SEA B TYPE</t>
    <phoneticPr fontId="2" type="noConversion"/>
  </si>
  <si>
    <t>(JDM) SEA C TYPE</t>
    <phoneticPr fontId="2" type="noConversion"/>
  </si>
  <si>
    <t>(JDM) SEA D TYPE</t>
    <phoneticPr fontId="2" type="noConversion"/>
  </si>
  <si>
    <t>민 태 성</t>
    <phoneticPr fontId="2" type="noConversion"/>
  </si>
  <si>
    <t>경기도 수원시 영통구 광교중앙로248번길 95-3
AST 법조타워 701호(하동)</t>
    <phoneticPr fontId="2" type="noConversion"/>
  </si>
  <si>
    <t>AST 법조타워 701호(하동)</t>
    <phoneticPr fontId="2" type="noConversion"/>
  </si>
  <si>
    <t>Simplified Chinese</t>
    <phoneticPr fontId="2" type="noConversion"/>
  </si>
  <si>
    <t>수정편집 A
(50% 이상)</t>
    <phoneticPr fontId="2" type="noConversion"/>
  </si>
  <si>
    <t>수정편집 B
(50% 이상)</t>
    <phoneticPr fontId="2" type="noConversion"/>
  </si>
  <si>
    <t>신규편집</t>
    <phoneticPr fontId="2" type="noConversion"/>
  </si>
  <si>
    <t>표준화 등 전면 신규 기획 시</t>
    <phoneticPr fontId="2" type="noConversion"/>
  </si>
  <si>
    <t>단순 변경</t>
    <phoneticPr fontId="2" type="noConversion"/>
  </si>
  <si>
    <t>임시 HTML 제작 및 호출 테스트 결과 취합 시</t>
    <phoneticPr fontId="2" type="noConversion"/>
  </si>
  <si>
    <t>일반 관리비(10%)</t>
    <phoneticPr fontId="2" type="noConversion"/>
  </si>
  <si>
    <t>-</t>
    <phoneticPr fontId="2" type="noConversion"/>
  </si>
  <si>
    <t>TSS 4th EUB</t>
    <phoneticPr fontId="2" type="noConversion"/>
  </si>
  <si>
    <t>TSS 4th EUC</t>
    <phoneticPr fontId="2" type="noConversion"/>
  </si>
  <si>
    <t xml:space="preserve">TSS 4th EUE </t>
    <phoneticPr fontId="2" type="noConversion"/>
  </si>
  <si>
    <t>770fbae2-1f3f-4f9a-96be-4490bb6d1f08</t>
  </si>
  <si>
    <t>Armenian</t>
  </si>
  <si>
    <t>Arm</t>
  </si>
  <si>
    <t>이강민</t>
    <phoneticPr fontId="2" type="noConversion"/>
  </si>
  <si>
    <t>공나영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</si>
</sst>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76" formatCode="&quot;₩&quot;#,##0;[Red]&quot;₩&quot;#,##0"/>
    <numFmt numFmtId="177" formatCode="&quot;₩&quot;#,##0_);[Red]\(&quot;₩&quot;#,##0\)"/>
    <numFmt numFmtId="178" formatCode="yyyy&quot;년&quot;\ m&quot;월&quot;\ d&quot;일&quot;;@"/>
    <numFmt numFmtId="179" formatCode="&quot;₩&quot;#,##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indexed="9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3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FFF"/>
      </patternFill>
    </fill>
    <fill>
      <patternFill patternType="solid">
        <fgColor rgb="FFD3D3D3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14" fillId="0" borderId="0" applyBorder="0"/>
  </cellStyleXfs>
  <cellXfs count="16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0" fillId="0" borderId="0" xfId="0" applyBorder="1">
      <alignment vertical="center"/>
    </xf>
    <xf numFmtId="0" fontId="0" fillId="0" borderId="0" xfId="0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right" vertical="center"/>
    </xf>
    <xf numFmtId="177" fontId="5" fillId="0" borderId="1" xfId="1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indent="1"/>
    </xf>
    <xf numFmtId="178" fontId="0" fillId="0" borderId="14" xfId="0" applyNumberFormat="1" applyBorder="1" applyAlignment="1">
      <alignment horizontal="right" vertical="center" indent="1"/>
    </xf>
    <xf numFmtId="177" fontId="12" fillId="0" borderId="1" xfId="0" applyNumberFormat="1" applyFont="1" applyBorder="1" applyAlignment="1">
      <alignment horizontal="right" vertical="center" wrapText="1"/>
    </xf>
    <xf numFmtId="9" fontId="0" fillId="0" borderId="0" xfId="0" applyNumberFormat="1">
      <alignment vertical="center"/>
    </xf>
    <xf numFmtId="0" fontId="15" fillId="4" borderId="0" xfId="2" applyFont="1" applyFill="1"/>
    <xf numFmtId="0" fontId="16" fillId="4" borderId="0" xfId="2" applyFont="1" applyFill="1"/>
    <xf numFmtId="0" fontId="17" fillId="0" borderId="0" xfId="2" applyFont="1"/>
    <xf numFmtId="0" fontId="17" fillId="0" borderId="0" xfId="2" applyFont="1" applyProtection="1">
      <protection locked="0"/>
    </xf>
    <xf numFmtId="41" fontId="17" fillId="0" borderId="0" xfId="2" applyNumberFormat="1" applyFont="1"/>
    <xf numFmtId="0" fontId="14" fillId="0" borderId="0" xfId="2"/>
    <xf numFmtId="41" fontId="14" fillId="0" borderId="15" xfId="2" applyNumberFormat="1" applyBorder="1" applyProtection="1">
      <protection locked="0"/>
    </xf>
    <xf numFmtId="0" fontId="17" fillId="5" borderId="0" xfId="2" applyFont="1" applyFill="1"/>
    <xf numFmtId="0" fontId="17" fillId="5" borderId="0" xfId="2" applyFont="1" applyFill="1" applyProtection="1">
      <protection locked="0"/>
    </xf>
    <xf numFmtId="41" fontId="17" fillId="5" borderId="0" xfId="2" applyNumberFormat="1" applyFont="1" applyFill="1"/>
    <xf numFmtId="0" fontId="14" fillId="5" borderId="0" xfId="2" applyFill="1"/>
    <xf numFmtId="41" fontId="14" fillId="5" borderId="15" xfId="2" applyNumberFormat="1" applyFill="1" applyBorder="1" applyProtection="1">
      <protection locked="0"/>
    </xf>
    <xf numFmtId="0" fontId="14" fillId="0" borderId="0" xfId="2" applyProtection="1">
      <protection locked="0"/>
    </xf>
    <xf numFmtId="43" fontId="14" fillId="0" borderId="15" xfId="2" applyNumberFormat="1" applyBorder="1" applyProtection="1"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Protection="1">
      <alignment vertical="center"/>
      <protection locked="0"/>
    </xf>
    <xf numFmtId="0" fontId="4" fillId="0" borderId="1" xfId="0" applyFont="1" applyBorder="1" applyAlignment="1" applyProtection="1">
      <alignment horizontal="right" vertical="center" indent="1"/>
      <protection locked="0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center" vertical="center"/>
    </xf>
    <xf numFmtId="177" fontId="0" fillId="0" borderId="1" xfId="1" applyNumberFormat="1" applyFont="1" applyBorder="1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179" fontId="4" fillId="0" borderId="1" xfId="0" applyNumberFormat="1" applyFont="1" applyBorder="1" applyAlignment="1">
      <alignment horizontal="right" vertical="center"/>
    </xf>
    <xf numFmtId="0" fontId="5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14" fillId="6" borderId="0" xfId="2" applyFill="1"/>
    <xf numFmtId="0" fontId="14" fillId="6" borderId="0" xfId="2" applyFill="1" applyProtection="1">
      <protection locked="0"/>
    </xf>
    <xf numFmtId="43" fontId="14" fillId="6" borderId="15" xfId="2" applyNumberFormat="1" applyFill="1" applyBorder="1" applyProtection="1">
      <protection locked="0"/>
    </xf>
    <xf numFmtId="0" fontId="3" fillId="2" borderId="1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protection locked="0"/>
    </xf>
    <xf numFmtId="43" fontId="0" fillId="0" borderId="15" xfId="0" applyNumberFormat="1" applyFill="1" applyBorder="1" applyAlignment="1" applyProtection="1">
      <protection locked="0"/>
    </xf>
    <xf numFmtId="0" fontId="0" fillId="0" borderId="0" xfId="0" applyAlignment="1">
      <alignment horizontal="right" vertical="center" indent="2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176" fontId="3" fillId="2" borderId="11" xfId="0" applyNumberFormat="1" applyFont="1" applyFill="1" applyBorder="1" applyAlignment="1">
      <alignment horizontal="right" vertical="center"/>
    </xf>
    <xf numFmtId="176" fontId="3" fillId="2" borderId="13" xfId="0" applyNumberFormat="1" applyFont="1" applyFill="1" applyBorder="1" applyAlignment="1">
      <alignment horizontal="right" vertical="center"/>
    </xf>
    <xf numFmtId="0" fontId="5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76" fontId="8" fillId="0" borderId="6" xfId="0" applyNumberFormat="1" applyFont="1" applyBorder="1" applyAlignment="1" applyProtection="1">
      <alignment horizontal="right" vertical="center"/>
    </xf>
    <xf numFmtId="0" fontId="8" fillId="0" borderId="7" xfId="0" applyFont="1" applyBorder="1" applyAlignment="1" applyProtection="1">
      <alignment horizontal="right" vertical="center"/>
    </xf>
    <xf numFmtId="0" fontId="8" fillId="0" borderId="5" xfId="0" applyFont="1" applyBorder="1" applyAlignment="1" applyProtection="1">
      <alignment horizontal="right" vertical="center"/>
    </xf>
    <xf numFmtId="0" fontId="8" fillId="0" borderId="8" xfId="0" applyFont="1" applyBorder="1" applyAlignment="1" applyProtection="1">
      <alignment horizontal="right" vertical="center"/>
    </xf>
    <xf numFmtId="0" fontId="8" fillId="0" borderId="9" xfId="0" applyFont="1" applyBorder="1" applyAlignment="1" applyProtection="1">
      <alignment horizontal="right" vertical="center"/>
    </xf>
    <xf numFmtId="0" fontId="8" fillId="0" borderId="10" xfId="0" applyFont="1" applyBorder="1" applyAlignment="1" applyProtection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 wrapText="1"/>
    </xf>
    <xf numFmtId="0" fontId="5" fillId="0" borderId="6" xfId="0" quotePrefix="1" applyFont="1" applyBorder="1" applyAlignment="1">
      <alignment horizontal="left" vertical="center" wrapText="1"/>
    </xf>
    <xf numFmtId="0" fontId="5" fillId="0" borderId="7" xfId="0" quotePrefix="1" applyFont="1" applyBorder="1" applyAlignment="1">
      <alignment horizontal="left" vertical="center" wrapText="1"/>
    </xf>
    <xf numFmtId="0" fontId="5" fillId="0" borderId="9" xfId="0" quotePrefix="1" applyFont="1" applyBorder="1" applyAlignment="1">
      <alignment horizontal="left" vertical="center" wrapText="1"/>
    </xf>
    <xf numFmtId="0" fontId="5" fillId="0" borderId="10" xfId="0" quotePrefix="1" applyFont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/>
    </xf>
    <xf numFmtId="0" fontId="5" fillId="0" borderId="13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8" fillId="0" borderId="1" xfId="0" applyFont="1" applyBorder="1" applyAlignment="1" applyProtection="1">
      <alignment horizontal="left" vertical="top"/>
      <protection locked="0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1" xfId="0" quotePrefix="1" applyFont="1" applyBorder="1" applyAlignment="1">
      <alignment horizontal="left" vertical="center" wrapText="1"/>
    </xf>
    <xf numFmtId="0" fontId="4" fillId="0" borderId="13" xfId="0" quotePrefix="1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179" fontId="6" fillId="2" borderId="11" xfId="0" applyNumberFormat="1" applyFont="1" applyFill="1" applyBorder="1" applyAlignment="1">
      <alignment horizontal="right" vertical="center"/>
    </xf>
    <xf numFmtId="179" fontId="6" fillId="2" borderId="13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/>
    </xf>
    <xf numFmtId="176" fontId="8" fillId="0" borderId="6" xfId="0" applyNumberFormat="1" applyFont="1" applyBorder="1" applyAlignment="1" applyProtection="1">
      <alignment horizontal="right" vertical="center"/>
      <protection locked="0"/>
    </xf>
    <xf numFmtId="0" fontId="8" fillId="0" borderId="7" xfId="0" applyFont="1" applyBorder="1" applyAlignment="1" applyProtection="1">
      <alignment horizontal="right" vertical="center"/>
      <protection locked="0"/>
    </xf>
    <xf numFmtId="0" fontId="8" fillId="0" borderId="5" xfId="0" applyFont="1" applyBorder="1" applyAlignment="1" applyProtection="1">
      <alignment horizontal="right" vertical="center"/>
      <protection locked="0"/>
    </xf>
    <xf numFmtId="0" fontId="8" fillId="0" borderId="8" xfId="0" applyFont="1" applyBorder="1" applyAlignment="1" applyProtection="1">
      <alignment horizontal="right" vertical="center"/>
      <protection locked="0"/>
    </xf>
    <xf numFmtId="0" fontId="8" fillId="0" borderId="9" xfId="0" applyFont="1" applyBorder="1" applyAlignment="1" applyProtection="1">
      <alignment horizontal="right" vertical="center"/>
      <protection locked="0"/>
    </xf>
    <xf numFmtId="0" fontId="8" fillId="0" borderId="10" xfId="0" applyFont="1" applyBorder="1" applyAlignment="1" applyProtection="1">
      <alignment horizontal="right" vertical="center"/>
      <protection locked="0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1" xfId="0" quotePrefix="1" applyFont="1" applyBorder="1" applyAlignment="1">
      <alignment horizontal="left" vertical="center" wrapText="1"/>
    </xf>
    <xf numFmtId="0" fontId="5" fillId="0" borderId="13" xfId="0" quotePrefix="1" applyFont="1" applyBorder="1" applyAlignment="1">
      <alignment horizontal="left" vertical="center"/>
    </xf>
    <xf numFmtId="0" fontId="12" fillId="0" borderId="11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horizontal="right" vertical="center" indent="1"/>
    </xf>
    <xf numFmtId="0" fontId="13" fillId="0" borderId="0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801533</xdr:colOff>
      <xdr:row>44</xdr:row>
      <xdr:rowOff>200025</xdr:rowOff>
    </xdr:from>
    <xdr:to>
      <xdr:col>7</xdr:col>
      <xdr:colOff>0</xdr:colOff>
      <xdr:row>48</xdr:row>
      <xdr:rowOff>123725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C3624A1B-8CB9-763E-1530-71BBE222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0633" y="11039475"/>
          <a:ext cx="770092" cy="76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K87"/>
  <sheetViews>
    <sheetView showGridLines="0" zoomScaleNormal="100" zoomScalePageLayoutView="40" workbookViewId="0">
      <selection activeCell="E4" sqref="E4"/>
    </sheetView>
  </sheetViews>
  <sheetFormatPr defaultRowHeight="16.5" x14ac:dyDescent="0.3"/>
  <cols>
    <col min="1" max="1" width="2.375" customWidth="1"/>
    <col min="2" max="2" width="13.625" customWidth="1"/>
    <col min="3" max="3" width="22.625" customWidth="1"/>
    <col min="4" max="4" width="13.625" customWidth="1"/>
    <col min="5" max="5" width="22.625" customWidth="1"/>
    <col min="6" max="8" width="10.625" customWidth="1"/>
    <col min="9" max="9" width="15.625" customWidth="1"/>
    <col min="10" max="10" width="2.5" customWidth="1"/>
  </cols>
  <sheetData>
    <row r="1" spans="2:11" ht="12" customHeight="1" x14ac:dyDescent="0.3"/>
    <row r="2" spans="2:11" ht="21.95" customHeight="1" x14ac:dyDescent="0.3">
      <c r="B2" s="2" t="s">
        <v>0</v>
      </c>
      <c r="C2" s="17"/>
      <c r="D2" s="2" t="s">
        <v>1</v>
      </c>
      <c r="E2" s="17"/>
      <c r="F2" s="91" t="s">
        <v>6</v>
      </c>
      <c r="G2" s="92"/>
      <c r="H2" s="97" t="e">
        <f>SUM(H39:I40)</f>
        <v>#VALUE!</v>
      </c>
      <c r="I2" s="98"/>
      <c r="K2" s="32"/>
    </row>
    <row r="3" spans="2:11" ht="21.95" customHeight="1" x14ac:dyDescent="0.3">
      <c r="B3" s="2" t="s">
        <v>2</v>
      </c>
      <c r="C3" s="17"/>
      <c r="D3" s="2" t="s">
        <v>3</v>
      </c>
      <c r="E3" s="17"/>
      <c r="F3" s="93"/>
      <c r="G3" s="94"/>
      <c r="H3" s="99"/>
      <c r="I3" s="100"/>
    </row>
    <row r="4" spans="2:11" ht="21.95" customHeight="1" x14ac:dyDescent="0.3">
      <c r="B4" s="2" t="s">
        <v>4</v>
      </c>
      <c r="C4" s="17"/>
      <c r="D4" s="2" t="s">
        <v>5</v>
      </c>
      <c r="E4" s="17"/>
      <c r="F4" s="95"/>
      <c r="G4" s="96"/>
      <c r="H4" s="101"/>
      <c r="I4" s="102"/>
    </row>
    <row r="6" spans="2:11" ht="21.95" customHeight="1" x14ac:dyDescent="0.3">
      <c r="B6" s="2" t="s">
        <v>7</v>
      </c>
      <c r="C6" s="2" t="s">
        <v>8</v>
      </c>
      <c r="D6" s="103" t="s">
        <v>9</v>
      </c>
      <c r="E6" s="103"/>
      <c r="F6" s="2" t="s">
        <v>10</v>
      </c>
      <c r="G6" s="2" t="s">
        <v>11</v>
      </c>
      <c r="H6" s="2" t="s">
        <v>12</v>
      </c>
      <c r="I6" s="2" t="s">
        <v>13</v>
      </c>
    </row>
    <row r="7" spans="2:11" ht="21.95" customHeight="1" x14ac:dyDescent="0.3">
      <c r="B7" s="113" t="s">
        <v>147</v>
      </c>
      <c r="C7" s="8" t="s">
        <v>139</v>
      </c>
      <c r="D7" s="105" t="s">
        <v>617</v>
      </c>
      <c r="E7" s="86"/>
      <c r="F7" s="12" t="s">
        <v>22</v>
      </c>
      <c r="G7" s="25" t="s">
        <v>158</v>
      </c>
      <c r="H7" s="47"/>
      <c r="I7" s="24" t="e">
        <f>H7*G7</f>
        <v>#VALUE!</v>
      </c>
    </row>
    <row r="8" spans="2:11" ht="30" customHeight="1" x14ac:dyDescent="0.3">
      <c r="B8" s="114"/>
      <c r="C8" s="8" t="s">
        <v>141</v>
      </c>
      <c r="D8" s="106" t="s">
        <v>140</v>
      </c>
      <c r="E8" s="104"/>
      <c r="F8" s="12" t="s">
        <v>22</v>
      </c>
      <c r="G8" s="25" t="s">
        <v>158</v>
      </c>
      <c r="H8" s="47"/>
      <c r="I8" s="24" t="e">
        <f t="shared" ref="I8:I19" si="0">H8*G8</f>
        <v>#VALUE!</v>
      </c>
    </row>
    <row r="9" spans="2:11" ht="30" customHeight="1" x14ac:dyDescent="0.3">
      <c r="B9" s="114"/>
      <c r="C9" s="22" t="s">
        <v>142</v>
      </c>
      <c r="D9" s="107" t="s">
        <v>144</v>
      </c>
      <c r="E9" s="108"/>
      <c r="F9" s="12" t="s">
        <v>22</v>
      </c>
      <c r="G9" s="25" t="s">
        <v>158</v>
      </c>
      <c r="H9" s="47"/>
      <c r="I9" s="24" t="e">
        <f t="shared" si="0"/>
        <v>#VALUE!</v>
      </c>
    </row>
    <row r="10" spans="2:11" ht="30" customHeight="1" x14ac:dyDescent="0.3">
      <c r="B10" s="115"/>
      <c r="C10" s="22" t="s">
        <v>143</v>
      </c>
      <c r="D10" s="109"/>
      <c r="E10" s="110"/>
      <c r="F10" s="12" t="s">
        <v>22</v>
      </c>
      <c r="G10" s="25" t="s">
        <v>158</v>
      </c>
      <c r="H10" s="47"/>
      <c r="I10" s="24" t="e">
        <f t="shared" si="0"/>
        <v>#VALUE!</v>
      </c>
    </row>
    <row r="11" spans="2:11" s="19" customFormat="1" ht="32.1" customHeight="1" x14ac:dyDescent="0.3">
      <c r="B11" s="23" t="s">
        <v>145</v>
      </c>
      <c r="C11" s="22" t="s">
        <v>145</v>
      </c>
      <c r="D11" s="106" t="s">
        <v>146</v>
      </c>
      <c r="E11" s="104"/>
      <c r="F11" s="7" t="s">
        <v>22</v>
      </c>
      <c r="G11" s="25" t="s">
        <v>158</v>
      </c>
      <c r="H11" s="47"/>
      <c r="I11" s="24" t="e">
        <f t="shared" si="0"/>
        <v>#VALUE!</v>
      </c>
    </row>
    <row r="12" spans="2:11" ht="32.1" customHeight="1" x14ac:dyDescent="0.3">
      <c r="B12" s="69" t="s">
        <v>14</v>
      </c>
      <c r="C12" s="12" t="s">
        <v>148</v>
      </c>
      <c r="D12" s="81" t="s">
        <v>153</v>
      </c>
      <c r="E12" s="104"/>
      <c r="F12" s="11" t="s">
        <v>22</v>
      </c>
      <c r="G12" s="25" t="s">
        <v>158</v>
      </c>
      <c r="H12" s="47"/>
      <c r="I12" s="24" t="e">
        <f t="shared" si="0"/>
        <v>#VALUE!</v>
      </c>
    </row>
    <row r="13" spans="2:11" ht="32.1" customHeight="1" x14ac:dyDescent="0.3">
      <c r="B13" s="70"/>
      <c r="C13" s="7" t="s">
        <v>149</v>
      </c>
      <c r="D13" s="119" t="s">
        <v>154</v>
      </c>
      <c r="E13" s="120"/>
      <c r="F13" s="11" t="s">
        <v>22</v>
      </c>
      <c r="G13" s="25" t="s">
        <v>158</v>
      </c>
      <c r="H13" s="47"/>
      <c r="I13" s="24" t="e">
        <f t="shared" si="0"/>
        <v>#VALUE!</v>
      </c>
    </row>
    <row r="14" spans="2:11" ht="32.1" customHeight="1" x14ac:dyDescent="0.3">
      <c r="B14" s="70"/>
      <c r="C14" s="7" t="s">
        <v>150</v>
      </c>
      <c r="D14" s="121" t="s">
        <v>155</v>
      </c>
      <c r="E14" s="122"/>
      <c r="F14" s="11" t="s">
        <v>22</v>
      </c>
      <c r="G14" s="25" t="s">
        <v>158</v>
      </c>
      <c r="H14" s="47"/>
      <c r="I14" s="24" t="e">
        <f t="shared" si="0"/>
        <v>#VALUE!</v>
      </c>
    </row>
    <row r="15" spans="2:11" ht="32.1" customHeight="1" x14ac:dyDescent="0.3">
      <c r="B15" s="70"/>
      <c r="C15" s="12" t="s">
        <v>151</v>
      </c>
      <c r="D15" s="81" t="s">
        <v>156</v>
      </c>
      <c r="E15" s="86"/>
      <c r="F15" s="11" t="s">
        <v>22</v>
      </c>
      <c r="G15" s="25" t="s">
        <v>158</v>
      </c>
      <c r="H15" s="47"/>
      <c r="I15" s="24" t="e">
        <f t="shared" si="0"/>
        <v>#VALUE!</v>
      </c>
    </row>
    <row r="16" spans="2:11" ht="60" customHeight="1" x14ac:dyDescent="0.3">
      <c r="B16" s="70"/>
      <c r="C16" s="12" t="s">
        <v>152</v>
      </c>
      <c r="D16" s="81" t="s">
        <v>19</v>
      </c>
      <c r="E16" s="86"/>
      <c r="F16" s="11" t="s">
        <v>22</v>
      </c>
      <c r="G16" s="25" t="s">
        <v>158</v>
      </c>
      <c r="H16" s="47"/>
      <c r="I16" s="24" t="e">
        <f t="shared" si="0"/>
        <v>#VALUE!</v>
      </c>
    </row>
    <row r="17" spans="2:9" ht="30" customHeight="1" x14ac:dyDescent="0.3">
      <c r="B17" s="70"/>
      <c r="C17" s="12" t="s">
        <v>15</v>
      </c>
      <c r="D17" s="82" t="s">
        <v>20</v>
      </c>
      <c r="E17" s="82"/>
      <c r="F17" s="11" t="s">
        <v>22</v>
      </c>
      <c r="G17" s="25" t="s">
        <v>158</v>
      </c>
      <c r="H17" s="47"/>
      <c r="I17" s="24" t="e">
        <f t="shared" si="0"/>
        <v>#VALUE!</v>
      </c>
    </row>
    <row r="18" spans="2:9" ht="30" customHeight="1" x14ac:dyDescent="0.3">
      <c r="B18" s="71"/>
      <c r="C18" s="12" t="s">
        <v>16</v>
      </c>
      <c r="D18" s="82" t="s">
        <v>21</v>
      </c>
      <c r="E18" s="82"/>
      <c r="F18" s="11" t="s">
        <v>22</v>
      </c>
      <c r="G18" s="25" t="s">
        <v>158</v>
      </c>
      <c r="H18" s="47"/>
      <c r="I18" s="24" t="e">
        <f t="shared" si="0"/>
        <v>#VALUE!</v>
      </c>
    </row>
    <row r="19" spans="2:9" ht="138" customHeight="1" x14ac:dyDescent="0.3">
      <c r="B19" s="20" t="s">
        <v>157</v>
      </c>
      <c r="C19" s="11" t="s">
        <v>36</v>
      </c>
      <c r="D19" s="81" t="s">
        <v>37</v>
      </c>
      <c r="E19" s="82"/>
      <c r="F19" s="11" t="s">
        <v>38</v>
      </c>
      <c r="G19" s="25" t="s">
        <v>158</v>
      </c>
      <c r="H19" s="47"/>
      <c r="I19" s="24" t="e">
        <f t="shared" si="0"/>
        <v>#VALUE!</v>
      </c>
    </row>
    <row r="20" spans="2:9" ht="21.95" customHeight="1" x14ac:dyDescent="0.3">
      <c r="B20" s="78" t="s">
        <v>40</v>
      </c>
      <c r="C20" s="79"/>
      <c r="D20" s="79"/>
      <c r="E20" s="79"/>
      <c r="F20" s="79"/>
      <c r="G20" s="79"/>
      <c r="H20" s="80"/>
      <c r="I20" s="15" t="e">
        <f>SUM(I7:I19)</f>
        <v>#VALUE!</v>
      </c>
    </row>
    <row r="21" spans="2:9" x14ac:dyDescent="0.3">
      <c r="B21" s="3"/>
      <c r="C21" s="3"/>
      <c r="D21" s="3"/>
      <c r="E21" s="3"/>
      <c r="F21" s="3"/>
      <c r="G21" s="3"/>
      <c r="H21" s="3"/>
      <c r="I21" s="3"/>
    </row>
    <row r="22" spans="2:9" s="18" customFormat="1" ht="21.95" customHeight="1" x14ac:dyDescent="0.3">
      <c r="B22" s="21" t="s">
        <v>7</v>
      </c>
      <c r="C22" s="14" t="s">
        <v>8</v>
      </c>
      <c r="D22" s="83" t="s">
        <v>9</v>
      </c>
      <c r="E22" s="83"/>
      <c r="F22" s="14" t="s">
        <v>10</v>
      </c>
      <c r="G22" s="14" t="s">
        <v>11</v>
      </c>
      <c r="H22" s="14" t="s">
        <v>44</v>
      </c>
      <c r="I22" s="14" t="s">
        <v>13</v>
      </c>
    </row>
    <row r="23" spans="2:9" ht="21.95" customHeight="1" x14ac:dyDescent="0.3">
      <c r="B23" s="69" t="s">
        <v>53</v>
      </c>
      <c r="C23" s="16" t="s">
        <v>54</v>
      </c>
      <c r="D23" s="72" t="s">
        <v>65</v>
      </c>
      <c r="E23" s="73"/>
      <c r="F23" s="16" t="s">
        <v>71</v>
      </c>
      <c r="G23" s="25" t="s">
        <v>158</v>
      </c>
      <c r="H23" s="50"/>
      <c r="I23" s="24" t="e">
        <f t="shared" ref="I23:I36" si="1">H23*G23</f>
        <v>#VALUE!</v>
      </c>
    </row>
    <row r="24" spans="2:9" ht="21.95" customHeight="1" x14ac:dyDescent="0.3">
      <c r="B24" s="84"/>
      <c r="C24" s="11" t="s">
        <v>55</v>
      </c>
      <c r="D24" s="74"/>
      <c r="E24" s="75"/>
      <c r="F24" s="11" t="s">
        <v>71</v>
      </c>
      <c r="G24" s="25" t="s">
        <v>158</v>
      </c>
      <c r="H24" s="47"/>
      <c r="I24" s="24" t="e">
        <f t="shared" si="1"/>
        <v>#VALUE!</v>
      </c>
    </row>
    <row r="25" spans="2:9" ht="21.95" customHeight="1" x14ac:dyDescent="0.3">
      <c r="B25" s="84"/>
      <c r="C25" s="11" t="s">
        <v>56</v>
      </c>
      <c r="D25" s="72" t="s">
        <v>66</v>
      </c>
      <c r="E25" s="73"/>
      <c r="F25" s="11" t="s">
        <v>71</v>
      </c>
      <c r="G25" s="25" t="s">
        <v>158</v>
      </c>
      <c r="H25" s="47"/>
      <c r="I25" s="24" t="e">
        <f t="shared" si="1"/>
        <v>#VALUE!</v>
      </c>
    </row>
    <row r="26" spans="2:9" ht="21.95" customHeight="1" x14ac:dyDescent="0.3">
      <c r="B26" s="84"/>
      <c r="C26" s="11" t="s">
        <v>57</v>
      </c>
      <c r="D26" s="117"/>
      <c r="E26" s="118"/>
      <c r="F26" s="11" t="s">
        <v>71</v>
      </c>
      <c r="G26" s="25" t="s">
        <v>158</v>
      </c>
      <c r="H26" s="47"/>
      <c r="I26" s="24" t="e">
        <f t="shared" si="1"/>
        <v>#VALUE!</v>
      </c>
    </row>
    <row r="27" spans="2:9" ht="21.95" customHeight="1" x14ac:dyDescent="0.3">
      <c r="B27" s="84"/>
      <c r="C27" s="11" t="s">
        <v>58</v>
      </c>
      <c r="D27" s="117"/>
      <c r="E27" s="118"/>
      <c r="F27" s="11" t="s">
        <v>71</v>
      </c>
      <c r="G27" s="25" t="s">
        <v>158</v>
      </c>
      <c r="H27" s="47"/>
      <c r="I27" s="24" t="e">
        <f t="shared" si="1"/>
        <v>#VALUE!</v>
      </c>
    </row>
    <row r="28" spans="2:9" ht="21.95" customHeight="1" x14ac:dyDescent="0.3">
      <c r="B28" s="84"/>
      <c r="C28" s="11" t="s">
        <v>59</v>
      </c>
      <c r="D28" s="74"/>
      <c r="E28" s="75"/>
      <c r="F28" s="11" t="s">
        <v>71</v>
      </c>
      <c r="G28" s="25" t="s">
        <v>158</v>
      </c>
      <c r="H28" s="47"/>
      <c r="I28" s="24" t="e">
        <f t="shared" si="1"/>
        <v>#VALUE!</v>
      </c>
    </row>
    <row r="29" spans="2:9" ht="21.95" customHeight="1" x14ac:dyDescent="0.3">
      <c r="B29" s="84"/>
      <c r="C29" s="11" t="s">
        <v>60</v>
      </c>
      <c r="D29" s="76" t="s">
        <v>67</v>
      </c>
      <c r="E29" s="77"/>
      <c r="F29" s="11" t="s">
        <v>71</v>
      </c>
      <c r="G29" s="25" t="s">
        <v>158</v>
      </c>
      <c r="H29" s="47"/>
      <c r="I29" s="24" t="e">
        <f t="shared" si="1"/>
        <v>#VALUE!</v>
      </c>
    </row>
    <row r="30" spans="2:9" ht="21.95" customHeight="1" x14ac:dyDescent="0.3">
      <c r="B30" s="84"/>
      <c r="C30" s="11" t="s">
        <v>61</v>
      </c>
      <c r="D30" s="76" t="s">
        <v>68</v>
      </c>
      <c r="E30" s="77"/>
      <c r="F30" s="11" t="s">
        <v>71</v>
      </c>
      <c r="G30" s="25" t="s">
        <v>158</v>
      </c>
      <c r="H30" s="47"/>
      <c r="I30" s="24" t="e">
        <f t="shared" si="1"/>
        <v>#VALUE!</v>
      </c>
    </row>
    <row r="31" spans="2:9" ht="21.95" customHeight="1" x14ac:dyDescent="0.3">
      <c r="B31" s="84"/>
      <c r="C31" s="11" t="s">
        <v>62</v>
      </c>
      <c r="D31" s="76" t="s">
        <v>69</v>
      </c>
      <c r="E31" s="77"/>
      <c r="F31" s="11" t="s">
        <v>71</v>
      </c>
      <c r="G31" s="25" t="s">
        <v>158</v>
      </c>
      <c r="H31" s="47"/>
      <c r="I31" s="24" t="e">
        <f t="shared" si="1"/>
        <v>#VALUE!</v>
      </c>
    </row>
    <row r="32" spans="2:9" ht="21.95" customHeight="1" x14ac:dyDescent="0.3">
      <c r="B32" s="84"/>
      <c r="C32" s="11" t="s">
        <v>63</v>
      </c>
      <c r="D32" s="76" t="s">
        <v>77</v>
      </c>
      <c r="E32" s="77"/>
      <c r="F32" s="11" t="s">
        <v>71</v>
      </c>
      <c r="G32" s="25" t="s">
        <v>158</v>
      </c>
      <c r="H32" s="47"/>
      <c r="I32" s="24" t="e">
        <f t="shared" si="1"/>
        <v>#VALUE!</v>
      </c>
    </row>
    <row r="33" spans="2:9" ht="21.95" customHeight="1" x14ac:dyDescent="0.3">
      <c r="B33" s="85"/>
      <c r="C33" s="11" t="s">
        <v>64</v>
      </c>
      <c r="D33" s="76" t="s">
        <v>70</v>
      </c>
      <c r="E33" s="77"/>
      <c r="F33" s="11" t="s">
        <v>71</v>
      </c>
      <c r="G33" s="25" t="s">
        <v>158</v>
      </c>
      <c r="H33" s="47"/>
      <c r="I33" s="24" t="e">
        <f t="shared" si="1"/>
        <v>#VALUE!</v>
      </c>
    </row>
    <row r="34" spans="2:9" ht="21.95" customHeight="1" x14ac:dyDescent="0.3">
      <c r="B34" s="69" t="s">
        <v>590</v>
      </c>
      <c r="C34" s="12" t="s">
        <v>72</v>
      </c>
      <c r="D34" s="57" t="s">
        <v>73</v>
      </c>
      <c r="E34" s="58"/>
      <c r="F34" s="12" t="s">
        <v>71</v>
      </c>
      <c r="G34" s="25" t="s">
        <v>158</v>
      </c>
      <c r="H34" s="51"/>
      <c r="I34" s="24" t="e">
        <f t="shared" si="1"/>
        <v>#VALUE!</v>
      </c>
    </row>
    <row r="35" spans="2:9" ht="21.95" customHeight="1" x14ac:dyDescent="0.3">
      <c r="B35" s="85"/>
      <c r="C35" s="8" t="s">
        <v>618</v>
      </c>
      <c r="D35" s="111" t="s">
        <v>619</v>
      </c>
      <c r="E35" s="112"/>
      <c r="F35" s="8" t="s">
        <v>71</v>
      </c>
      <c r="G35" s="25" t="s">
        <v>158</v>
      </c>
      <c r="H35" s="51"/>
      <c r="I35" s="24" t="e">
        <f t="shared" ref="I35" si="2">H35*G35</f>
        <v>#VALUE!</v>
      </c>
    </row>
    <row r="36" spans="2:9" ht="21.95" customHeight="1" x14ac:dyDescent="0.3">
      <c r="B36" s="52" t="s">
        <v>75</v>
      </c>
      <c r="C36" s="12" t="s">
        <v>74</v>
      </c>
      <c r="D36" s="89" t="s">
        <v>76</v>
      </c>
      <c r="E36" s="90"/>
      <c r="F36" s="12" t="s">
        <v>78</v>
      </c>
      <c r="G36" s="25" t="s">
        <v>621</v>
      </c>
      <c r="H36" s="51"/>
      <c r="I36" s="24" t="e">
        <f t="shared" si="1"/>
        <v>#VALUE!</v>
      </c>
    </row>
    <row r="37" spans="2:9" ht="21.95" customHeight="1" x14ac:dyDescent="0.3">
      <c r="B37" s="124" t="s">
        <v>40</v>
      </c>
      <c r="C37" s="125"/>
      <c r="D37" s="125"/>
      <c r="E37" s="125"/>
      <c r="F37" s="125"/>
      <c r="G37" s="126"/>
      <c r="H37" s="87" t="e">
        <f>SUM(I23:I36)</f>
        <v>#VALUE!</v>
      </c>
      <c r="I37" s="88"/>
    </row>
    <row r="39" spans="2:9" ht="21.95" customHeight="1" x14ac:dyDescent="0.3">
      <c r="B39" s="127" t="s">
        <v>79</v>
      </c>
      <c r="C39" s="128"/>
      <c r="D39" s="128"/>
      <c r="E39" s="128"/>
      <c r="F39" s="128"/>
      <c r="G39" s="129"/>
      <c r="H39" s="87" t="e">
        <f>SUM(I20,H37)</f>
        <v>#VALUE!</v>
      </c>
      <c r="I39" s="88"/>
    </row>
    <row r="40" spans="2:9" ht="21.95" customHeight="1" x14ac:dyDescent="0.3">
      <c r="B40" s="127" t="s">
        <v>620</v>
      </c>
      <c r="C40" s="128"/>
      <c r="D40" s="128"/>
      <c r="E40" s="128"/>
      <c r="F40" s="128"/>
      <c r="G40" s="129"/>
      <c r="H40" s="87" t="e">
        <f>ROUNDDOWN(H39*10%, 0)</f>
        <v>#VALUE!</v>
      </c>
      <c r="I40" s="88"/>
    </row>
    <row r="42" spans="2:9" ht="21.95" customHeight="1" x14ac:dyDescent="0.3">
      <c r="B42" s="123" t="s">
        <v>80</v>
      </c>
      <c r="C42" s="123"/>
      <c r="D42" s="123"/>
      <c r="E42" s="123"/>
      <c r="F42" s="123"/>
      <c r="G42" s="123"/>
      <c r="H42" s="123"/>
      <c r="I42" s="123"/>
    </row>
    <row r="43" spans="2:9" x14ac:dyDescent="0.3">
      <c r="B43" s="116"/>
      <c r="C43" s="116"/>
      <c r="D43" s="116"/>
      <c r="E43" s="116"/>
      <c r="F43" s="116"/>
      <c r="G43" s="116"/>
      <c r="H43" s="116"/>
      <c r="I43" s="116"/>
    </row>
    <row r="44" spans="2:9" x14ac:dyDescent="0.3">
      <c r="B44" s="116"/>
      <c r="C44" s="116"/>
      <c r="D44" s="116"/>
      <c r="E44" s="116"/>
      <c r="F44" s="116"/>
      <c r="G44" s="116"/>
      <c r="H44" s="116"/>
      <c r="I44" s="116"/>
    </row>
    <row r="45" spans="2:9" x14ac:dyDescent="0.3">
      <c r="B45" s="116"/>
      <c r="C45" s="116"/>
      <c r="D45" s="116"/>
      <c r="E45" s="116"/>
      <c r="F45" s="116"/>
      <c r="G45" s="116"/>
      <c r="H45" s="116"/>
      <c r="I45" s="116"/>
    </row>
    <row r="46" spans="2:9" x14ac:dyDescent="0.3">
      <c r="B46" s="116"/>
      <c r="C46" s="116"/>
      <c r="D46" s="116"/>
      <c r="E46" s="116"/>
      <c r="F46" s="116"/>
      <c r="G46" s="116"/>
      <c r="H46" s="116"/>
      <c r="I46" s="116"/>
    </row>
    <row r="47" spans="2:9" x14ac:dyDescent="0.3">
      <c r="B47" s="116"/>
      <c r="C47" s="116"/>
      <c r="D47" s="116"/>
      <c r="E47" s="116"/>
      <c r="F47" s="116"/>
      <c r="G47" s="116"/>
      <c r="H47" s="116"/>
      <c r="I47" s="116"/>
    </row>
    <row r="48" spans="2:9" x14ac:dyDescent="0.3">
      <c r="B48" s="116"/>
      <c r="C48" s="116"/>
      <c r="D48" s="116"/>
      <c r="E48" s="116"/>
      <c r="F48" s="116"/>
      <c r="G48" s="116"/>
      <c r="H48" s="116"/>
      <c r="I48" s="116"/>
    </row>
    <row r="49" spans="2:9" x14ac:dyDescent="0.3">
      <c r="B49" s="116"/>
      <c r="C49" s="116"/>
      <c r="D49" s="116"/>
      <c r="E49" s="116"/>
      <c r="F49" s="116"/>
      <c r="G49" s="116"/>
      <c r="H49" s="116"/>
      <c r="I49" s="116"/>
    </row>
    <row r="50" spans="2:9" x14ac:dyDescent="0.3">
      <c r="B50" s="116"/>
      <c r="C50" s="116"/>
      <c r="D50" s="116"/>
      <c r="E50" s="116"/>
      <c r="F50" s="116"/>
      <c r="G50" s="116"/>
      <c r="H50" s="116"/>
      <c r="I50" s="116"/>
    </row>
    <row r="51" spans="2:9" x14ac:dyDescent="0.3">
      <c r="B51" s="116"/>
      <c r="C51" s="116"/>
      <c r="D51" s="116"/>
      <c r="E51" s="116"/>
      <c r="F51" s="116"/>
      <c r="G51" s="116"/>
      <c r="H51" s="116"/>
      <c r="I51" s="116"/>
    </row>
    <row r="52" spans="2:9" x14ac:dyDescent="0.3">
      <c r="B52" s="116"/>
      <c r="C52" s="116"/>
      <c r="D52" s="116"/>
      <c r="E52" s="116"/>
      <c r="F52" s="116"/>
      <c r="G52" s="116"/>
      <c r="H52" s="116"/>
      <c r="I52" s="116"/>
    </row>
    <row r="53" spans="2:9" x14ac:dyDescent="0.3">
      <c r="B53" s="116"/>
      <c r="C53" s="116"/>
      <c r="D53" s="116"/>
      <c r="E53" s="116"/>
      <c r="F53" s="116"/>
      <c r="G53" s="116"/>
      <c r="H53" s="116"/>
      <c r="I53" s="116"/>
    </row>
    <row r="54" spans="2:9" x14ac:dyDescent="0.3">
      <c r="B54" s="116"/>
      <c r="C54" s="116"/>
      <c r="D54" s="116"/>
      <c r="E54" s="116"/>
      <c r="F54" s="116"/>
      <c r="G54" s="116"/>
      <c r="H54" s="116"/>
      <c r="I54" s="116"/>
    </row>
    <row r="55" spans="2:9" x14ac:dyDescent="0.3">
      <c r="B55" s="116"/>
      <c r="C55" s="116"/>
      <c r="D55" s="116"/>
      <c r="E55" s="116"/>
      <c r="F55" s="116"/>
      <c r="G55" s="116"/>
      <c r="H55" s="116"/>
      <c r="I55" s="116"/>
    </row>
    <row r="56" spans="2:9" x14ac:dyDescent="0.3">
      <c r="B56" s="116"/>
      <c r="C56" s="116"/>
      <c r="D56" s="116"/>
      <c r="E56" s="116"/>
      <c r="F56" s="116"/>
      <c r="G56" s="116"/>
      <c r="H56" s="116"/>
      <c r="I56" s="116"/>
    </row>
    <row r="57" spans="2:9" x14ac:dyDescent="0.3">
      <c r="B57" s="116"/>
      <c r="C57" s="116"/>
      <c r="D57" s="116"/>
      <c r="E57" s="116"/>
      <c r="F57" s="116"/>
      <c r="G57" s="116"/>
      <c r="H57" s="116"/>
      <c r="I57" s="116"/>
    </row>
    <row r="58" spans="2:9" x14ac:dyDescent="0.3">
      <c r="B58" s="116"/>
      <c r="C58" s="116"/>
      <c r="D58" s="116"/>
      <c r="E58" s="116"/>
      <c r="F58" s="116"/>
      <c r="G58" s="116"/>
      <c r="H58" s="116"/>
      <c r="I58" s="116"/>
    </row>
    <row r="59" spans="2:9" x14ac:dyDescent="0.3">
      <c r="B59" s="116"/>
      <c r="C59" s="116"/>
      <c r="D59" s="116"/>
      <c r="E59" s="116"/>
      <c r="F59" s="116"/>
      <c r="G59" s="116"/>
      <c r="H59" s="116"/>
      <c r="I59" s="116"/>
    </row>
    <row r="60" spans="2:9" x14ac:dyDescent="0.3">
      <c r="B60" s="116"/>
      <c r="C60" s="116"/>
      <c r="D60" s="116"/>
      <c r="E60" s="116"/>
      <c r="F60" s="116"/>
      <c r="G60" s="116"/>
      <c r="H60" s="116"/>
      <c r="I60" s="116"/>
    </row>
    <row r="61" spans="2:9" x14ac:dyDescent="0.3">
      <c r="B61" s="116"/>
      <c r="C61" s="116"/>
      <c r="D61" s="116"/>
      <c r="E61" s="116"/>
      <c r="F61" s="116"/>
      <c r="G61" s="116"/>
      <c r="H61" s="116"/>
      <c r="I61" s="116"/>
    </row>
    <row r="62" spans="2:9" x14ac:dyDescent="0.3">
      <c r="B62" s="116"/>
      <c r="C62" s="116"/>
      <c r="D62" s="116"/>
      <c r="E62" s="116"/>
      <c r="F62" s="116"/>
      <c r="G62" s="116"/>
      <c r="H62" s="116"/>
      <c r="I62" s="116"/>
    </row>
    <row r="63" spans="2:9" x14ac:dyDescent="0.3">
      <c r="B63" s="116"/>
      <c r="C63" s="116"/>
      <c r="D63" s="116"/>
      <c r="E63" s="116"/>
      <c r="F63" s="116"/>
      <c r="G63" s="116"/>
      <c r="H63" s="116"/>
      <c r="I63" s="116"/>
    </row>
    <row r="64" spans="2:9" x14ac:dyDescent="0.3">
      <c r="B64" s="116"/>
      <c r="C64" s="116"/>
      <c r="D64" s="116"/>
      <c r="E64" s="116"/>
      <c r="F64" s="116"/>
      <c r="G64" s="116"/>
      <c r="H64" s="116"/>
      <c r="I64" s="116"/>
    </row>
    <row r="65" spans="2:9" x14ac:dyDescent="0.3">
      <c r="B65" s="116"/>
      <c r="C65" s="116"/>
      <c r="D65" s="116"/>
      <c r="E65" s="116"/>
      <c r="F65" s="116"/>
      <c r="G65" s="116"/>
      <c r="H65" s="116"/>
      <c r="I65" s="116"/>
    </row>
    <row r="66" spans="2:9" x14ac:dyDescent="0.3">
      <c r="B66" s="116"/>
      <c r="C66" s="116"/>
      <c r="D66" s="116"/>
      <c r="E66" s="116"/>
      <c r="F66" s="116"/>
      <c r="G66" s="116"/>
      <c r="H66" s="116"/>
      <c r="I66" s="116"/>
    </row>
    <row r="67" spans="2:9" x14ac:dyDescent="0.3">
      <c r="B67" s="116"/>
      <c r="C67" s="116"/>
      <c r="D67" s="116"/>
      <c r="E67" s="116"/>
      <c r="F67" s="116"/>
      <c r="G67" s="116"/>
      <c r="H67" s="116"/>
      <c r="I67" s="116"/>
    </row>
    <row r="68" spans="2:9" x14ac:dyDescent="0.3">
      <c r="B68" s="116"/>
      <c r="C68" s="116"/>
      <c r="D68" s="116"/>
      <c r="E68" s="116"/>
      <c r="F68" s="116"/>
      <c r="G68" s="116"/>
      <c r="H68" s="116"/>
      <c r="I68" s="116"/>
    </row>
    <row r="69" spans="2:9" x14ac:dyDescent="0.3">
      <c r="B69" s="116"/>
      <c r="C69" s="116"/>
      <c r="D69" s="116"/>
      <c r="E69" s="116"/>
      <c r="F69" s="116"/>
      <c r="G69" s="116"/>
      <c r="H69" s="116"/>
      <c r="I69" s="116"/>
    </row>
    <row r="70" spans="2:9" x14ac:dyDescent="0.3">
      <c r="B70" s="116"/>
      <c r="C70" s="116"/>
      <c r="D70" s="116"/>
      <c r="E70" s="116"/>
      <c r="F70" s="116"/>
      <c r="G70" s="116"/>
      <c r="H70" s="116"/>
      <c r="I70" s="116"/>
    </row>
    <row r="71" spans="2:9" x14ac:dyDescent="0.3">
      <c r="B71" s="116"/>
      <c r="C71" s="116"/>
      <c r="D71" s="116"/>
      <c r="E71" s="116"/>
      <c r="F71" s="116"/>
      <c r="G71" s="116"/>
      <c r="H71" s="116"/>
      <c r="I71" s="116"/>
    </row>
    <row r="72" spans="2:9" x14ac:dyDescent="0.3">
      <c r="B72" s="116"/>
      <c r="C72" s="116"/>
      <c r="D72" s="116"/>
      <c r="E72" s="116"/>
      <c r="F72" s="116"/>
      <c r="G72" s="116"/>
      <c r="H72" s="116"/>
      <c r="I72" s="116"/>
    </row>
    <row r="73" spans="2:9" x14ac:dyDescent="0.3">
      <c r="B73" s="116"/>
      <c r="C73" s="116"/>
      <c r="D73" s="116"/>
      <c r="E73" s="116"/>
      <c r="F73" s="116"/>
      <c r="G73" s="116"/>
      <c r="H73" s="116"/>
      <c r="I73" s="116"/>
    </row>
    <row r="74" spans="2:9" x14ac:dyDescent="0.3">
      <c r="B74" s="116"/>
      <c r="C74" s="116"/>
      <c r="D74" s="116"/>
      <c r="E74" s="116"/>
      <c r="F74" s="116"/>
      <c r="G74" s="116"/>
      <c r="H74" s="116"/>
      <c r="I74" s="116"/>
    </row>
    <row r="75" spans="2:9" x14ac:dyDescent="0.3">
      <c r="B75" s="116"/>
      <c r="C75" s="116"/>
      <c r="D75" s="116"/>
      <c r="E75" s="116"/>
      <c r="F75" s="116"/>
      <c r="G75" s="116"/>
      <c r="H75" s="116"/>
      <c r="I75" s="116"/>
    </row>
    <row r="76" spans="2:9" x14ac:dyDescent="0.3">
      <c r="B76" s="116"/>
      <c r="C76" s="116"/>
      <c r="D76" s="116"/>
      <c r="E76" s="116"/>
      <c r="F76" s="116"/>
      <c r="G76" s="116"/>
      <c r="H76" s="116"/>
      <c r="I76" s="116"/>
    </row>
    <row r="77" spans="2:9" x14ac:dyDescent="0.3">
      <c r="B77" s="116"/>
      <c r="C77" s="116"/>
      <c r="D77" s="116"/>
      <c r="E77" s="116"/>
      <c r="F77" s="116"/>
      <c r="G77" s="116"/>
      <c r="H77" s="116"/>
      <c r="I77" s="116"/>
    </row>
    <row r="78" spans="2:9" x14ac:dyDescent="0.3">
      <c r="B78" s="116"/>
      <c r="C78" s="116"/>
      <c r="D78" s="116"/>
      <c r="E78" s="116"/>
      <c r="F78" s="116"/>
      <c r="G78" s="116"/>
      <c r="H78" s="116"/>
      <c r="I78" s="116"/>
    </row>
    <row r="79" spans="2:9" x14ac:dyDescent="0.3">
      <c r="B79" s="116"/>
      <c r="C79" s="116"/>
      <c r="D79" s="116"/>
      <c r="E79" s="116"/>
      <c r="F79" s="116"/>
      <c r="G79" s="116"/>
      <c r="H79" s="116"/>
      <c r="I79" s="116"/>
    </row>
    <row r="80" spans="2:9" x14ac:dyDescent="0.3">
      <c r="B80" s="116"/>
      <c r="C80" s="116"/>
      <c r="D80" s="116"/>
      <c r="E80" s="116"/>
      <c r="F80" s="116"/>
      <c r="G80" s="116"/>
      <c r="H80" s="116"/>
      <c r="I80" s="116"/>
    </row>
    <row r="81" spans="2:9" x14ac:dyDescent="0.3">
      <c r="B81" s="116"/>
      <c r="C81" s="116"/>
      <c r="D81" s="116"/>
      <c r="E81" s="116"/>
      <c r="F81" s="116"/>
      <c r="G81" s="116"/>
      <c r="H81" s="116"/>
      <c r="I81" s="116"/>
    </row>
    <row r="82" spans="2:9" x14ac:dyDescent="0.3">
      <c r="B82" s="116"/>
      <c r="C82" s="116"/>
      <c r="D82" s="116"/>
      <c r="E82" s="116"/>
      <c r="F82" s="116"/>
      <c r="G82" s="116"/>
      <c r="H82" s="116"/>
      <c r="I82" s="116"/>
    </row>
    <row r="83" spans="2:9" x14ac:dyDescent="0.3">
      <c r="B83" s="116"/>
      <c r="C83" s="116"/>
      <c r="D83" s="116"/>
      <c r="E83" s="116"/>
      <c r="F83" s="116"/>
      <c r="G83" s="116"/>
      <c r="H83" s="116"/>
      <c r="I83" s="116"/>
    </row>
    <row r="84" spans="2:9" x14ac:dyDescent="0.3">
      <c r="B84" s="116"/>
      <c r="C84" s="116"/>
      <c r="D84" s="116"/>
      <c r="E84" s="116"/>
      <c r="F84" s="116"/>
      <c r="G84" s="116"/>
      <c r="H84" s="116"/>
      <c r="I84" s="116"/>
    </row>
    <row r="85" spans="2:9" x14ac:dyDescent="0.3">
      <c r="B85" s="116"/>
      <c r="C85" s="116"/>
      <c r="D85" s="116"/>
      <c r="E85" s="116"/>
      <c r="F85" s="116"/>
      <c r="G85" s="116"/>
      <c r="H85" s="116"/>
      <c r="I85" s="116"/>
    </row>
    <row r="86" spans="2:9" x14ac:dyDescent="0.3">
      <c r="B86" s="116"/>
      <c r="C86" s="116"/>
      <c r="D86" s="116"/>
      <c r="E86" s="116"/>
      <c r="F86" s="116"/>
      <c r="G86" s="116"/>
      <c r="H86" s="116"/>
      <c r="I86" s="116"/>
    </row>
    <row r="87" spans="2:9" x14ac:dyDescent="0.3">
      <c r="B87" s="116"/>
      <c r="C87" s="116"/>
      <c r="D87" s="116"/>
      <c r="E87" s="116"/>
      <c r="F87" s="116"/>
      <c r="G87" s="116"/>
      <c r="H87" s="116"/>
      <c r="I87" s="116"/>
    </row>
  </sheetData>
  <mergeCells count="38">
    <mergeCell ref="B34:B35"/>
    <mergeCell ref="D35:E35"/>
    <mergeCell ref="B7:B10"/>
    <mergeCell ref="B43:I87"/>
    <mergeCell ref="D25:E28"/>
    <mergeCell ref="D29:E29"/>
    <mergeCell ref="D30:E30"/>
    <mergeCell ref="D31:E31"/>
    <mergeCell ref="D13:E13"/>
    <mergeCell ref="D14:E14"/>
    <mergeCell ref="B42:I42"/>
    <mergeCell ref="B37:G37"/>
    <mergeCell ref="H37:I37"/>
    <mergeCell ref="B39:G39"/>
    <mergeCell ref="H39:I39"/>
    <mergeCell ref="B40:G40"/>
    <mergeCell ref="H40:I40"/>
    <mergeCell ref="D36:E36"/>
    <mergeCell ref="F2:G4"/>
    <mergeCell ref="H2:I4"/>
    <mergeCell ref="D6:E6"/>
    <mergeCell ref="D12:E12"/>
    <mergeCell ref="D15:E15"/>
    <mergeCell ref="D7:E7"/>
    <mergeCell ref="D8:E8"/>
    <mergeCell ref="D11:E11"/>
    <mergeCell ref="D9:E10"/>
    <mergeCell ref="B12:B18"/>
    <mergeCell ref="D23:E24"/>
    <mergeCell ref="D33:E33"/>
    <mergeCell ref="B20:H20"/>
    <mergeCell ref="D19:E19"/>
    <mergeCell ref="D17:E17"/>
    <mergeCell ref="D18:E18"/>
    <mergeCell ref="D22:E22"/>
    <mergeCell ref="B23:B33"/>
    <mergeCell ref="D16:E16"/>
    <mergeCell ref="D32:E32"/>
  </mergeCells>
  <phoneticPr fontId="2" type="noConversion"/>
  <dataValidations count="2">
    <dataValidation type="list" allowBlank="1" showInputMessage="1" showErrorMessage="1" sqref="E2">
      <formula1>"ONLINE-UM,Book-QSG"</formula1>
    </dataValidation>
    <dataValidation type="list" allowBlank="1" showInputMessage="1" showErrorMessage="1" sqref="E3">
      <formula1>"Korean,English"</formula1>
    </dataValidation>
  </dataValidations>
  <pageMargins left="0.47244094488188981" right="0.47244094488188981" top="0.59055118110236227" bottom="0.59055118110236227" header="0" footer="0"/>
  <pageSetup paperSize="9" scale="68" fitToHeight="0" orientation="portrait" verticalDpi="0" r:id="rId1"/>
  <rowBreaks count="1" manualBreakCount="1">
    <brk id="40" max="9" man="1"/>
  </rowBreaks>
  <ignoredErrors>
    <ignoredError sqref="I19" evalError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db!$A$2:$A$18</xm:f>
          </x14:formula1>
          <xm:sqref>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91"/>
  <sheetViews>
    <sheetView showGridLines="0" zoomScaleNormal="100" zoomScalePageLayoutView="40" workbookViewId="0">
      <selection activeCell="E4" sqref="E4"/>
    </sheetView>
  </sheetViews>
  <sheetFormatPr defaultRowHeight="16.5" x14ac:dyDescent="0.3"/>
  <cols>
    <col min="1" max="1" width="2.375" customWidth="1"/>
    <col min="2" max="2" width="13.625" customWidth="1"/>
    <col min="3" max="3" width="22.625" customWidth="1"/>
    <col min="4" max="4" width="13.625" customWidth="1"/>
    <col min="5" max="5" width="22.625" customWidth="1"/>
    <col min="6" max="8" width="10.625" customWidth="1"/>
    <col min="9" max="9" width="15.625" customWidth="1"/>
    <col min="10" max="10" width="2.5" customWidth="1"/>
  </cols>
  <sheetData>
    <row r="1" spans="2:9" ht="12" customHeight="1" x14ac:dyDescent="0.3"/>
    <row r="2" spans="2:9" ht="21.95" customHeight="1" x14ac:dyDescent="0.3">
      <c r="B2" s="1" t="s">
        <v>0</v>
      </c>
      <c r="C2" s="17"/>
      <c r="D2" s="1" t="s">
        <v>1</v>
      </c>
      <c r="E2" s="17"/>
      <c r="F2" s="91" t="s">
        <v>6</v>
      </c>
      <c r="G2" s="92"/>
      <c r="H2" s="97" t="e">
        <f>SUM(H43:I44)</f>
        <v>#VALUE!</v>
      </c>
      <c r="I2" s="98"/>
    </row>
    <row r="3" spans="2:9" ht="21.95" customHeight="1" x14ac:dyDescent="0.3">
      <c r="B3" s="1" t="s">
        <v>2</v>
      </c>
      <c r="C3" s="17"/>
      <c r="D3" s="1" t="s">
        <v>3</v>
      </c>
      <c r="E3" s="17"/>
      <c r="F3" s="93"/>
      <c r="G3" s="94"/>
      <c r="H3" s="99"/>
      <c r="I3" s="100"/>
    </row>
    <row r="4" spans="2:9" ht="21.95" customHeight="1" x14ac:dyDescent="0.3">
      <c r="B4" s="1" t="s">
        <v>4</v>
      </c>
      <c r="C4" s="17"/>
      <c r="D4" s="1" t="s">
        <v>5</v>
      </c>
      <c r="E4" s="17"/>
      <c r="F4" s="95"/>
      <c r="G4" s="96"/>
      <c r="H4" s="101"/>
      <c r="I4" s="102"/>
    </row>
    <row r="6" spans="2:9" ht="21.95" customHeight="1" x14ac:dyDescent="0.3">
      <c r="B6" s="1" t="s">
        <v>7</v>
      </c>
      <c r="C6" s="1" t="s">
        <v>8</v>
      </c>
      <c r="D6" s="103" t="s">
        <v>9</v>
      </c>
      <c r="E6" s="103"/>
      <c r="F6" s="1" t="s">
        <v>10</v>
      </c>
      <c r="G6" s="1" t="s">
        <v>11</v>
      </c>
      <c r="H6" s="1" t="s">
        <v>12</v>
      </c>
      <c r="I6" s="1" t="s">
        <v>13</v>
      </c>
    </row>
    <row r="7" spans="2:9" ht="28.5" customHeight="1" x14ac:dyDescent="0.3">
      <c r="B7" s="69" t="s">
        <v>14</v>
      </c>
      <c r="C7" s="4" t="s">
        <v>616</v>
      </c>
      <c r="D7" s="139" t="s">
        <v>17</v>
      </c>
      <c r="E7" s="86"/>
      <c r="F7" s="5" t="s">
        <v>22</v>
      </c>
      <c r="G7" s="25" t="s">
        <v>158</v>
      </c>
      <c r="H7" s="47"/>
      <c r="I7" s="56" t="e">
        <f>G7*H7</f>
        <v>#VALUE!</v>
      </c>
    </row>
    <row r="8" spans="2:9" ht="30.95" customHeight="1" x14ac:dyDescent="0.3">
      <c r="B8" s="84"/>
      <c r="C8" s="7" t="s">
        <v>614</v>
      </c>
      <c r="D8" s="81" t="s">
        <v>18</v>
      </c>
      <c r="E8" s="86"/>
      <c r="F8" s="5" t="s">
        <v>22</v>
      </c>
      <c r="G8" s="25" t="s">
        <v>158</v>
      </c>
      <c r="H8" s="47"/>
      <c r="I8" s="56" t="e">
        <f t="shared" ref="I8:I17" si="0">G8*H8</f>
        <v>#VALUE!</v>
      </c>
    </row>
    <row r="9" spans="2:9" ht="45.75" customHeight="1" x14ac:dyDescent="0.3">
      <c r="B9" s="84"/>
      <c r="C9" s="7" t="s">
        <v>615</v>
      </c>
      <c r="D9" s="86"/>
      <c r="E9" s="86"/>
      <c r="F9" s="5" t="s">
        <v>22</v>
      </c>
      <c r="G9" s="25" t="s">
        <v>158</v>
      </c>
      <c r="H9" s="47"/>
      <c r="I9" s="56" t="e">
        <f t="shared" si="0"/>
        <v>#VALUE!</v>
      </c>
    </row>
    <row r="10" spans="2:9" ht="63" customHeight="1" x14ac:dyDescent="0.3">
      <c r="B10" s="84"/>
      <c r="C10" s="4" t="s">
        <v>152</v>
      </c>
      <c r="D10" s="81" t="s">
        <v>19</v>
      </c>
      <c r="E10" s="86"/>
      <c r="F10" s="5" t="s">
        <v>22</v>
      </c>
      <c r="G10" s="25" t="s">
        <v>158</v>
      </c>
      <c r="H10" s="47"/>
      <c r="I10" s="56" t="e">
        <f t="shared" si="0"/>
        <v>#VALUE!</v>
      </c>
    </row>
    <row r="11" spans="2:9" ht="28.5" customHeight="1" x14ac:dyDescent="0.3">
      <c r="B11" s="84"/>
      <c r="C11" s="4" t="s">
        <v>15</v>
      </c>
      <c r="D11" s="82" t="s">
        <v>20</v>
      </c>
      <c r="E11" s="82"/>
      <c r="F11" s="5" t="s">
        <v>22</v>
      </c>
      <c r="G11" s="25" t="s">
        <v>158</v>
      </c>
      <c r="H11" s="47"/>
      <c r="I11" s="56" t="e">
        <f t="shared" si="0"/>
        <v>#VALUE!</v>
      </c>
    </row>
    <row r="12" spans="2:9" ht="28.5" customHeight="1" x14ac:dyDescent="0.3">
      <c r="B12" s="85"/>
      <c r="C12" s="4" t="s">
        <v>16</v>
      </c>
      <c r="D12" s="82" t="s">
        <v>21</v>
      </c>
      <c r="E12" s="82"/>
      <c r="F12" s="5" t="s">
        <v>22</v>
      </c>
      <c r="G12" s="25" t="s">
        <v>158</v>
      </c>
      <c r="H12" s="47"/>
      <c r="I12" s="56" t="e">
        <f t="shared" si="0"/>
        <v>#VALUE!</v>
      </c>
    </row>
    <row r="13" spans="2:9" ht="52.5" customHeight="1" x14ac:dyDescent="0.3">
      <c r="B13" s="131" t="s">
        <v>39</v>
      </c>
      <c r="C13" s="10" t="s">
        <v>29</v>
      </c>
      <c r="D13" s="81" t="s">
        <v>35</v>
      </c>
      <c r="E13" s="138"/>
      <c r="F13" s="5" t="s">
        <v>22</v>
      </c>
      <c r="G13" s="25" t="s">
        <v>158</v>
      </c>
      <c r="H13" s="47"/>
      <c r="I13" s="56" t="e">
        <f t="shared" si="0"/>
        <v>#VALUE!</v>
      </c>
    </row>
    <row r="14" spans="2:9" ht="97.5" customHeight="1" x14ac:dyDescent="0.3">
      <c r="B14" s="70"/>
      <c r="C14" s="134" t="s">
        <v>34</v>
      </c>
      <c r="D14" s="81" t="s">
        <v>30</v>
      </c>
      <c r="E14" s="82"/>
      <c r="F14" s="5" t="s">
        <v>31</v>
      </c>
      <c r="G14" s="25" t="s">
        <v>158</v>
      </c>
      <c r="H14" s="47"/>
      <c r="I14" s="56" t="e">
        <f t="shared" si="0"/>
        <v>#VALUE!</v>
      </c>
    </row>
    <row r="15" spans="2:9" ht="60" customHeight="1" x14ac:dyDescent="0.3">
      <c r="B15" s="70"/>
      <c r="C15" s="134"/>
      <c r="D15" s="81" t="s">
        <v>32</v>
      </c>
      <c r="E15" s="82"/>
      <c r="F15" s="5" t="s">
        <v>31</v>
      </c>
      <c r="G15" s="25" t="s">
        <v>158</v>
      </c>
      <c r="H15" s="47"/>
      <c r="I15" s="56" t="e">
        <f t="shared" si="0"/>
        <v>#VALUE!</v>
      </c>
    </row>
    <row r="16" spans="2:9" ht="112.5" customHeight="1" x14ac:dyDescent="0.3">
      <c r="B16" s="70"/>
      <c r="C16" s="134"/>
      <c r="D16" s="81" t="s">
        <v>33</v>
      </c>
      <c r="E16" s="82"/>
      <c r="F16" s="5" t="s">
        <v>31</v>
      </c>
      <c r="G16" s="25" t="s">
        <v>158</v>
      </c>
      <c r="H16" s="47"/>
      <c r="I16" s="56" t="e">
        <f t="shared" si="0"/>
        <v>#VALUE!</v>
      </c>
    </row>
    <row r="17" spans="1:9" ht="135" customHeight="1" x14ac:dyDescent="0.3">
      <c r="B17" s="71"/>
      <c r="C17" s="5" t="s">
        <v>36</v>
      </c>
      <c r="D17" s="81" t="s">
        <v>37</v>
      </c>
      <c r="E17" s="82"/>
      <c r="F17" s="5" t="s">
        <v>38</v>
      </c>
      <c r="G17" s="25" t="s">
        <v>158</v>
      </c>
      <c r="H17" s="47"/>
      <c r="I17" s="56" t="e">
        <f t="shared" si="0"/>
        <v>#VALUE!</v>
      </c>
    </row>
    <row r="18" spans="1:9" ht="21.95" customHeight="1" x14ac:dyDescent="0.3">
      <c r="B18" s="78" t="s">
        <v>40</v>
      </c>
      <c r="C18" s="79"/>
      <c r="D18" s="79"/>
      <c r="E18" s="79"/>
      <c r="F18" s="79"/>
      <c r="G18" s="79"/>
      <c r="H18" s="80"/>
      <c r="I18" s="15" t="e">
        <f>SUM(I7:I17)</f>
        <v>#VALUE!</v>
      </c>
    </row>
    <row r="19" spans="1:9" x14ac:dyDescent="0.3">
      <c r="B19" s="3"/>
      <c r="C19" s="3"/>
      <c r="D19" s="3"/>
      <c r="E19" s="3"/>
      <c r="F19" s="3"/>
      <c r="G19" s="3"/>
      <c r="H19" s="3"/>
      <c r="I19" s="3"/>
    </row>
    <row r="20" spans="1:9" ht="21.95" customHeight="1" x14ac:dyDescent="0.3">
      <c r="B20" s="13" t="s">
        <v>41</v>
      </c>
      <c r="C20" s="48"/>
      <c r="D20" s="13" t="s">
        <v>42</v>
      </c>
      <c r="E20" s="48"/>
      <c r="F20" s="135"/>
      <c r="G20" s="136"/>
      <c r="H20" s="136"/>
      <c r="I20" s="137"/>
    </row>
    <row r="21" spans="1:9" ht="21.95" customHeight="1" x14ac:dyDescent="0.3">
      <c r="B21" s="13" t="s">
        <v>43</v>
      </c>
      <c r="C21" s="13" t="s">
        <v>7</v>
      </c>
      <c r="D21" s="78" t="s">
        <v>44</v>
      </c>
      <c r="E21" s="80"/>
      <c r="F21" s="78" t="s">
        <v>11</v>
      </c>
      <c r="G21" s="80"/>
      <c r="H21" s="13" t="s">
        <v>45</v>
      </c>
      <c r="I21" s="13" t="s">
        <v>46</v>
      </c>
    </row>
    <row r="22" spans="1:9" ht="21.95" customHeight="1" x14ac:dyDescent="0.3">
      <c r="B22" s="131" t="s">
        <v>47</v>
      </c>
      <c r="C22" s="5" t="s">
        <v>48</v>
      </c>
      <c r="D22" s="48"/>
      <c r="E22" s="5" t="s">
        <v>51</v>
      </c>
      <c r="F22" s="49" t="s">
        <v>158</v>
      </c>
      <c r="G22" s="5" t="s">
        <v>52</v>
      </c>
      <c r="H22" s="6" t="e">
        <f>D22*F22</f>
        <v>#VALUE!</v>
      </c>
      <c r="I22" s="48"/>
    </row>
    <row r="23" spans="1:9" ht="21.95" customHeight="1" x14ac:dyDescent="0.3">
      <c r="B23" s="70"/>
      <c r="C23" s="5" t="s">
        <v>49</v>
      </c>
      <c r="D23" s="48"/>
      <c r="E23" s="5" t="s">
        <v>51</v>
      </c>
      <c r="F23" s="49" t="s">
        <v>158</v>
      </c>
      <c r="G23" s="5" t="s">
        <v>52</v>
      </c>
      <c r="H23" s="6" t="e">
        <f>D23*F23</f>
        <v>#VALUE!</v>
      </c>
      <c r="I23" s="48"/>
    </row>
    <row r="24" spans="1:9" ht="21.95" customHeight="1" x14ac:dyDescent="0.3">
      <c r="B24" s="71"/>
      <c r="C24" s="5" t="s">
        <v>50</v>
      </c>
      <c r="D24" s="48"/>
      <c r="E24" s="5" t="s">
        <v>51</v>
      </c>
      <c r="F24" s="49" t="s">
        <v>158</v>
      </c>
      <c r="G24" s="5" t="s">
        <v>52</v>
      </c>
      <c r="H24" s="6" t="e">
        <f>D24*F24</f>
        <v>#VALUE!</v>
      </c>
      <c r="I24" s="48"/>
    </row>
    <row r="25" spans="1:9" ht="21.95" customHeight="1" x14ac:dyDescent="0.3">
      <c r="B25" s="78" t="s">
        <v>40</v>
      </c>
      <c r="C25" s="79"/>
      <c r="D25" s="79"/>
      <c r="E25" s="79"/>
      <c r="F25" s="79"/>
      <c r="G25" s="80"/>
      <c r="H25" s="132" t="e">
        <f>ROUNDDOWN(SUM(H22:H24)*C20, 0)</f>
        <v>#VALUE!</v>
      </c>
      <c r="I25" s="133"/>
    </row>
    <row r="26" spans="1:9" x14ac:dyDescent="0.3">
      <c r="A26" s="18"/>
      <c r="B26" s="3"/>
      <c r="C26" s="3"/>
      <c r="D26" s="3"/>
      <c r="E26" s="3"/>
      <c r="F26" s="3"/>
      <c r="G26" s="3"/>
      <c r="H26" s="3"/>
      <c r="I26" s="3"/>
    </row>
    <row r="27" spans="1:9" s="18" customFormat="1" ht="21.95" customHeight="1" x14ac:dyDescent="0.3">
      <c r="B27" s="21" t="s">
        <v>7</v>
      </c>
      <c r="C27" s="13" t="s">
        <v>8</v>
      </c>
      <c r="D27" s="83" t="s">
        <v>9</v>
      </c>
      <c r="E27" s="83"/>
      <c r="F27" s="13" t="s">
        <v>10</v>
      </c>
      <c r="G27" s="13" t="s">
        <v>11</v>
      </c>
      <c r="H27" s="13" t="s">
        <v>44</v>
      </c>
      <c r="I27" s="13" t="s">
        <v>13</v>
      </c>
    </row>
    <row r="28" spans="1:9" ht="21.95" customHeight="1" x14ac:dyDescent="0.3">
      <c r="A28" s="18"/>
      <c r="B28" s="134" t="s">
        <v>53</v>
      </c>
      <c r="C28" s="16" t="s">
        <v>54</v>
      </c>
      <c r="D28" s="72" t="s">
        <v>65</v>
      </c>
      <c r="E28" s="73"/>
      <c r="F28" s="16" t="s">
        <v>71</v>
      </c>
      <c r="G28" s="25" t="s">
        <v>158</v>
      </c>
      <c r="H28" s="50"/>
      <c r="I28" s="56" t="e">
        <f t="shared" ref="I28:I38" si="1">G28*H28</f>
        <v>#VALUE!</v>
      </c>
    </row>
    <row r="29" spans="1:9" ht="21.95" customHeight="1" x14ac:dyDescent="0.3">
      <c r="B29" s="134"/>
      <c r="C29" s="5" t="s">
        <v>55</v>
      </c>
      <c r="D29" s="74"/>
      <c r="E29" s="75"/>
      <c r="F29" s="5" t="s">
        <v>71</v>
      </c>
      <c r="G29" s="25" t="s">
        <v>158</v>
      </c>
      <c r="H29" s="47"/>
      <c r="I29" s="56" t="e">
        <f t="shared" si="1"/>
        <v>#VALUE!</v>
      </c>
    </row>
    <row r="30" spans="1:9" ht="21.95" customHeight="1" x14ac:dyDescent="0.3">
      <c r="B30" s="134"/>
      <c r="C30" s="5" t="s">
        <v>56</v>
      </c>
      <c r="D30" s="72" t="s">
        <v>66</v>
      </c>
      <c r="E30" s="73"/>
      <c r="F30" s="5" t="s">
        <v>71</v>
      </c>
      <c r="G30" s="25" t="s">
        <v>158</v>
      </c>
      <c r="H30" s="47"/>
      <c r="I30" s="56" t="e">
        <f t="shared" si="1"/>
        <v>#VALUE!</v>
      </c>
    </row>
    <row r="31" spans="1:9" ht="21.95" customHeight="1" x14ac:dyDescent="0.3">
      <c r="B31" s="134"/>
      <c r="C31" s="5" t="s">
        <v>57</v>
      </c>
      <c r="D31" s="117"/>
      <c r="E31" s="118"/>
      <c r="F31" s="5" t="s">
        <v>71</v>
      </c>
      <c r="G31" s="25" t="s">
        <v>158</v>
      </c>
      <c r="H31" s="47"/>
      <c r="I31" s="56" t="e">
        <f t="shared" si="1"/>
        <v>#VALUE!</v>
      </c>
    </row>
    <row r="32" spans="1:9" ht="21.95" customHeight="1" x14ac:dyDescent="0.3">
      <c r="B32" s="134"/>
      <c r="C32" s="5" t="s">
        <v>58</v>
      </c>
      <c r="D32" s="117"/>
      <c r="E32" s="118"/>
      <c r="F32" s="5" t="s">
        <v>71</v>
      </c>
      <c r="G32" s="25" t="s">
        <v>158</v>
      </c>
      <c r="H32" s="47"/>
      <c r="I32" s="56" t="e">
        <f t="shared" si="1"/>
        <v>#VALUE!</v>
      </c>
    </row>
    <row r="33" spans="2:9" ht="21.95" customHeight="1" x14ac:dyDescent="0.3">
      <c r="B33" s="134"/>
      <c r="C33" s="5" t="s">
        <v>59</v>
      </c>
      <c r="D33" s="74"/>
      <c r="E33" s="75"/>
      <c r="F33" s="5" t="s">
        <v>71</v>
      </c>
      <c r="G33" s="25" t="s">
        <v>158</v>
      </c>
      <c r="H33" s="47"/>
      <c r="I33" s="56" t="e">
        <f t="shared" si="1"/>
        <v>#VALUE!</v>
      </c>
    </row>
    <row r="34" spans="2:9" ht="21.95" customHeight="1" x14ac:dyDescent="0.3">
      <c r="B34" s="134"/>
      <c r="C34" s="5" t="s">
        <v>60</v>
      </c>
      <c r="D34" s="76" t="s">
        <v>67</v>
      </c>
      <c r="E34" s="77"/>
      <c r="F34" s="5" t="s">
        <v>71</v>
      </c>
      <c r="G34" s="25" t="s">
        <v>158</v>
      </c>
      <c r="H34" s="47"/>
      <c r="I34" s="56" t="e">
        <f t="shared" si="1"/>
        <v>#VALUE!</v>
      </c>
    </row>
    <row r="35" spans="2:9" ht="21.95" customHeight="1" x14ac:dyDescent="0.3">
      <c r="B35" s="134"/>
      <c r="C35" s="5" t="s">
        <v>61</v>
      </c>
      <c r="D35" s="76" t="s">
        <v>68</v>
      </c>
      <c r="E35" s="77"/>
      <c r="F35" s="5" t="s">
        <v>71</v>
      </c>
      <c r="G35" s="25" t="s">
        <v>158</v>
      </c>
      <c r="H35" s="47"/>
      <c r="I35" s="56" t="e">
        <f t="shared" si="1"/>
        <v>#VALUE!</v>
      </c>
    </row>
    <row r="36" spans="2:9" ht="21.95" customHeight="1" x14ac:dyDescent="0.3">
      <c r="B36" s="134"/>
      <c r="C36" s="5" t="s">
        <v>62</v>
      </c>
      <c r="D36" s="76" t="s">
        <v>69</v>
      </c>
      <c r="E36" s="77"/>
      <c r="F36" s="5" t="s">
        <v>71</v>
      </c>
      <c r="G36" s="25" t="s">
        <v>158</v>
      </c>
      <c r="H36" s="47"/>
      <c r="I36" s="56" t="e">
        <f t="shared" si="1"/>
        <v>#VALUE!</v>
      </c>
    </row>
    <row r="37" spans="2:9" ht="21.95" customHeight="1" x14ac:dyDescent="0.3">
      <c r="B37" s="134"/>
      <c r="C37" s="5" t="s">
        <v>63</v>
      </c>
      <c r="D37" s="76" t="s">
        <v>77</v>
      </c>
      <c r="E37" s="77"/>
      <c r="F37" s="5" t="s">
        <v>71</v>
      </c>
      <c r="G37" s="25" t="s">
        <v>158</v>
      </c>
      <c r="H37" s="47"/>
      <c r="I37" s="56" t="e">
        <f t="shared" si="1"/>
        <v>#VALUE!</v>
      </c>
    </row>
    <row r="38" spans="2:9" ht="21.95" customHeight="1" x14ac:dyDescent="0.3">
      <c r="B38" s="134"/>
      <c r="C38" s="5" t="s">
        <v>64</v>
      </c>
      <c r="D38" s="76" t="s">
        <v>70</v>
      </c>
      <c r="E38" s="77"/>
      <c r="F38" s="5" t="s">
        <v>71</v>
      </c>
      <c r="G38" s="25" t="s">
        <v>158</v>
      </c>
      <c r="H38" s="47"/>
      <c r="I38" s="56" t="e">
        <f t="shared" si="1"/>
        <v>#VALUE!</v>
      </c>
    </row>
    <row r="39" spans="2:9" ht="21.95" customHeight="1" x14ac:dyDescent="0.3">
      <c r="B39" s="69" t="s">
        <v>590</v>
      </c>
      <c r="C39" s="12" t="s">
        <v>72</v>
      </c>
      <c r="D39" s="57" t="s">
        <v>73</v>
      </c>
      <c r="E39" s="58"/>
      <c r="F39" s="12" t="s">
        <v>71</v>
      </c>
      <c r="G39" s="25" t="s">
        <v>158</v>
      </c>
      <c r="H39" s="51"/>
      <c r="I39" s="24" t="e">
        <f t="shared" ref="I39" si="2">H39*G39</f>
        <v>#VALUE!</v>
      </c>
    </row>
    <row r="40" spans="2:9" ht="21.95" customHeight="1" x14ac:dyDescent="0.3">
      <c r="B40" s="85"/>
      <c r="C40" s="8" t="s">
        <v>618</v>
      </c>
      <c r="D40" s="111" t="s">
        <v>619</v>
      </c>
      <c r="E40" s="112"/>
      <c r="F40" s="8" t="s">
        <v>71</v>
      </c>
      <c r="G40" s="25" t="s">
        <v>158</v>
      </c>
      <c r="H40" s="51"/>
      <c r="I40" s="24" t="e">
        <f>H40*G40</f>
        <v>#VALUE!</v>
      </c>
    </row>
    <row r="41" spans="2:9" ht="21.95" customHeight="1" x14ac:dyDescent="0.3">
      <c r="B41" s="124" t="s">
        <v>40</v>
      </c>
      <c r="C41" s="125"/>
      <c r="D41" s="125"/>
      <c r="E41" s="125"/>
      <c r="F41" s="125"/>
      <c r="G41" s="126"/>
      <c r="H41" s="87" t="e">
        <f>SUM(I28:I40)</f>
        <v>#VALUE!</v>
      </c>
      <c r="I41" s="88"/>
    </row>
    <row r="43" spans="2:9" ht="21.95" customHeight="1" x14ac:dyDescent="0.3">
      <c r="B43" s="127" t="s">
        <v>79</v>
      </c>
      <c r="C43" s="128"/>
      <c r="D43" s="128"/>
      <c r="E43" s="128"/>
      <c r="F43" s="128"/>
      <c r="G43" s="129"/>
      <c r="H43" s="87" t="e">
        <f>SUM(I18,H25,H41)</f>
        <v>#VALUE!</v>
      </c>
      <c r="I43" s="88"/>
    </row>
    <row r="44" spans="2:9" ht="21.95" customHeight="1" x14ac:dyDescent="0.3">
      <c r="B44" s="127" t="s">
        <v>620</v>
      </c>
      <c r="C44" s="128"/>
      <c r="D44" s="128"/>
      <c r="E44" s="128"/>
      <c r="F44" s="128"/>
      <c r="G44" s="129"/>
      <c r="H44" s="130" t="e">
        <f>ROUNDDOWN(H43*10%, 0)</f>
        <v>#VALUE!</v>
      </c>
      <c r="I44" s="130"/>
    </row>
    <row r="46" spans="2:9" ht="21.95" customHeight="1" x14ac:dyDescent="0.3">
      <c r="B46" s="123" t="s">
        <v>80</v>
      </c>
      <c r="C46" s="123"/>
      <c r="D46" s="123"/>
      <c r="E46" s="123"/>
      <c r="F46" s="123"/>
      <c r="G46" s="123"/>
      <c r="H46" s="123"/>
      <c r="I46" s="123"/>
    </row>
    <row r="47" spans="2:9" x14ac:dyDescent="0.3">
      <c r="B47" s="116"/>
      <c r="C47" s="116"/>
      <c r="D47" s="116"/>
      <c r="E47" s="116"/>
      <c r="F47" s="116"/>
      <c r="G47" s="116"/>
      <c r="H47" s="116"/>
      <c r="I47" s="116"/>
    </row>
    <row r="48" spans="2:9" x14ac:dyDescent="0.3">
      <c r="B48" s="116"/>
      <c r="C48" s="116"/>
      <c r="D48" s="116"/>
      <c r="E48" s="116"/>
      <c r="F48" s="116"/>
      <c r="G48" s="116"/>
      <c r="H48" s="116"/>
      <c r="I48" s="116"/>
    </row>
    <row r="49" spans="2:9" x14ac:dyDescent="0.3">
      <c r="B49" s="116"/>
      <c r="C49" s="116"/>
      <c r="D49" s="116"/>
      <c r="E49" s="116"/>
      <c r="F49" s="116"/>
      <c r="G49" s="116"/>
      <c r="H49" s="116"/>
      <c r="I49" s="116"/>
    </row>
    <row r="50" spans="2:9" x14ac:dyDescent="0.3">
      <c r="B50" s="116"/>
      <c r="C50" s="116"/>
      <c r="D50" s="116"/>
      <c r="E50" s="116"/>
      <c r="F50" s="116"/>
      <c r="G50" s="116"/>
      <c r="H50" s="116"/>
      <c r="I50" s="116"/>
    </row>
    <row r="51" spans="2:9" x14ac:dyDescent="0.3">
      <c r="B51" s="116"/>
      <c r="C51" s="116"/>
      <c r="D51" s="116"/>
      <c r="E51" s="116"/>
      <c r="F51" s="116"/>
      <c r="G51" s="116"/>
      <c r="H51" s="116"/>
      <c r="I51" s="116"/>
    </row>
    <row r="52" spans="2:9" x14ac:dyDescent="0.3">
      <c r="B52" s="116"/>
      <c r="C52" s="116"/>
      <c r="D52" s="116"/>
      <c r="E52" s="116"/>
      <c r="F52" s="116"/>
      <c r="G52" s="116"/>
      <c r="H52" s="116"/>
      <c r="I52" s="116"/>
    </row>
    <row r="53" spans="2:9" x14ac:dyDescent="0.3">
      <c r="B53" s="116"/>
      <c r="C53" s="116"/>
      <c r="D53" s="116"/>
      <c r="E53" s="116"/>
      <c r="F53" s="116"/>
      <c r="G53" s="116"/>
      <c r="H53" s="116"/>
      <c r="I53" s="116"/>
    </row>
    <row r="54" spans="2:9" x14ac:dyDescent="0.3">
      <c r="B54" s="116"/>
      <c r="C54" s="116"/>
      <c r="D54" s="116"/>
      <c r="E54" s="116"/>
      <c r="F54" s="116"/>
      <c r="G54" s="116"/>
      <c r="H54" s="116"/>
      <c r="I54" s="116"/>
    </row>
    <row r="55" spans="2:9" x14ac:dyDescent="0.3">
      <c r="B55" s="116"/>
      <c r="C55" s="116"/>
      <c r="D55" s="116"/>
      <c r="E55" s="116"/>
      <c r="F55" s="116"/>
      <c r="G55" s="116"/>
      <c r="H55" s="116"/>
      <c r="I55" s="116"/>
    </row>
    <row r="56" spans="2:9" x14ac:dyDescent="0.3">
      <c r="B56" s="116"/>
      <c r="C56" s="116"/>
      <c r="D56" s="116"/>
      <c r="E56" s="116"/>
      <c r="F56" s="116"/>
      <c r="G56" s="116"/>
      <c r="H56" s="116"/>
      <c r="I56" s="116"/>
    </row>
    <row r="57" spans="2:9" x14ac:dyDescent="0.3">
      <c r="B57" s="116"/>
      <c r="C57" s="116"/>
      <c r="D57" s="116"/>
      <c r="E57" s="116"/>
      <c r="F57" s="116"/>
      <c r="G57" s="116"/>
      <c r="H57" s="116"/>
      <c r="I57" s="116"/>
    </row>
    <row r="58" spans="2:9" x14ac:dyDescent="0.3">
      <c r="B58" s="116"/>
      <c r="C58" s="116"/>
      <c r="D58" s="116"/>
      <c r="E58" s="116"/>
      <c r="F58" s="116"/>
      <c r="G58" s="116"/>
      <c r="H58" s="116"/>
      <c r="I58" s="116"/>
    </row>
    <row r="59" spans="2:9" x14ac:dyDescent="0.3">
      <c r="B59" s="116"/>
      <c r="C59" s="116"/>
      <c r="D59" s="116"/>
      <c r="E59" s="116"/>
      <c r="F59" s="116"/>
      <c r="G59" s="116"/>
      <c r="H59" s="116"/>
      <c r="I59" s="116"/>
    </row>
    <row r="60" spans="2:9" x14ac:dyDescent="0.3">
      <c r="B60" s="116"/>
      <c r="C60" s="116"/>
      <c r="D60" s="116"/>
      <c r="E60" s="116"/>
      <c r="F60" s="116"/>
      <c r="G60" s="116"/>
      <c r="H60" s="116"/>
      <c r="I60" s="116"/>
    </row>
    <row r="61" spans="2:9" x14ac:dyDescent="0.3">
      <c r="B61" s="116"/>
      <c r="C61" s="116"/>
      <c r="D61" s="116"/>
      <c r="E61" s="116"/>
      <c r="F61" s="116"/>
      <c r="G61" s="116"/>
      <c r="H61" s="116"/>
      <c r="I61" s="116"/>
    </row>
    <row r="62" spans="2:9" x14ac:dyDescent="0.3">
      <c r="B62" s="116"/>
      <c r="C62" s="116"/>
      <c r="D62" s="116"/>
      <c r="E62" s="116"/>
      <c r="F62" s="116"/>
      <c r="G62" s="116"/>
      <c r="H62" s="116"/>
      <c r="I62" s="116"/>
    </row>
    <row r="63" spans="2:9" x14ac:dyDescent="0.3">
      <c r="B63" s="116"/>
      <c r="C63" s="116"/>
      <c r="D63" s="116"/>
      <c r="E63" s="116"/>
      <c r="F63" s="116"/>
      <c r="G63" s="116"/>
      <c r="H63" s="116"/>
      <c r="I63" s="116"/>
    </row>
    <row r="64" spans="2:9" x14ac:dyDescent="0.3">
      <c r="B64" s="116"/>
      <c r="C64" s="116"/>
      <c r="D64" s="116"/>
      <c r="E64" s="116"/>
      <c r="F64" s="116"/>
      <c r="G64" s="116"/>
      <c r="H64" s="116"/>
      <c r="I64" s="116"/>
    </row>
    <row r="65" spans="2:9" x14ac:dyDescent="0.3">
      <c r="B65" s="116"/>
      <c r="C65" s="116"/>
      <c r="D65" s="116"/>
      <c r="E65" s="116"/>
      <c r="F65" s="116"/>
      <c r="G65" s="116"/>
      <c r="H65" s="116"/>
      <c r="I65" s="116"/>
    </row>
    <row r="66" spans="2:9" x14ac:dyDescent="0.3">
      <c r="B66" s="116"/>
      <c r="C66" s="116"/>
      <c r="D66" s="116"/>
      <c r="E66" s="116"/>
      <c r="F66" s="116"/>
      <c r="G66" s="116"/>
      <c r="H66" s="116"/>
      <c r="I66" s="116"/>
    </row>
    <row r="67" spans="2:9" x14ac:dyDescent="0.3">
      <c r="B67" s="116"/>
      <c r="C67" s="116"/>
      <c r="D67" s="116"/>
      <c r="E67" s="116"/>
      <c r="F67" s="116"/>
      <c r="G67" s="116"/>
      <c r="H67" s="116"/>
      <c r="I67" s="116"/>
    </row>
    <row r="68" spans="2:9" x14ac:dyDescent="0.3">
      <c r="B68" s="116"/>
      <c r="C68" s="116"/>
      <c r="D68" s="116"/>
      <c r="E68" s="116"/>
      <c r="F68" s="116"/>
      <c r="G68" s="116"/>
      <c r="H68" s="116"/>
      <c r="I68" s="116"/>
    </row>
    <row r="69" spans="2:9" x14ac:dyDescent="0.3">
      <c r="B69" s="116"/>
      <c r="C69" s="116"/>
      <c r="D69" s="116"/>
      <c r="E69" s="116"/>
      <c r="F69" s="116"/>
      <c r="G69" s="116"/>
      <c r="H69" s="116"/>
      <c r="I69" s="116"/>
    </row>
    <row r="70" spans="2:9" x14ac:dyDescent="0.3">
      <c r="B70" s="116"/>
      <c r="C70" s="116"/>
      <c r="D70" s="116"/>
      <c r="E70" s="116"/>
      <c r="F70" s="116"/>
      <c r="G70" s="116"/>
      <c r="H70" s="116"/>
      <c r="I70" s="116"/>
    </row>
    <row r="71" spans="2:9" x14ac:dyDescent="0.3">
      <c r="B71" s="116"/>
      <c r="C71" s="116"/>
      <c r="D71" s="116"/>
      <c r="E71" s="116"/>
      <c r="F71" s="116"/>
      <c r="G71" s="116"/>
      <c r="H71" s="116"/>
      <c r="I71" s="116"/>
    </row>
    <row r="72" spans="2:9" x14ac:dyDescent="0.3">
      <c r="B72" s="116"/>
      <c r="C72" s="116"/>
      <c r="D72" s="116"/>
      <c r="E72" s="116"/>
      <c r="F72" s="116"/>
      <c r="G72" s="116"/>
      <c r="H72" s="116"/>
      <c r="I72" s="116"/>
    </row>
    <row r="73" spans="2:9" x14ac:dyDescent="0.3">
      <c r="B73" s="116"/>
      <c r="C73" s="116"/>
      <c r="D73" s="116"/>
      <c r="E73" s="116"/>
      <c r="F73" s="116"/>
      <c r="G73" s="116"/>
      <c r="H73" s="116"/>
      <c r="I73" s="116"/>
    </row>
    <row r="74" spans="2:9" x14ac:dyDescent="0.3">
      <c r="B74" s="116"/>
      <c r="C74" s="116"/>
      <c r="D74" s="116"/>
      <c r="E74" s="116"/>
      <c r="F74" s="116"/>
      <c r="G74" s="116"/>
      <c r="H74" s="116"/>
      <c r="I74" s="116"/>
    </row>
    <row r="75" spans="2:9" x14ac:dyDescent="0.3">
      <c r="B75" s="116"/>
      <c r="C75" s="116"/>
      <c r="D75" s="116"/>
      <c r="E75" s="116"/>
      <c r="F75" s="116"/>
      <c r="G75" s="116"/>
      <c r="H75" s="116"/>
      <c r="I75" s="116"/>
    </row>
    <row r="76" spans="2:9" x14ac:dyDescent="0.3">
      <c r="B76" s="116"/>
      <c r="C76" s="116"/>
      <c r="D76" s="116"/>
      <c r="E76" s="116"/>
      <c r="F76" s="116"/>
      <c r="G76" s="116"/>
      <c r="H76" s="116"/>
      <c r="I76" s="116"/>
    </row>
    <row r="77" spans="2:9" x14ac:dyDescent="0.3">
      <c r="B77" s="116"/>
      <c r="C77" s="116"/>
      <c r="D77" s="116"/>
      <c r="E77" s="116"/>
      <c r="F77" s="116"/>
      <c r="G77" s="116"/>
      <c r="H77" s="116"/>
      <c r="I77" s="116"/>
    </row>
    <row r="78" spans="2:9" x14ac:dyDescent="0.3">
      <c r="B78" s="116"/>
      <c r="C78" s="116"/>
      <c r="D78" s="116"/>
      <c r="E78" s="116"/>
      <c r="F78" s="116"/>
      <c r="G78" s="116"/>
      <c r="H78" s="116"/>
      <c r="I78" s="116"/>
    </row>
    <row r="79" spans="2:9" x14ac:dyDescent="0.3">
      <c r="B79" s="116"/>
      <c r="C79" s="116"/>
      <c r="D79" s="116"/>
      <c r="E79" s="116"/>
      <c r="F79" s="116"/>
      <c r="G79" s="116"/>
      <c r="H79" s="116"/>
      <c r="I79" s="116"/>
    </row>
    <row r="80" spans="2:9" x14ac:dyDescent="0.3">
      <c r="B80" s="116"/>
      <c r="C80" s="116"/>
      <c r="D80" s="116"/>
      <c r="E80" s="116"/>
      <c r="F80" s="116"/>
      <c r="G80" s="116"/>
      <c r="H80" s="116"/>
      <c r="I80" s="116"/>
    </row>
    <row r="81" spans="2:9" x14ac:dyDescent="0.3">
      <c r="B81" s="116"/>
      <c r="C81" s="116"/>
      <c r="D81" s="116"/>
      <c r="E81" s="116"/>
      <c r="F81" s="116"/>
      <c r="G81" s="116"/>
      <c r="H81" s="116"/>
      <c r="I81" s="116"/>
    </row>
    <row r="82" spans="2:9" x14ac:dyDescent="0.3">
      <c r="B82" s="116"/>
      <c r="C82" s="116"/>
      <c r="D82" s="116"/>
      <c r="E82" s="116"/>
      <c r="F82" s="116"/>
      <c r="G82" s="116"/>
      <c r="H82" s="116"/>
      <c r="I82" s="116"/>
    </row>
    <row r="83" spans="2:9" x14ac:dyDescent="0.3">
      <c r="B83" s="116"/>
      <c r="C83" s="116"/>
      <c r="D83" s="116"/>
      <c r="E83" s="116"/>
      <c r="F83" s="116"/>
      <c r="G83" s="116"/>
      <c r="H83" s="116"/>
      <c r="I83" s="116"/>
    </row>
    <row r="84" spans="2:9" x14ac:dyDescent="0.3">
      <c r="B84" s="116"/>
      <c r="C84" s="116"/>
      <c r="D84" s="116"/>
      <c r="E84" s="116"/>
      <c r="F84" s="116"/>
      <c r="G84" s="116"/>
      <c r="H84" s="116"/>
      <c r="I84" s="116"/>
    </row>
    <row r="85" spans="2:9" x14ac:dyDescent="0.3">
      <c r="B85" s="116"/>
      <c r="C85" s="116"/>
      <c r="D85" s="116"/>
      <c r="E85" s="116"/>
      <c r="F85" s="116"/>
      <c r="G85" s="116"/>
      <c r="H85" s="116"/>
      <c r="I85" s="116"/>
    </row>
    <row r="86" spans="2:9" x14ac:dyDescent="0.3">
      <c r="B86" s="116"/>
      <c r="C86" s="116"/>
      <c r="D86" s="116"/>
      <c r="E86" s="116"/>
      <c r="F86" s="116"/>
      <c r="G86" s="116"/>
      <c r="H86" s="116"/>
      <c r="I86" s="116"/>
    </row>
    <row r="87" spans="2:9" x14ac:dyDescent="0.3">
      <c r="B87" s="116"/>
      <c r="C87" s="116"/>
      <c r="D87" s="116"/>
      <c r="E87" s="116"/>
      <c r="F87" s="116"/>
      <c r="G87" s="116"/>
      <c r="H87" s="116"/>
      <c r="I87" s="116"/>
    </row>
    <row r="88" spans="2:9" x14ac:dyDescent="0.3">
      <c r="B88" s="116"/>
      <c r="C88" s="116"/>
      <c r="D88" s="116"/>
      <c r="E88" s="116"/>
      <c r="F88" s="116"/>
      <c r="G88" s="116"/>
      <c r="H88" s="116"/>
      <c r="I88" s="116"/>
    </row>
    <row r="89" spans="2:9" x14ac:dyDescent="0.3">
      <c r="B89" s="116"/>
      <c r="C89" s="116"/>
      <c r="D89" s="116"/>
      <c r="E89" s="116"/>
      <c r="F89" s="116"/>
      <c r="G89" s="116"/>
      <c r="H89" s="116"/>
      <c r="I89" s="116"/>
    </row>
    <row r="90" spans="2:9" x14ac:dyDescent="0.3">
      <c r="B90" s="116"/>
      <c r="C90" s="116"/>
      <c r="D90" s="116"/>
      <c r="E90" s="116"/>
      <c r="F90" s="116"/>
      <c r="G90" s="116"/>
      <c r="H90" s="116"/>
      <c r="I90" s="116"/>
    </row>
    <row r="91" spans="2:9" x14ac:dyDescent="0.3">
      <c r="B91" s="116"/>
      <c r="C91" s="116"/>
      <c r="D91" s="116"/>
      <c r="E91" s="116"/>
      <c r="F91" s="116"/>
      <c r="G91" s="116"/>
      <c r="H91" s="116"/>
      <c r="I91" s="116"/>
    </row>
  </sheetData>
  <mergeCells count="42">
    <mergeCell ref="B39:B40"/>
    <mergeCell ref="B47:I91"/>
    <mergeCell ref="D6:E6"/>
    <mergeCell ref="F2:G4"/>
    <mergeCell ref="H2:I4"/>
    <mergeCell ref="D13:E13"/>
    <mergeCell ref="B13:B17"/>
    <mergeCell ref="D7:E7"/>
    <mergeCell ref="D10:E10"/>
    <mergeCell ref="D11:E11"/>
    <mergeCell ref="D12:E12"/>
    <mergeCell ref="B7:B12"/>
    <mergeCell ref="D8:E9"/>
    <mergeCell ref="D14:E14"/>
    <mergeCell ref="D15:E15"/>
    <mergeCell ref="D16:E16"/>
    <mergeCell ref="C14:C16"/>
    <mergeCell ref="D17:E17"/>
    <mergeCell ref="B18:H18"/>
    <mergeCell ref="F20:I20"/>
    <mergeCell ref="D21:E21"/>
    <mergeCell ref="F21:G21"/>
    <mergeCell ref="B22:B24"/>
    <mergeCell ref="H25:I25"/>
    <mergeCell ref="D30:E33"/>
    <mergeCell ref="D27:E27"/>
    <mergeCell ref="D28:E29"/>
    <mergeCell ref="B25:G25"/>
    <mergeCell ref="B28:B38"/>
    <mergeCell ref="D40:E40"/>
    <mergeCell ref="D34:E34"/>
    <mergeCell ref="D35:E35"/>
    <mergeCell ref="D36:E36"/>
    <mergeCell ref="D37:E37"/>
    <mergeCell ref="D38:E38"/>
    <mergeCell ref="B46:I46"/>
    <mergeCell ref="B41:G41"/>
    <mergeCell ref="H41:I41"/>
    <mergeCell ref="B43:G43"/>
    <mergeCell ref="B44:G44"/>
    <mergeCell ref="H43:I43"/>
    <mergeCell ref="H44:I44"/>
  </mergeCells>
  <phoneticPr fontId="2" type="noConversion"/>
  <dataValidations count="1">
    <dataValidation type="list" allowBlank="1" showInputMessage="1" showErrorMessage="1" sqref="E2">
      <formula1>"ONLINE-UM,Book-QSG"</formula1>
    </dataValidation>
  </dataValidations>
  <pageMargins left="0.47244094488188981" right="0.47244094488188981" top="0.59055118110236227" bottom="0.59055118110236227" header="0" footer="0"/>
  <pageSetup paperSize="9" scale="68" fitToHeight="0" orientation="portrait" verticalDpi="0" r:id="rId1"/>
  <rowBreaks count="2" manualBreakCount="2">
    <brk id="19" max="9" man="1"/>
    <brk id="45" max="9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언어목록!$B$5:$B$91</xm:f>
          </x14:formula1>
          <xm:sqref>E3</xm:sqref>
        </x14:dataValidation>
        <x14:dataValidation type="list" allowBlank="1" showInputMessage="1" showErrorMessage="1">
          <x14:formula1>
            <xm:f>db!$A$2:$A$18</xm:f>
          </x14:formula1>
          <xm:sqref>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I52"/>
  <sheetViews>
    <sheetView showGridLines="0" zoomScaleNormal="100" workbookViewId="0">
      <selection activeCell="P15" sqref="P15"/>
    </sheetView>
  </sheetViews>
  <sheetFormatPr defaultRowHeight="16.5" x14ac:dyDescent="0.3"/>
  <cols>
    <col min="1" max="1" width="2.375" customWidth="1"/>
    <col min="2" max="2" width="13.625" customWidth="1"/>
    <col min="3" max="3" width="22.625" customWidth="1"/>
    <col min="4" max="4" width="13.625" customWidth="1"/>
    <col min="5" max="5" width="22.625" customWidth="1"/>
    <col min="6" max="8" width="10.625" customWidth="1"/>
    <col min="9" max="9" width="15.625" customWidth="1"/>
    <col min="10" max="10" width="2.5" customWidth="1"/>
  </cols>
  <sheetData>
    <row r="1" spans="2:9" ht="12" customHeight="1" x14ac:dyDescent="0.3"/>
    <row r="2" spans="2:9" ht="21.95" customHeight="1" x14ac:dyDescent="0.3">
      <c r="B2" s="2" t="s">
        <v>0</v>
      </c>
      <c r="C2" s="17"/>
      <c r="D2" s="2" t="s">
        <v>1</v>
      </c>
      <c r="E2" s="17"/>
      <c r="F2" s="91" t="s">
        <v>6</v>
      </c>
      <c r="G2" s="92"/>
      <c r="H2" s="140" t="e">
        <f>SUM(H15:I16)</f>
        <v>#VALUE!</v>
      </c>
      <c r="I2" s="141"/>
    </row>
    <row r="3" spans="2:9" ht="21.95" customHeight="1" x14ac:dyDescent="0.3">
      <c r="B3" s="2" t="s">
        <v>2</v>
      </c>
      <c r="C3" s="17"/>
      <c r="D3" s="2" t="s">
        <v>3</v>
      </c>
      <c r="E3" s="17"/>
      <c r="F3" s="93"/>
      <c r="G3" s="94"/>
      <c r="H3" s="142"/>
      <c r="I3" s="143"/>
    </row>
    <row r="4" spans="2:9" ht="21.95" customHeight="1" x14ac:dyDescent="0.3">
      <c r="B4" s="2" t="s">
        <v>4</v>
      </c>
      <c r="C4" s="17"/>
      <c r="D4" s="2" t="s">
        <v>5</v>
      </c>
      <c r="E4" s="17"/>
      <c r="F4" s="95"/>
      <c r="G4" s="96"/>
      <c r="H4" s="144"/>
      <c r="I4" s="145"/>
    </row>
    <row r="6" spans="2:9" ht="21.95" customHeight="1" x14ac:dyDescent="0.3">
      <c r="B6" s="2" t="s">
        <v>7</v>
      </c>
      <c r="C6" s="2" t="s">
        <v>8</v>
      </c>
      <c r="D6" s="103" t="s">
        <v>9</v>
      </c>
      <c r="E6" s="103"/>
      <c r="F6" s="2" t="s">
        <v>10</v>
      </c>
      <c r="G6" s="2" t="s">
        <v>11</v>
      </c>
      <c r="H6" s="2" t="s">
        <v>12</v>
      </c>
      <c r="I6" s="2" t="s">
        <v>13</v>
      </c>
    </row>
    <row r="7" spans="2:9" ht="21.95" customHeight="1" x14ac:dyDescent="0.3">
      <c r="B7" s="131" t="s">
        <v>23</v>
      </c>
      <c r="C7" s="8" t="s">
        <v>24</v>
      </c>
      <c r="D7" s="139" t="s">
        <v>26</v>
      </c>
      <c r="E7" s="86"/>
      <c r="F7" s="9" t="s">
        <v>28</v>
      </c>
      <c r="G7" s="53" t="s">
        <v>158</v>
      </c>
      <c r="H7" s="55"/>
      <c r="I7" s="54" t="e">
        <f>G7*H7</f>
        <v>#VALUE!</v>
      </c>
    </row>
    <row r="8" spans="2:9" ht="21.95" customHeight="1" x14ac:dyDescent="0.3">
      <c r="B8" s="70"/>
      <c r="C8" s="8" t="s">
        <v>25</v>
      </c>
      <c r="D8" s="105" t="s">
        <v>27</v>
      </c>
      <c r="E8" s="86"/>
      <c r="F8" s="9" t="s">
        <v>28</v>
      </c>
      <c r="G8" s="53" t="s">
        <v>158</v>
      </c>
      <c r="H8" s="55"/>
      <c r="I8" s="54" t="e">
        <f t="shared" ref="I8:I12" si="0">G8*H8</f>
        <v>#VALUE!</v>
      </c>
    </row>
    <row r="9" spans="2:9" ht="21.95" customHeight="1" x14ac:dyDescent="0.3">
      <c r="B9" s="71"/>
      <c r="C9" s="8" t="s">
        <v>81</v>
      </c>
      <c r="D9" s="105" t="s">
        <v>86</v>
      </c>
      <c r="E9" s="86"/>
      <c r="F9" s="9" t="s">
        <v>28</v>
      </c>
      <c r="G9" s="53" t="s">
        <v>158</v>
      </c>
      <c r="H9" s="55"/>
      <c r="I9" s="54" t="e">
        <f t="shared" si="0"/>
        <v>#VALUE!</v>
      </c>
    </row>
    <row r="10" spans="2:9" ht="79.5" customHeight="1" x14ac:dyDescent="0.3">
      <c r="B10" s="146" t="s">
        <v>85</v>
      </c>
      <c r="C10" s="8" t="s">
        <v>82</v>
      </c>
      <c r="D10" s="149" t="s">
        <v>87</v>
      </c>
      <c r="E10" s="150"/>
      <c r="F10" s="9" t="s">
        <v>31</v>
      </c>
      <c r="G10" s="53" t="s">
        <v>158</v>
      </c>
      <c r="H10" s="55"/>
      <c r="I10" s="54" t="e">
        <f t="shared" si="0"/>
        <v>#VALUE!</v>
      </c>
    </row>
    <row r="11" spans="2:9" ht="51" customHeight="1" x14ac:dyDescent="0.3">
      <c r="B11" s="147"/>
      <c r="C11" s="8" t="s">
        <v>83</v>
      </c>
      <c r="D11" s="149" t="s">
        <v>88</v>
      </c>
      <c r="E11" s="150"/>
      <c r="F11" s="9" t="s">
        <v>90</v>
      </c>
      <c r="G11" s="53" t="s">
        <v>158</v>
      </c>
      <c r="H11" s="55"/>
      <c r="I11" s="54" t="e">
        <f t="shared" si="0"/>
        <v>#VALUE!</v>
      </c>
    </row>
    <row r="12" spans="2:9" ht="51" customHeight="1" x14ac:dyDescent="0.3">
      <c r="B12" s="148"/>
      <c r="C12" s="8" t="s">
        <v>84</v>
      </c>
      <c r="D12" s="149" t="s">
        <v>89</v>
      </c>
      <c r="E12" s="150"/>
      <c r="F12" s="9" t="s">
        <v>90</v>
      </c>
      <c r="G12" s="53" t="s">
        <v>158</v>
      </c>
      <c r="H12" s="55"/>
      <c r="I12" s="54" t="e">
        <f t="shared" si="0"/>
        <v>#VALUE!</v>
      </c>
    </row>
    <row r="13" spans="2:9" ht="21.95" customHeight="1" x14ac:dyDescent="0.3">
      <c r="B13" s="78" t="s">
        <v>40</v>
      </c>
      <c r="C13" s="79"/>
      <c r="D13" s="79"/>
      <c r="E13" s="79"/>
      <c r="F13" s="79"/>
      <c r="G13" s="79"/>
      <c r="H13" s="80"/>
      <c r="I13" s="15" t="e">
        <f>SUM(I7:I12)</f>
        <v>#VALUE!</v>
      </c>
    </row>
    <row r="14" spans="2:9" x14ac:dyDescent="0.3">
      <c r="B14" s="3"/>
      <c r="C14" s="3"/>
      <c r="D14" s="3"/>
      <c r="E14" s="3"/>
      <c r="F14" s="3"/>
      <c r="G14" s="3"/>
      <c r="H14" s="3"/>
      <c r="I14" s="3"/>
    </row>
    <row r="15" spans="2:9" ht="21.95" customHeight="1" x14ac:dyDescent="0.3">
      <c r="B15" s="127" t="s">
        <v>79</v>
      </c>
      <c r="C15" s="128"/>
      <c r="D15" s="128"/>
      <c r="E15" s="128"/>
      <c r="F15" s="128"/>
      <c r="G15" s="129"/>
      <c r="H15" s="87" t="e">
        <f>SUM(I13)</f>
        <v>#VALUE!</v>
      </c>
      <c r="I15" s="88"/>
    </row>
    <row r="16" spans="2:9" ht="21.95" customHeight="1" x14ac:dyDescent="0.3">
      <c r="B16" s="127" t="s">
        <v>620</v>
      </c>
      <c r="C16" s="128"/>
      <c r="D16" s="128"/>
      <c r="E16" s="128"/>
      <c r="F16" s="128"/>
      <c r="G16" s="129"/>
      <c r="H16" s="87" t="e">
        <f>ROUNDDOWN(H15*10%, 0)</f>
        <v>#VALUE!</v>
      </c>
      <c r="I16" s="88"/>
    </row>
    <row r="18" spans="2:9" ht="21.95" customHeight="1" x14ac:dyDescent="0.3">
      <c r="B18" s="123" t="s">
        <v>80</v>
      </c>
      <c r="C18" s="123"/>
      <c r="D18" s="123"/>
      <c r="E18" s="123"/>
      <c r="F18" s="123"/>
      <c r="G18" s="123"/>
      <c r="H18" s="123"/>
      <c r="I18" s="123"/>
    </row>
    <row r="19" spans="2:9" x14ac:dyDescent="0.3">
      <c r="B19" s="116"/>
      <c r="C19" s="116"/>
      <c r="D19" s="116"/>
      <c r="E19" s="116"/>
      <c r="F19" s="116"/>
      <c r="G19" s="116"/>
      <c r="H19" s="116"/>
      <c r="I19" s="116"/>
    </row>
    <row r="20" spans="2:9" x14ac:dyDescent="0.3">
      <c r="B20" s="116"/>
      <c r="C20" s="116"/>
      <c r="D20" s="116"/>
      <c r="E20" s="116"/>
      <c r="F20" s="116"/>
      <c r="G20" s="116"/>
      <c r="H20" s="116"/>
      <c r="I20" s="116"/>
    </row>
    <row r="21" spans="2:9" x14ac:dyDescent="0.3">
      <c r="B21" s="116"/>
      <c r="C21" s="116"/>
      <c r="D21" s="116"/>
      <c r="E21" s="116"/>
      <c r="F21" s="116"/>
      <c r="G21" s="116"/>
      <c r="H21" s="116"/>
      <c r="I21" s="116"/>
    </row>
    <row r="22" spans="2:9" x14ac:dyDescent="0.3">
      <c r="B22" s="116"/>
      <c r="C22" s="116"/>
      <c r="D22" s="116"/>
      <c r="E22" s="116"/>
      <c r="F22" s="116"/>
      <c r="G22" s="116"/>
      <c r="H22" s="116"/>
      <c r="I22" s="116"/>
    </row>
    <row r="23" spans="2:9" x14ac:dyDescent="0.3">
      <c r="B23" s="116"/>
      <c r="C23" s="116"/>
      <c r="D23" s="116"/>
      <c r="E23" s="116"/>
      <c r="F23" s="116"/>
      <c r="G23" s="116"/>
      <c r="H23" s="116"/>
      <c r="I23" s="116"/>
    </row>
    <row r="24" spans="2:9" x14ac:dyDescent="0.3">
      <c r="B24" s="116"/>
      <c r="C24" s="116"/>
      <c r="D24" s="116"/>
      <c r="E24" s="116"/>
      <c r="F24" s="116"/>
      <c r="G24" s="116"/>
      <c r="H24" s="116"/>
      <c r="I24" s="116"/>
    </row>
    <row r="25" spans="2:9" x14ac:dyDescent="0.3">
      <c r="B25" s="116"/>
      <c r="C25" s="116"/>
      <c r="D25" s="116"/>
      <c r="E25" s="116"/>
      <c r="F25" s="116"/>
      <c r="G25" s="116"/>
      <c r="H25" s="116"/>
      <c r="I25" s="116"/>
    </row>
    <row r="26" spans="2:9" x14ac:dyDescent="0.3">
      <c r="B26" s="116"/>
      <c r="C26" s="116"/>
      <c r="D26" s="116"/>
      <c r="E26" s="116"/>
      <c r="F26" s="116"/>
      <c r="G26" s="116"/>
      <c r="H26" s="116"/>
      <c r="I26" s="116"/>
    </row>
    <row r="27" spans="2:9" x14ac:dyDescent="0.3">
      <c r="B27" s="116"/>
      <c r="C27" s="116"/>
      <c r="D27" s="116"/>
      <c r="E27" s="116"/>
      <c r="F27" s="116"/>
      <c r="G27" s="116"/>
      <c r="H27" s="116"/>
      <c r="I27" s="116"/>
    </row>
    <row r="28" spans="2:9" x14ac:dyDescent="0.3">
      <c r="B28" s="116"/>
      <c r="C28" s="116"/>
      <c r="D28" s="116"/>
      <c r="E28" s="116"/>
      <c r="F28" s="116"/>
      <c r="G28" s="116"/>
      <c r="H28" s="116"/>
      <c r="I28" s="116"/>
    </row>
    <row r="29" spans="2:9" x14ac:dyDescent="0.3">
      <c r="B29" s="116"/>
      <c r="C29" s="116"/>
      <c r="D29" s="116"/>
      <c r="E29" s="116"/>
      <c r="F29" s="116"/>
      <c r="G29" s="116"/>
      <c r="H29" s="116"/>
      <c r="I29" s="116"/>
    </row>
    <row r="30" spans="2:9" x14ac:dyDescent="0.3">
      <c r="B30" s="116"/>
      <c r="C30" s="116"/>
      <c r="D30" s="116"/>
      <c r="E30" s="116"/>
      <c r="F30" s="116"/>
      <c r="G30" s="116"/>
      <c r="H30" s="116"/>
      <c r="I30" s="116"/>
    </row>
    <row r="31" spans="2:9" x14ac:dyDescent="0.3">
      <c r="B31" s="116"/>
      <c r="C31" s="116"/>
      <c r="D31" s="116"/>
      <c r="E31" s="116"/>
      <c r="F31" s="116"/>
      <c r="G31" s="116"/>
      <c r="H31" s="116"/>
      <c r="I31" s="116"/>
    </row>
    <row r="32" spans="2:9" x14ac:dyDescent="0.3">
      <c r="B32" s="116"/>
      <c r="C32" s="116"/>
      <c r="D32" s="116"/>
      <c r="E32" s="116"/>
      <c r="F32" s="116"/>
      <c r="G32" s="116"/>
      <c r="H32" s="116"/>
      <c r="I32" s="116"/>
    </row>
    <row r="33" spans="2:9" x14ac:dyDescent="0.3">
      <c r="B33" s="116"/>
      <c r="C33" s="116"/>
      <c r="D33" s="116"/>
      <c r="E33" s="116"/>
      <c r="F33" s="116"/>
      <c r="G33" s="116"/>
      <c r="H33" s="116"/>
      <c r="I33" s="116"/>
    </row>
    <row r="34" spans="2:9" x14ac:dyDescent="0.3">
      <c r="B34" s="116"/>
      <c r="C34" s="116"/>
      <c r="D34" s="116"/>
      <c r="E34" s="116"/>
      <c r="F34" s="116"/>
      <c r="G34" s="116"/>
      <c r="H34" s="116"/>
      <c r="I34" s="116"/>
    </row>
    <row r="35" spans="2:9" x14ac:dyDescent="0.3">
      <c r="B35" s="116"/>
      <c r="C35" s="116"/>
      <c r="D35" s="116"/>
      <c r="E35" s="116"/>
      <c r="F35" s="116"/>
      <c r="G35" s="116"/>
      <c r="H35" s="116"/>
      <c r="I35" s="116"/>
    </row>
    <row r="36" spans="2:9" x14ac:dyDescent="0.3">
      <c r="B36" s="116"/>
      <c r="C36" s="116"/>
      <c r="D36" s="116"/>
      <c r="E36" s="116"/>
      <c r="F36" s="116"/>
      <c r="G36" s="116"/>
      <c r="H36" s="116"/>
      <c r="I36" s="116"/>
    </row>
    <row r="37" spans="2:9" x14ac:dyDescent="0.3">
      <c r="B37" s="116"/>
      <c r="C37" s="116"/>
      <c r="D37" s="116"/>
      <c r="E37" s="116"/>
      <c r="F37" s="116"/>
      <c r="G37" s="116"/>
      <c r="H37" s="116"/>
      <c r="I37" s="116"/>
    </row>
    <row r="38" spans="2:9" x14ac:dyDescent="0.3">
      <c r="B38" s="116"/>
      <c r="C38" s="116"/>
      <c r="D38" s="116"/>
      <c r="E38" s="116"/>
      <c r="F38" s="116"/>
      <c r="G38" s="116"/>
      <c r="H38" s="116"/>
      <c r="I38" s="116"/>
    </row>
    <row r="39" spans="2:9" x14ac:dyDescent="0.3">
      <c r="B39" s="116"/>
      <c r="C39" s="116"/>
      <c r="D39" s="116"/>
      <c r="E39" s="116"/>
      <c r="F39" s="116"/>
      <c r="G39" s="116"/>
      <c r="H39" s="116"/>
      <c r="I39" s="116"/>
    </row>
    <row r="40" spans="2:9" x14ac:dyDescent="0.3">
      <c r="B40" s="116"/>
      <c r="C40" s="116"/>
      <c r="D40" s="116"/>
      <c r="E40" s="116"/>
      <c r="F40" s="116"/>
      <c r="G40" s="116"/>
      <c r="H40" s="116"/>
      <c r="I40" s="116"/>
    </row>
    <row r="41" spans="2:9" x14ac:dyDescent="0.3">
      <c r="B41" s="116"/>
      <c r="C41" s="116"/>
      <c r="D41" s="116"/>
      <c r="E41" s="116"/>
      <c r="F41" s="116"/>
      <c r="G41" s="116"/>
      <c r="H41" s="116"/>
      <c r="I41" s="116"/>
    </row>
    <row r="42" spans="2:9" x14ac:dyDescent="0.3">
      <c r="B42" s="116"/>
      <c r="C42" s="116"/>
      <c r="D42" s="116"/>
      <c r="E42" s="116"/>
      <c r="F42" s="116"/>
      <c r="G42" s="116"/>
      <c r="H42" s="116"/>
      <c r="I42" s="116"/>
    </row>
    <row r="43" spans="2:9" x14ac:dyDescent="0.3">
      <c r="B43" s="116"/>
      <c r="C43" s="116"/>
      <c r="D43" s="116"/>
      <c r="E43" s="116"/>
      <c r="F43" s="116"/>
      <c r="G43" s="116"/>
      <c r="H43" s="116"/>
      <c r="I43" s="116"/>
    </row>
    <row r="44" spans="2:9" x14ac:dyDescent="0.3">
      <c r="B44" s="116"/>
      <c r="C44" s="116"/>
      <c r="D44" s="116"/>
      <c r="E44" s="116"/>
      <c r="F44" s="116"/>
      <c r="G44" s="116"/>
      <c r="H44" s="116"/>
      <c r="I44" s="116"/>
    </row>
    <row r="45" spans="2:9" x14ac:dyDescent="0.3">
      <c r="B45" s="116"/>
      <c r="C45" s="116"/>
      <c r="D45" s="116"/>
      <c r="E45" s="116"/>
      <c r="F45" s="116"/>
      <c r="G45" s="116"/>
      <c r="H45" s="116"/>
      <c r="I45" s="116"/>
    </row>
    <row r="46" spans="2:9" x14ac:dyDescent="0.3">
      <c r="B46" s="116"/>
      <c r="C46" s="116"/>
      <c r="D46" s="116"/>
      <c r="E46" s="116"/>
      <c r="F46" s="116"/>
      <c r="G46" s="116"/>
      <c r="H46" s="116"/>
      <c r="I46" s="116"/>
    </row>
    <row r="47" spans="2:9" x14ac:dyDescent="0.3">
      <c r="B47" s="116"/>
      <c r="C47" s="116"/>
      <c r="D47" s="116"/>
      <c r="E47" s="116"/>
      <c r="F47" s="116"/>
      <c r="G47" s="116"/>
      <c r="H47" s="116"/>
      <c r="I47" s="116"/>
    </row>
    <row r="48" spans="2:9" x14ac:dyDescent="0.3">
      <c r="B48" s="116"/>
      <c r="C48" s="116"/>
      <c r="D48" s="116"/>
      <c r="E48" s="116"/>
      <c r="F48" s="116"/>
      <c r="G48" s="116"/>
      <c r="H48" s="116"/>
      <c r="I48" s="116"/>
    </row>
    <row r="49" spans="2:9" x14ac:dyDescent="0.3">
      <c r="B49" s="116"/>
      <c r="C49" s="116"/>
      <c r="D49" s="116"/>
      <c r="E49" s="116"/>
      <c r="F49" s="116"/>
      <c r="G49" s="116"/>
      <c r="H49" s="116"/>
      <c r="I49" s="116"/>
    </row>
    <row r="50" spans="2:9" x14ac:dyDescent="0.3">
      <c r="B50" s="116"/>
      <c r="C50" s="116"/>
      <c r="D50" s="116"/>
      <c r="E50" s="116"/>
      <c r="F50" s="116"/>
      <c r="G50" s="116"/>
      <c r="H50" s="116"/>
      <c r="I50" s="116"/>
    </row>
    <row r="51" spans="2:9" x14ac:dyDescent="0.3">
      <c r="B51" s="116"/>
      <c r="C51" s="116"/>
      <c r="D51" s="116"/>
      <c r="E51" s="116"/>
      <c r="F51" s="116"/>
      <c r="G51" s="116"/>
      <c r="H51" s="116"/>
      <c r="I51" s="116"/>
    </row>
    <row r="52" spans="2:9" x14ac:dyDescent="0.3">
      <c r="B52" s="116"/>
      <c r="C52" s="116"/>
      <c r="D52" s="116"/>
      <c r="E52" s="116"/>
      <c r="F52" s="116"/>
      <c r="G52" s="116"/>
      <c r="H52" s="116"/>
      <c r="I52" s="116"/>
    </row>
  </sheetData>
  <mergeCells count="18">
    <mergeCell ref="D7:E7"/>
    <mergeCell ref="D8:E8"/>
    <mergeCell ref="F2:G4"/>
    <mergeCell ref="H2:I4"/>
    <mergeCell ref="D6:E6"/>
    <mergeCell ref="B18:I18"/>
    <mergeCell ref="B19:I52"/>
    <mergeCell ref="D9:E9"/>
    <mergeCell ref="B7:B9"/>
    <mergeCell ref="B10:B12"/>
    <mergeCell ref="D10:E10"/>
    <mergeCell ref="D11:E11"/>
    <mergeCell ref="D12:E12"/>
    <mergeCell ref="B15:G15"/>
    <mergeCell ref="H15:I15"/>
    <mergeCell ref="B16:G16"/>
    <mergeCell ref="H16:I16"/>
    <mergeCell ref="B13:H13"/>
  </mergeCells>
  <phoneticPr fontId="2" type="noConversion"/>
  <dataValidations count="1">
    <dataValidation type="list" allowBlank="1" showInputMessage="1" showErrorMessage="1" sqref="E2">
      <formula1>"HTML"</formula1>
    </dataValidation>
  </dataValidations>
  <pageMargins left="0.47244094488188981" right="0.47244094488188981" top="0.59055118110236227" bottom="0.59055118110236227" header="0" footer="0"/>
  <pageSetup paperSize="9" scale="68" fitToHeight="0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db!$A$2:$A$18</xm:f>
          </x14:formula1>
          <xm:sqref>E4</xm:sqref>
        </x14:dataValidation>
        <x14:dataValidation type="list" allowBlank="1" showInputMessage="1" showErrorMessage="1">
          <x14:formula1>
            <xm:f>언어목록!$B:$B</xm:f>
          </x14:formula1>
          <xm:sqref>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8"/>
  <sheetViews>
    <sheetView zoomScale="85" zoomScaleNormal="85" workbookViewId="0">
      <pane ySplit="1" topLeftCell="A2" activePane="bottomLeft" state="frozen"/>
      <selection activeCell="E22" sqref="E22:F22"/>
      <selection pane="bottomLeft" activeCell="F18" sqref="F18"/>
    </sheetView>
  </sheetViews>
  <sheetFormatPr defaultRowHeight="16.5" x14ac:dyDescent="0.3"/>
  <cols>
    <col min="1" max="1" width="12.375" customWidth="1"/>
  </cols>
  <sheetData>
    <row r="1" spans="1:1" x14ac:dyDescent="0.3">
      <c r="A1" t="s">
        <v>5</v>
      </c>
    </row>
    <row r="2" spans="1:1" x14ac:dyDescent="0.3">
      <c r="A2" t="s">
        <v>507</v>
      </c>
    </row>
    <row r="3" spans="1:1" x14ac:dyDescent="0.3">
      <c r="A3" t="s">
        <v>508</v>
      </c>
    </row>
    <row r="4" spans="1:1" x14ac:dyDescent="0.3">
      <c r="A4" t="s">
        <v>509</v>
      </c>
    </row>
    <row r="5" spans="1:1" x14ac:dyDescent="0.3">
      <c r="A5" t="s">
        <v>510</v>
      </c>
    </row>
    <row r="6" spans="1:1" x14ac:dyDescent="0.3">
      <c r="A6" t="s">
        <v>511</v>
      </c>
    </row>
    <row r="7" spans="1:1" x14ac:dyDescent="0.3">
      <c r="A7" t="s">
        <v>512</v>
      </c>
    </row>
    <row r="8" spans="1:1" x14ac:dyDescent="0.3">
      <c r="A8" t="s">
        <v>513</v>
      </c>
    </row>
    <row r="9" spans="1:1" x14ac:dyDescent="0.3">
      <c r="A9" t="s">
        <v>514</v>
      </c>
    </row>
    <row r="10" spans="1:1" x14ac:dyDescent="0.3">
      <c r="A10" t="s">
        <v>515</v>
      </c>
    </row>
    <row r="11" spans="1:1" x14ac:dyDescent="0.3">
      <c r="A11" t="s">
        <v>516</v>
      </c>
    </row>
    <row r="12" spans="1:1" x14ac:dyDescent="0.3">
      <c r="A12" t="s">
        <v>517</v>
      </c>
    </row>
    <row r="13" spans="1:1" x14ac:dyDescent="0.3">
      <c r="A13" t="s">
        <v>518</v>
      </c>
    </row>
    <row r="14" spans="1:1" x14ac:dyDescent="0.3">
      <c r="A14" t="s">
        <v>519</v>
      </c>
    </row>
    <row r="15" spans="1:1" x14ac:dyDescent="0.3">
      <c r="A15" t="s">
        <v>520</v>
      </c>
    </row>
    <row r="16" spans="1:1" x14ac:dyDescent="0.3">
      <c r="A16" t="s">
        <v>521</v>
      </c>
    </row>
    <row r="17" spans="1:1" x14ac:dyDescent="0.3">
      <c r="A17" t="s">
        <v>628</v>
      </c>
    </row>
    <row r="18" spans="1:1" x14ac:dyDescent="0.3">
      <c r="A18" t="s">
        <v>629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232"/>
  <sheetViews>
    <sheetView topLeftCell="B1" workbookViewId="0">
      <pane ySplit="1" topLeftCell="A35" activePane="bottomLeft" state="frozen"/>
      <selection activeCell="B2" sqref="B2:C3"/>
      <selection pane="bottomLeft" activeCell="D26" sqref="D26"/>
    </sheetView>
  </sheetViews>
  <sheetFormatPr defaultRowHeight="15" outlineLevelRow="1" x14ac:dyDescent="0.25"/>
  <cols>
    <col min="1" max="1" width="8" style="38" hidden="1" customWidth="1"/>
    <col min="2" max="4" width="22.75" style="38" customWidth="1"/>
    <col min="5" max="5" width="15.375" style="38" customWidth="1"/>
    <col min="6" max="6" width="30.125" style="38" customWidth="1"/>
    <col min="7" max="7" width="20.5" style="38" customWidth="1"/>
    <col min="8" max="15" width="19" style="38" customWidth="1"/>
    <col min="16" max="16384" width="9" style="38"/>
  </cols>
  <sheetData>
    <row r="1" spans="1:15" s="33" customFormat="1" x14ac:dyDescent="0.25">
      <c r="A1" s="33" t="s">
        <v>175</v>
      </c>
      <c r="B1" s="33" t="s">
        <v>176</v>
      </c>
      <c r="C1" s="33" t="s">
        <v>177</v>
      </c>
      <c r="D1" s="33" t="s">
        <v>178</v>
      </c>
      <c r="E1" s="33" t="s">
        <v>179</v>
      </c>
      <c r="F1" s="33" t="s">
        <v>180</v>
      </c>
      <c r="G1" s="34" t="s">
        <v>181</v>
      </c>
      <c r="H1" s="33" t="s">
        <v>182</v>
      </c>
      <c r="I1" s="33" t="s">
        <v>183</v>
      </c>
      <c r="J1" s="33" t="s">
        <v>184</v>
      </c>
      <c r="K1" s="33" t="s">
        <v>185</v>
      </c>
      <c r="L1" s="33" t="s">
        <v>186</v>
      </c>
      <c r="M1" s="33" t="s">
        <v>187</v>
      </c>
      <c r="N1" s="33" t="s">
        <v>188</v>
      </c>
      <c r="O1" s="33" t="s">
        <v>189</v>
      </c>
    </row>
    <row r="2" spans="1:15" s="35" customFormat="1" x14ac:dyDescent="0.25">
      <c r="A2" s="35" t="s">
        <v>522</v>
      </c>
      <c r="B2" s="35" t="s">
        <v>190</v>
      </c>
      <c r="C2" s="35" t="s">
        <v>191</v>
      </c>
      <c r="D2" s="35" t="s">
        <v>191</v>
      </c>
      <c r="E2" s="35" t="s">
        <v>192</v>
      </c>
      <c r="F2" s="36"/>
      <c r="G2" s="37"/>
    </row>
    <row r="3" spans="1:15" outlineLevel="1" x14ac:dyDescent="0.25">
      <c r="A3" s="38" t="s">
        <v>193</v>
      </c>
      <c r="C3" s="38" t="s">
        <v>194</v>
      </c>
      <c r="D3" s="38" t="s">
        <v>195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</row>
    <row r="4" spans="1:15" outlineLevel="1" x14ac:dyDescent="0.25">
      <c r="A4" s="38" t="s">
        <v>193</v>
      </c>
      <c r="C4" s="38" t="s">
        <v>194</v>
      </c>
      <c r="D4" s="38" t="s">
        <v>195</v>
      </c>
      <c r="G4" s="39">
        <v>0</v>
      </c>
    </row>
    <row r="5" spans="1:15" s="35" customFormat="1" x14ac:dyDescent="0.25">
      <c r="A5" s="40" t="s">
        <v>523</v>
      </c>
      <c r="B5" s="40" t="s">
        <v>190</v>
      </c>
      <c r="C5" s="40" t="s">
        <v>196</v>
      </c>
      <c r="D5" s="40" t="s">
        <v>196</v>
      </c>
      <c r="E5" s="40" t="s">
        <v>192</v>
      </c>
      <c r="F5" s="41"/>
      <c r="G5" s="42"/>
      <c r="H5" s="40"/>
      <c r="I5" s="40"/>
      <c r="J5" s="40"/>
      <c r="K5" s="40"/>
      <c r="L5" s="40"/>
      <c r="M5" s="40"/>
      <c r="N5" s="40"/>
      <c r="O5" s="40"/>
    </row>
    <row r="6" spans="1:15" outlineLevel="1" x14ac:dyDescent="0.25">
      <c r="A6" s="43" t="s">
        <v>193</v>
      </c>
      <c r="B6" s="43"/>
      <c r="C6" s="43" t="s">
        <v>194</v>
      </c>
      <c r="D6" s="43" t="s">
        <v>195</v>
      </c>
      <c r="E6" s="43"/>
      <c r="F6" s="43"/>
      <c r="G6" s="43"/>
      <c r="H6" s="44">
        <v>0</v>
      </c>
      <c r="I6" s="44">
        <v>0</v>
      </c>
      <c r="J6" s="44">
        <v>202478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</row>
    <row r="7" spans="1:15" s="35" customFormat="1" x14ac:dyDescent="0.25">
      <c r="A7" s="35" t="s">
        <v>524</v>
      </c>
      <c r="B7" s="35" t="s">
        <v>190</v>
      </c>
      <c r="C7" s="35" t="s">
        <v>197</v>
      </c>
      <c r="D7" s="35" t="s">
        <v>198</v>
      </c>
      <c r="E7" s="35" t="s">
        <v>192</v>
      </c>
      <c r="F7" s="36"/>
      <c r="G7" s="37"/>
    </row>
    <row r="8" spans="1:15" outlineLevel="1" x14ac:dyDescent="0.25">
      <c r="A8" s="38" t="s">
        <v>193</v>
      </c>
      <c r="C8" s="38" t="s">
        <v>194</v>
      </c>
      <c r="D8" s="38" t="s">
        <v>195</v>
      </c>
      <c r="H8" s="39">
        <v>0</v>
      </c>
      <c r="I8" s="39">
        <v>0</v>
      </c>
      <c r="J8" s="39">
        <v>179981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</row>
    <row r="9" spans="1:15" s="35" customFormat="1" x14ac:dyDescent="0.25">
      <c r="A9" s="40" t="s">
        <v>525</v>
      </c>
      <c r="B9" s="40" t="s">
        <v>190</v>
      </c>
      <c r="C9" s="40" t="s">
        <v>199</v>
      </c>
      <c r="D9" s="40" t="s">
        <v>199</v>
      </c>
      <c r="E9" s="40" t="s">
        <v>192</v>
      </c>
      <c r="F9" s="41"/>
      <c r="G9" s="42"/>
      <c r="H9" s="40"/>
      <c r="I9" s="40"/>
      <c r="J9" s="40"/>
      <c r="K9" s="40"/>
      <c r="L9" s="40"/>
      <c r="M9" s="40"/>
      <c r="N9" s="40"/>
      <c r="O9" s="40"/>
    </row>
    <row r="10" spans="1:15" outlineLevel="1" x14ac:dyDescent="0.25">
      <c r="A10" s="43" t="s">
        <v>193</v>
      </c>
      <c r="B10" s="43"/>
      <c r="C10" s="43" t="s">
        <v>194</v>
      </c>
      <c r="D10" s="43" t="s">
        <v>195</v>
      </c>
      <c r="E10" s="43"/>
      <c r="F10" s="43"/>
      <c r="G10" s="43"/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</row>
    <row r="11" spans="1:15" outlineLevel="1" x14ac:dyDescent="0.25">
      <c r="A11" s="43" t="s">
        <v>193</v>
      </c>
      <c r="B11" s="43"/>
      <c r="C11" s="43" t="s">
        <v>194</v>
      </c>
      <c r="D11" s="43" t="s">
        <v>195</v>
      </c>
      <c r="E11" s="43"/>
      <c r="F11" s="43"/>
      <c r="G11" s="44">
        <v>0</v>
      </c>
      <c r="H11" s="43"/>
      <c r="I11" s="43"/>
      <c r="J11" s="43"/>
      <c r="K11" s="43"/>
      <c r="L11" s="43"/>
      <c r="M11" s="43"/>
      <c r="N11" s="43"/>
      <c r="O11" s="43"/>
    </row>
    <row r="12" spans="1:15" s="35" customFormat="1" x14ac:dyDescent="0.25">
      <c r="A12" s="35" t="s">
        <v>526</v>
      </c>
      <c r="B12" s="35" t="s">
        <v>190</v>
      </c>
      <c r="C12" s="35" t="s">
        <v>200</v>
      </c>
      <c r="D12" s="35" t="s">
        <v>200</v>
      </c>
      <c r="E12" s="35" t="s">
        <v>201</v>
      </c>
      <c r="F12" s="36"/>
      <c r="G12" s="37"/>
    </row>
    <row r="13" spans="1:15" outlineLevel="1" x14ac:dyDescent="0.25">
      <c r="A13" s="38" t="s">
        <v>193</v>
      </c>
      <c r="C13" s="38" t="s">
        <v>194</v>
      </c>
      <c r="D13" s="38" t="s">
        <v>195</v>
      </c>
      <c r="H13" s="39">
        <v>0</v>
      </c>
      <c r="I13" s="39">
        <v>0</v>
      </c>
      <c r="J13" s="39">
        <v>22497</v>
      </c>
      <c r="K13" s="39">
        <v>0</v>
      </c>
      <c r="L13" s="39">
        <v>0</v>
      </c>
      <c r="M13" s="39">
        <v>0</v>
      </c>
      <c r="N13" s="39">
        <v>0</v>
      </c>
      <c r="O13" s="39">
        <v>0</v>
      </c>
    </row>
    <row r="14" spans="1:15" s="35" customFormat="1" x14ac:dyDescent="0.25">
      <c r="A14" s="40" t="s">
        <v>527</v>
      </c>
      <c r="B14" s="40" t="s">
        <v>190</v>
      </c>
      <c r="C14" s="40" t="s">
        <v>202</v>
      </c>
      <c r="D14" s="40" t="s">
        <v>203</v>
      </c>
      <c r="E14" s="40" t="s">
        <v>201</v>
      </c>
      <c r="F14" s="41"/>
      <c r="G14" s="42"/>
      <c r="H14" s="40"/>
      <c r="I14" s="40"/>
      <c r="J14" s="40"/>
      <c r="K14" s="40"/>
      <c r="L14" s="40"/>
      <c r="M14" s="40"/>
      <c r="N14" s="40"/>
      <c r="O14" s="40"/>
    </row>
    <row r="15" spans="1:15" outlineLevel="1" x14ac:dyDescent="0.25">
      <c r="A15" s="43" t="s">
        <v>193</v>
      </c>
      <c r="B15" s="43"/>
      <c r="C15" s="43" t="s">
        <v>194</v>
      </c>
      <c r="D15" s="43" t="s">
        <v>195</v>
      </c>
      <c r="E15" s="43"/>
      <c r="F15" s="43"/>
      <c r="G15" s="43"/>
      <c r="H15" s="44">
        <v>0</v>
      </c>
      <c r="I15" s="44">
        <v>0</v>
      </c>
      <c r="J15" s="44">
        <v>22497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</row>
    <row r="16" spans="1:15" s="35" customFormat="1" x14ac:dyDescent="0.25">
      <c r="A16" s="35" t="s">
        <v>528</v>
      </c>
      <c r="B16" s="35" t="s">
        <v>190</v>
      </c>
      <c r="C16" s="35" t="s">
        <v>204</v>
      </c>
      <c r="D16" s="35" t="s">
        <v>204</v>
      </c>
      <c r="E16" s="35" t="s">
        <v>201</v>
      </c>
      <c r="F16" s="36"/>
      <c r="G16" s="37"/>
    </row>
    <row r="17" spans="1:15" outlineLevel="1" x14ac:dyDescent="0.25">
      <c r="A17" s="38" t="s">
        <v>193</v>
      </c>
      <c r="C17" s="38" t="s">
        <v>194</v>
      </c>
      <c r="D17" s="38" t="s">
        <v>195</v>
      </c>
      <c r="H17" s="39">
        <v>0</v>
      </c>
      <c r="I17" s="39">
        <v>0</v>
      </c>
      <c r="J17" s="39">
        <v>4500</v>
      </c>
      <c r="K17" s="39">
        <v>0</v>
      </c>
      <c r="L17" s="39">
        <v>0</v>
      </c>
      <c r="M17" s="39">
        <v>0</v>
      </c>
      <c r="N17" s="39">
        <v>0</v>
      </c>
      <c r="O17" s="39">
        <v>0</v>
      </c>
    </row>
    <row r="18" spans="1:15" s="35" customFormat="1" x14ac:dyDescent="0.25">
      <c r="A18" s="40" t="s">
        <v>529</v>
      </c>
      <c r="B18" s="40" t="s">
        <v>205</v>
      </c>
      <c r="C18" s="40" t="s">
        <v>206</v>
      </c>
      <c r="D18" s="40" t="s">
        <v>206</v>
      </c>
      <c r="E18" s="40" t="s">
        <v>207</v>
      </c>
      <c r="F18" s="41"/>
      <c r="G18" s="42" t="s">
        <v>208</v>
      </c>
      <c r="H18" s="40"/>
      <c r="I18" s="40"/>
      <c r="J18" s="40"/>
      <c r="K18" s="40"/>
      <c r="L18" s="40"/>
      <c r="M18" s="40"/>
      <c r="N18" s="40"/>
      <c r="O18" s="40"/>
    </row>
    <row r="19" spans="1:15" s="35" customFormat="1" x14ac:dyDescent="0.25">
      <c r="A19" s="35" t="s">
        <v>530</v>
      </c>
      <c r="B19" s="35" t="s">
        <v>205</v>
      </c>
      <c r="C19" s="35" t="s">
        <v>206</v>
      </c>
      <c r="D19" s="35" t="s">
        <v>206</v>
      </c>
      <c r="E19" s="35" t="s">
        <v>207</v>
      </c>
      <c r="F19" s="36"/>
      <c r="G19" s="37" t="s">
        <v>208</v>
      </c>
    </row>
    <row r="20" spans="1:15" s="35" customFormat="1" x14ac:dyDescent="0.25">
      <c r="A20" s="40" t="s">
        <v>531</v>
      </c>
      <c r="B20" s="40" t="s">
        <v>209</v>
      </c>
      <c r="C20" s="40" t="s">
        <v>210</v>
      </c>
      <c r="D20" s="40" t="s">
        <v>210</v>
      </c>
      <c r="E20" s="40" t="s">
        <v>207</v>
      </c>
      <c r="F20" s="41"/>
      <c r="G20" s="42" t="s">
        <v>208</v>
      </c>
      <c r="H20" s="40"/>
      <c r="I20" s="40"/>
      <c r="J20" s="40"/>
      <c r="K20" s="40"/>
      <c r="L20" s="40"/>
      <c r="M20" s="40"/>
      <c r="N20" s="40"/>
      <c r="O20" s="40"/>
    </row>
    <row r="21" spans="1:15" s="35" customFormat="1" x14ac:dyDescent="0.25">
      <c r="A21" s="35" t="s">
        <v>532</v>
      </c>
      <c r="B21" s="35" t="s">
        <v>209</v>
      </c>
      <c r="C21" s="35" t="s">
        <v>211</v>
      </c>
      <c r="D21" s="35" t="s">
        <v>212</v>
      </c>
      <c r="E21" s="35" t="s">
        <v>213</v>
      </c>
      <c r="F21" s="36" t="s">
        <v>214</v>
      </c>
      <c r="G21" s="37"/>
    </row>
    <row r="22" spans="1:15" outlineLevel="1" x14ac:dyDescent="0.25">
      <c r="A22" s="38" t="s">
        <v>215</v>
      </c>
      <c r="C22" s="38" t="s">
        <v>194</v>
      </c>
      <c r="D22" s="38" t="s">
        <v>216</v>
      </c>
      <c r="H22" s="39">
        <v>67492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</row>
    <row r="23" spans="1:15" outlineLevel="1" x14ac:dyDescent="0.25">
      <c r="A23" s="38" t="s">
        <v>219</v>
      </c>
      <c r="C23" s="38" t="s">
        <v>194</v>
      </c>
      <c r="D23" s="38" t="s">
        <v>220</v>
      </c>
      <c r="H23" s="39">
        <v>67492</v>
      </c>
      <c r="I23" s="39">
        <v>0</v>
      </c>
      <c r="J23" s="39">
        <v>0</v>
      </c>
      <c r="K23" s="39">
        <v>0</v>
      </c>
      <c r="L23" s="39">
        <v>0</v>
      </c>
      <c r="M23" s="39">
        <v>0</v>
      </c>
      <c r="N23" s="39">
        <v>0</v>
      </c>
      <c r="O23" s="39">
        <v>0</v>
      </c>
    </row>
    <row r="24" spans="1:15" outlineLevel="1" x14ac:dyDescent="0.25">
      <c r="A24" s="38" t="s">
        <v>217</v>
      </c>
      <c r="C24" s="38" t="s">
        <v>194</v>
      </c>
      <c r="D24" s="38" t="s">
        <v>218</v>
      </c>
      <c r="H24" s="39">
        <v>67492</v>
      </c>
      <c r="I24" s="39">
        <v>0</v>
      </c>
      <c r="J24" s="39">
        <v>0</v>
      </c>
      <c r="K24" s="39">
        <v>0</v>
      </c>
      <c r="L24" s="39">
        <v>0</v>
      </c>
      <c r="M24" s="39">
        <v>0</v>
      </c>
      <c r="N24" s="39">
        <v>0</v>
      </c>
      <c r="O24" s="39">
        <v>0</v>
      </c>
    </row>
    <row r="25" spans="1:15" outlineLevel="1" x14ac:dyDescent="0.25">
      <c r="A25" s="38" t="s">
        <v>215</v>
      </c>
      <c r="C25" s="38" t="s">
        <v>194</v>
      </c>
      <c r="D25" s="38" t="s">
        <v>216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</row>
    <row r="26" spans="1:15" outlineLevel="1" x14ac:dyDescent="0.25">
      <c r="A26" s="38" t="s">
        <v>219</v>
      </c>
      <c r="C26" s="38" t="s">
        <v>194</v>
      </c>
      <c r="D26" s="38" t="s">
        <v>220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</row>
    <row r="27" spans="1:15" outlineLevel="1" x14ac:dyDescent="0.25">
      <c r="A27" s="38" t="s">
        <v>217</v>
      </c>
      <c r="C27" s="38" t="s">
        <v>194</v>
      </c>
      <c r="D27" s="38" t="s">
        <v>218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</row>
    <row r="28" spans="1:15" s="35" customFormat="1" x14ac:dyDescent="0.25">
      <c r="A28" s="40" t="s">
        <v>533</v>
      </c>
      <c r="B28" s="40" t="s">
        <v>209</v>
      </c>
      <c r="C28" s="40" t="s">
        <v>221</v>
      </c>
      <c r="D28" s="40" t="s">
        <v>221</v>
      </c>
      <c r="E28" s="40" t="s">
        <v>222</v>
      </c>
      <c r="F28" s="41"/>
      <c r="G28" s="42"/>
      <c r="H28" s="40"/>
      <c r="I28" s="40"/>
      <c r="J28" s="40"/>
      <c r="K28" s="40"/>
      <c r="L28" s="40"/>
      <c r="M28" s="40"/>
      <c r="N28" s="40"/>
      <c r="O28" s="40"/>
    </row>
    <row r="29" spans="1:15" outlineLevel="1" x14ac:dyDescent="0.25">
      <c r="A29" s="43" t="s">
        <v>215</v>
      </c>
      <c r="B29" s="43"/>
      <c r="C29" s="43" t="s">
        <v>194</v>
      </c>
      <c r="D29" s="43" t="s">
        <v>216</v>
      </c>
      <c r="E29" s="43"/>
      <c r="F29" s="43"/>
      <c r="G29" s="43"/>
      <c r="H29" s="44">
        <v>4500</v>
      </c>
      <c r="I29" s="44">
        <v>4500</v>
      </c>
      <c r="J29" s="44">
        <v>0</v>
      </c>
      <c r="K29" s="44">
        <v>4500</v>
      </c>
      <c r="L29" s="44">
        <v>0</v>
      </c>
      <c r="M29" s="44">
        <v>0</v>
      </c>
      <c r="N29" s="44">
        <v>0</v>
      </c>
      <c r="O29" s="44">
        <v>4500</v>
      </c>
    </row>
    <row r="30" spans="1:15" outlineLevel="1" x14ac:dyDescent="0.25">
      <c r="A30" s="43" t="s">
        <v>219</v>
      </c>
      <c r="B30" s="43"/>
      <c r="C30" s="43" t="s">
        <v>194</v>
      </c>
      <c r="D30" s="43" t="s">
        <v>220</v>
      </c>
      <c r="E30" s="43"/>
      <c r="F30" s="43"/>
      <c r="G30" s="43"/>
      <c r="H30" s="44">
        <v>4500</v>
      </c>
      <c r="I30" s="44">
        <v>4500</v>
      </c>
      <c r="J30" s="44">
        <v>0</v>
      </c>
      <c r="K30" s="44">
        <v>4500</v>
      </c>
      <c r="L30" s="44">
        <v>0</v>
      </c>
      <c r="M30" s="44">
        <v>0</v>
      </c>
      <c r="N30" s="44">
        <v>0</v>
      </c>
      <c r="O30" s="44">
        <v>4500</v>
      </c>
    </row>
    <row r="31" spans="1:15" outlineLevel="1" x14ac:dyDescent="0.25">
      <c r="A31" s="43" t="s">
        <v>217</v>
      </c>
      <c r="B31" s="43"/>
      <c r="C31" s="43" t="s">
        <v>194</v>
      </c>
      <c r="D31" s="43" t="s">
        <v>218</v>
      </c>
      <c r="E31" s="43"/>
      <c r="F31" s="43"/>
      <c r="G31" s="43"/>
      <c r="H31" s="44">
        <v>4500</v>
      </c>
      <c r="I31" s="44">
        <v>4500</v>
      </c>
      <c r="J31" s="44">
        <v>0</v>
      </c>
      <c r="K31" s="44">
        <v>4500</v>
      </c>
      <c r="L31" s="44">
        <v>0</v>
      </c>
      <c r="M31" s="44">
        <v>0</v>
      </c>
      <c r="N31" s="44">
        <v>0</v>
      </c>
      <c r="O31" s="44">
        <v>4500</v>
      </c>
    </row>
    <row r="32" spans="1:15" s="35" customFormat="1" x14ac:dyDescent="0.25">
      <c r="A32" s="35" t="s">
        <v>534</v>
      </c>
      <c r="B32" s="35" t="s">
        <v>209</v>
      </c>
      <c r="C32" s="35" t="s">
        <v>223</v>
      </c>
      <c r="D32" s="35" t="s">
        <v>223</v>
      </c>
      <c r="E32" s="35" t="s">
        <v>213</v>
      </c>
      <c r="F32" s="36"/>
      <c r="G32" s="37"/>
    </row>
    <row r="33" spans="1:15" outlineLevel="1" x14ac:dyDescent="0.25">
      <c r="A33" s="38" t="s">
        <v>215</v>
      </c>
      <c r="C33" s="38" t="s">
        <v>194</v>
      </c>
      <c r="D33" s="38" t="s">
        <v>216</v>
      </c>
      <c r="H33" s="39">
        <v>28122</v>
      </c>
      <c r="I33" s="39">
        <v>28122</v>
      </c>
      <c r="J33" s="39">
        <v>0</v>
      </c>
      <c r="K33" s="39">
        <v>0</v>
      </c>
      <c r="L33" s="39">
        <v>0</v>
      </c>
      <c r="M33" s="39">
        <v>0</v>
      </c>
      <c r="N33" s="39">
        <v>0</v>
      </c>
      <c r="O33" s="39">
        <v>28122</v>
      </c>
    </row>
    <row r="34" spans="1:15" outlineLevel="1" x14ac:dyDescent="0.25">
      <c r="A34" s="38" t="s">
        <v>219</v>
      </c>
      <c r="C34" s="38" t="s">
        <v>194</v>
      </c>
      <c r="D34" s="38" t="s">
        <v>220</v>
      </c>
      <c r="H34" s="39">
        <v>28122</v>
      </c>
      <c r="I34" s="39">
        <v>28122</v>
      </c>
      <c r="J34" s="39">
        <v>0</v>
      </c>
      <c r="K34" s="39">
        <v>0</v>
      </c>
      <c r="L34" s="39">
        <v>0</v>
      </c>
      <c r="M34" s="39">
        <v>0</v>
      </c>
      <c r="N34" s="39">
        <v>0</v>
      </c>
      <c r="O34" s="39">
        <v>28122</v>
      </c>
    </row>
    <row r="35" spans="1:15" outlineLevel="1" x14ac:dyDescent="0.25">
      <c r="A35" s="38" t="s">
        <v>217</v>
      </c>
      <c r="C35" s="38" t="s">
        <v>194</v>
      </c>
      <c r="D35" s="38" t="s">
        <v>218</v>
      </c>
      <c r="H35" s="39">
        <v>0</v>
      </c>
      <c r="I35" s="39">
        <v>0</v>
      </c>
      <c r="J35" s="39">
        <v>0</v>
      </c>
      <c r="K35" s="39">
        <v>0</v>
      </c>
      <c r="L35" s="39">
        <v>0</v>
      </c>
      <c r="M35" s="39">
        <v>0</v>
      </c>
      <c r="N35" s="39">
        <v>0</v>
      </c>
      <c r="O35" s="39">
        <v>0</v>
      </c>
    </row>
    <row r="36" spans="1:15" s="35" customFormat="1" x14ac:dyDescent="0.25">
      <c r="A36" s="40" t="s">
        <v>535</v>
      </c>
      <c r="B36" s="40" t="s">
        <v>209</v>
      </c>
      <c r="C36" s="40" t="s">
        <v>224</v>
      </c>
      <c r="D36" s="40" t="s">
        <v>224</v>
      </c>
      <c r="E36" s="40" t="s">
        <v>222</v>
      </c>
      <c r="F36" s="41"/>
      <c r="G36" s="42"/>
      <c r="H36" s="40"/>
      <c r="I36" s="40"/>
      <c r="J36" s="40"/>
      <c r="K36" s="40"/>
      <c r="L36" s="40"/>
      <c r="M36" s="40"/>
      <c r="N36" s="40"/>
      <c r="O36" s="40"/>
    </row>
    <row r="37" spans="1:15" outlineLevel="1" x14ac:dyDescent="0.25">
      <c r="A37" s="43" t="s">
        <v>215</v>
      </c>
      <c r="B37" s="43"/>
      <c r="C37" s="43" t="s">
        <v>194</v>
      </c>
      <c r="D37" s="43" t="s">
        <v>216</v>
      </c>
      <c r="E37" s="43"/>
      <c r="F37" s="43"/>
      <c r="G37" s="43"/>
      <c r="H37" s="44">
        <v>0</v>
      </c>
      <c r="I37" s="44">
        <v>11812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</row>
    <row r="38" spans="1:15" outlineLevel="1" x14ac:dyDescent="0.25">
      <c r="A38" s="43" t="s">
        <v>219</v>
      </c>
      <c r="B38" s="43"/>
      <c r="C38" s="43" t="s">
        <v>194</v>
      </c>
      <c r="D38" s="43" t="s">
        <v>220</v>
      </c>
      <c r="E38" s="43"/>
      <c r="F38" s="43"/>
      <c r="G38" s="43"/>
      <c r="H38" s="44">
        <v>0</v>
      </c>
      <c r="I38" s="44">
        <v>11812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</row>
    <row r="39" spans="1:15" outlineLevel="1" x14ac:dyDescent="0.25">
      <c r="A39" s="43" t="s">
        <v>217</v>
      </c>
      <c r="B39" s="43"/>
      <c r="C39" s="43" t="s">
        <v>194</v>
      </c>
      <c r="D39" s="43" t="s">
        <v>218</v>
      </c>
      <c r="E39" s="43"/>
      <c r="F39" s="43"/>
      <c r="G39" s="43"/>
      <c r="H39" s="44">
        <v>0</v>
      </c>
      <c r="I39" s="44">
        <v>11812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</row>
    <row r="40" spans="1:15" s="35" customFormat="1" x14ac:dyDescent="0.25">
      <c r="A40" s="35" t="s">
        <v>536</v>
      </c>
      <c r="B40" s="35" t="s">
        <v>209</v>
      </c>
      <c r="C40" s="35" t="s">
        <v>225</v>
      </c>
      <c r="D40" s="35" t="s">
        <v>225</v>
      </c>
      <c r="E40" s="35" t="s">
        <v>222</v>
      </c>
      <c r="F40" s="36"/>
      <c r="G40" s="37"/>
    </row>
    <row r="41" spans="1:15" outlineLevel="1" x14ac:dyDescent="0.25">
      <c r="A41" s="38" t="s">
        <v>215</v>
      </c>
      <c r="C41" s="38" t="s">
        <v>194</v>
      </c>
      <c r="D41" s="38" t="s">
        <v>216</v>
      </c>
      <c r="H41" s="39">
        <v>0</v>
      </c>
      <c r="I41" s="39">
        <v>38246</v>
      </c>
      <c r="J41" s="39">
        <v>0</v>
      </c>
      <c r="K41" s="39">
        <v>0</v>
      </c>
      <c r="L41" s="39">
        <v>0</v>
      </c>
      <c r="M41" s="39">
        <v>0</v>
      </c>
      <c r="N41" s="39">
        <v>0</v>
      </c>
      <c r="O41" s="39">
        <v>0</v>
      </c>
    </row>
    <row r="42" spans="1:15" outlineLevel="1" x14ac:dyDescent="0.25">
      <c r="A42" s="38" t="s">
        <v>219</v>
      </c>
      <c r="C42" s="38" t="s">
        <v>194</v>
      </c>
      <c r="D42" s="38" t="s">
        <v>220</v>
      </c>
      <c r="H42" s="39">
        <v>0</v>
      </c>
      <c r="I42" s="39">
        <v>38246</v>
      </c>
      <c r="J42" s="39">
        <v>0</v>
      </c>
      <c r="K42" s="39">
        <v>0</v>
      </c>
      <c r="L42" s="39">
        <v>0</v>
      </c>
      <c r="M42" s="39">
        <v>0</v>
      </c>
      <c r="N42" s="39">
        <v>0</v>
      </c>
      <c r="O42" s="39">
        <v>0</v>
      </c>
    </row>
    <row r="43" spans="1:15" outlineLevel="1" x14ac:dyDescent="0.25">
      <c r="A43" s="38" t="s">
        <v>217</v>
      </c>
      <c r="C43" s="38" t="s">
        <v>194</v>
      </c>
      <c r="D43" s="38" t="s">
        <v>218</v>
      </c>
      <c r="H43" s="39">
        <v>0</v>
      </c>
      <c r="I43" s="39">
        <v>38246</v>
      </c>
      <c r="J43" s="39">
        <v>0</v>
      </c>
      <c r="K43" s="39">
        <v>0</v>
      </c>
      <c r="L43" s="39">
        <v>0</v>
      </c>
      <c r="M43" s="39">
        <v>0</v>
      </c>
      <c r="N43" s="39">
        <v>0</v>
      </c>
      <c r="O43" s="39">
        <v>0</v>
      </c>
    </row>
    <row r="44" spans="1:15" s="35" customFormat="1" x14ac:dyDescent="0.25">
      <c r="A44" s="40" t="s">
        <v>537</v>
      </c>
      <c r="B44" s="40" t="s">
        <v>209</v>
      </c>
      <c r="C44" s="40" t="s">
        <v>226</v>
      </c>
      <c r="D44" s="40" t="s">
        <v>226</v>
      </c>
      <c r="E44" s="40" t="s">
        <v>222</v>
      </c>
      <c r="F44" s="41"/>
      <c r="G44" s="42"/>
      <c r="H44" s="40"/>
      <c r="I44" s="40"/>
      <c r="J44" s="40"/>
      <c r="K44" s="40"/>
      <c r="L44" s="40"/>
      <c r="M44" s="40"/>
      <c r="N44" s="40"/>
      <c r="O44" s="40"/>
    </row>
    <row r="45" spans="1:15" outlineLevel="1" x14ac:dyDescent="0.25">
      <c r="A45" s="43" t="s">
        <v>215</v>
      </c>
      <c r="B45" s="43"/>
      <c r="C45" s="43" t="s">
        <v>194</v>
      </c>
      <c r="D45" s="43" t="s">
        <v>216</v>
      </c>
      <c r="E45" s="43"/>
      <c r="F45" s="43"/>
      <c r="G45" s="43"/>
      <c r="H45" s="44">
        <v>0</v>
      </c>
      <c r="I45" s="44">
        <v>24185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</row>
    <row r="46" spans="1:15" outlineLevel="1" x14ac:dyDescent="0.25">
      <c r="A46" s="43" t="s">
        <v>219</v>
      </c>
      <c r="B46" s="43"/>
      <c r="C46" s="43" t="s">
        <v>194</v>
      </c>
      <c r="D46" s="43" t="s">
        <v>220</v>
      </c>
      <c r="E46" s="43"/>
      <c r="F46" s="43"/>
      <c r="G46" s="43"/>
      <c r="H46" s="44">
        <v>0</v>
      </c>
      <c r="I46" s="44">
        <v>24185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</row>
    <row r="47" spans="1:15" outlineLevel="1" x14ac:dyDescent="0.25">
      <c r="A47" s="43" t="s">
        <v>217</v>
      </c>
      <c r="B47" s="43"/>
      <c r="C47" s="43" t="s">
        <v>194</v>
      </c>
      <c r="D47" s="43" t="s">
        <v>218</v>
      </c>
      <c r="E47" s="43"/>
      <c r="F47" s="43"/>
      <c r="G47" s="43"/>
      <c r="H47" s="44">
        <v>0</v>
      </c>
      <c r="I47" s="44">
        <v>24185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</row>
    <row r="48" spans="1:15" s="35" customFormat="1" x14ac:dyDescent="0.25">
      <c r="A48" s="35" t="s">
        <v>538</v>
      </c>
      <c r="B48" s="35" t="s">
        <v>209</v>
      </c>
      <c r="C48" s="35" t="s">
        <v>227</v>
      </c>
      <c r="D48" s="35" t="s">
        <v>227</v>
      </c>
      <c r="E48" s="35" t="s">
        <v>222</v>
      </c>
      <c r="F48" s="36"/>
      <c r="G48" s="37"/>
    </row>
    <row r="49" spans="1:15" outlineLevel="1" x14ac:dyDescent="0.25">
      <c r="A49" s="38" t="s">
        <v>215</v>
      </c>
      <c r="C49" s="38" t="s">
        <v>194</v>
      </c>
      <c r="D49" s="38" t="s">
        <v>216</v>
      </c>
      <c r="H49" s="39">
        <v>25872</v>
      </c>
      <c r="I49" s="39">
        <v>21373</v>
      </c>
      <c r="J49" s="39">
        <v>0</v>
      </c>
      <c r="K49" s="39">
        <v>21373</v>
      </c>
      <c r="L49" s="39">
        <v>0</v>
      </c>
      <c r="M49" s="39">
        <v>0</v>
      </c>
      <c r="N49" s="39">
        <v>0</v>
      </c>
      <c r="O49" s="39">
        <v>25872</v>
      </c>
    </row>
    <row r="50" spans="1:15" outlineLevel="1" x14ac:dyDescent="0.25">
      <c r="A50" s="38" t="s">
        <v>219</v>
      </c>
      <c r="C50" s="38" t="s">
        <v>194</v>
      </c>
      <c r="D50" s="38" t="s">
        <v>220</v>
      </c>
      <c r="H50" s="39">
        <v>25872</v>
      </c>
      <c r="I50" s="39">
        <v>21373</v>
      </c>
      <c r="J50" s="39">
        <v>0</v>
      </c>
      <c r="K50" s="39">
        <v>21373</v>
      </c>
      <c r="L50" s="39">
        <v>0</v>
      </c>
      <c r="M50" s="39">
        <v>0</v>
      </c>
      <c r="N50" s="39">
        <v>0</v>
      </c>
      <c r="O50" s="39">
        <v>25872</v>
      </c>
    </row>
    <row r="51" spans="1:15" outlineLevel="1" x14ac:dyDescent="0.25">
      <c r="A51" s="38" t="s">
        <v>217</v>
      </c>
      <c r="C51" s="38" t="s">
        <v>194</v>
      </c>
      <c r="D51" s="38" t="s">
        <v>218</v>
      </c>
      <c r="H51" s="39">
        <v>20248</v>
      </c>
      <c r="I51" s="39">
        <v>16873</v>
      </c>
      <c r="J51" s="39">
        <v>0</v>
      </c>
      <c r="K51" s="39">
        <v>16873</v>
      </c>
      <c r="L51" s="39">
        <v>0</v>
      </c>
      <c r="M51" s="39">
        <v>0</v>
      </c>
      <c r="N51" s="39">
        <v>0</v>
      </c>
      <c r="O51" s="39">
        <v>20248</v>
      </c>
    </row>
    <row r="52" spans="1:15" s="35" customFormat="1" x14ac:dyDescent="0.25">
      <c r="A52" s="40" t="s">
        <v>539</v>
      </c>
      <c r="B52" s="40" t="s">
        <v>209</v>
      </c>
      <c r="C52" s="40" t="s">
        <v>228</v>
      </c>
      <c r="D52" s="40" t="s">
        <v>228</v>
      </c>
      <c r="E52" s="40" t="s">
        <v>222</v>
      </c>
      <c r="F52" s="41"/>
      <c r="G52" s="42"/>
      <c r="H52" s="40"/>
      <c r="I52" s="40"/>
      <c r="J52" s="40"/>
      <c r="K52" s="40"/>
      <c r="L52" s="40"/>
      <c r="M52" s="40"/>
      <c r="N52" s="40"/>
      <c r="O52" s="40"/>
    </row>
    <row r="53" spans="1:15" outlineLevel="1" x14ac:dyDescent="0.25">
      <c r="A53" s="43" t="s">
        <v>215</v>
      </c>
      <c r="B53" s="43"/>
      <c r="C53" s="43" t="s">
        <v>194</v>
      </c>
      <c r="D53" s="43" t="s">
        <v>216</v>
      </c>
      <c r="E53" s="43"/>
      <c r="F53" s="43"/>
      <c r="G53" s="43"/>
      <c r="H53" s="44">
        <v>17998</v>
      </c>
      <c r="I53" s="44">
        <v>16873</v>
      </c>
      <c r="J53" s="44">
        <v>0</v>
      </c>
      <c r="K53" s="44">
        <v>16873</v>
      </c>
      <c r="L53" s="44">
        <v>0</v>
      </c>
      <c r="M53" s="44">
        <v>0</v>
      </c>
      <c r="N53" s="44">
        <v>0</v>
      </c>
      <c r="O53" s="44">
        <v>17998</v>
      </c>
    </row>
    <row r="54" spans="1:15" outlineLevel="1" x14ac:dyDescent="0.25">
      <c r="A54" s="43" t="s">
        <v>219</v>
      </c>
      <c r="B54" s="43"/>
      <c r="C54" s="43" t="s">
        <v>194</v>
      </c>
      <c r="D54" s="43" t="s">
        <v>220</v>
      </c>
      <c r="E54" s="43"/>
      <c r="F54" s="43"/>
      <c r="G54" s="43"/>
      <c r="H54" s="44">
        <v>17998</v>
      </c>
      <c r="I54" s="44">
        <v>16873</v>
      </c>
      <c r="J54" s="44">
        <v>0</v>
      </c>
      <c r="K54" s="44">
        <v>16873</v>
      </c>
      <c r="L54" s="44">
        <v>0</v>
      </c>
      <c r="M54" s="44">
        <v>0</v>
      </c>
      <c r="N54" s="44">
        <v>0</v>
      </c>
      <c r="O54" s="44">
        <v>17998</v>
      </c>
    </row>
    <row r="55" spans="1:15" outlineLevel="1" x14ac:dyDescent="0.25">
      <c r="A55" s="43" t="s">
        <v>217</v>
      </c>
      <c r="B55" s="43"/>
      <c r="C55" s="43" t="s">
        <v>194</v>
      </c>
      <c r="D55" s="43" t="s">
        <v>218</v>
      </c>
      <c r="E55" s="43"/>
      <c r="F55" s="43"/>
      <c r="G55" s="43"/>
      <c r="H55" s="44">
        <v>11249</v>
      </c>
      <c r="I55" s="44">
        <v>9561</v>
      </c>
      <c r="J55" s="44">
        <v>0</v>
      </c>
      <c r="K55" s="44">
        <v>9561</v>
      </c>
      <c r="L55" s="44">
        <v>0</v>
      </c>
      <c r="M55" s="44">
        <v>0</v>
      </c>
      <c r="N55" s="44">
        <v>0</v>
      </c>
      <c r="O55" s="44">
        <v>11249</v>
      </c>
    </row>
    <row r="56" spans="1:15" s="35" customFormat="1" x14ac:dyDescent="0.25">
      <c r="A56" s="35" t="s">
        <v>540</v>
      </c>
      <c r="B56" s="35" t="s">
        <v>209</v>
      </c>
      <c r="C56" s="35" t="s">
        <v>91</v>
      </c>
      <c r="D56" s="35" t="s">
        <v>91</v>
      </c>
      <c r="E56" s="35" t="s">
        <v>222</v>
      </c>
      <c r="F56" s="36"/>
      <c r="G56" s="37"/>
    </row>
    <row r="57" spans="1:15" outlineLevel="1" x14ac:dyDescent="0.25">
      <c r="A57" s="38" t="s">
        <v>215</v>
      </c>
      <c r="C57" s="38" t="s">
        <v>194</v>
      </c>
      <c r="D57" s="38" t="s">
        <v>216</v>
      </c>
      <c r="H57" s="39">
        <v>11249</v>
      </c>
      <c r="I57" s="39">
        <v>10125</v>
      </c>
      <c r="J57" s="39">
        <v>0</v>
      </c>
      <c r="K57" s="39">
        <v>10125</v>
      </c>
      <c r="L57" s="39">
        <v>0</v>
      </c>
      <c r="M57" s="39">
        <v>0</v>
      </c>
      <c r="N57" s="39">
        <v>0</v>
      </c>
      <c r="O57" s="39">
        <v>0</v>
      </c>
    </row>
    <row r="58" spans="1:15" outlineLevel="1" x14ac:dyDescent="0.25">
      <c r="A58" s="38" t="s">
        <v>219</v>
      </c>
      <c r="C58" s="38" t="s">
        <v>194</v>
      </c>
      <c r="D58" s="38" t="s">
        <v>220</v>
      </c>
      <c r="H58" s="39">
        <v>11249</v>
      </c>
      <c r="I58" s="39">
        <v>10125</v>
      </c>
      <c r="J58" s="39">
        <v>0</v>
      </c>
      <c r="K58" s="39">
        <v>10125</v>
      </c>
      <c r="L58" s="39">
        <v>0</v>
      </c>
      <c r="M58" s="39">
        <v>0</v>
      </c>
      <c r="N58" s="39">
        <v>0</v>
      </c>
      <c r="O58" s="39">
        <v>0</v>
      </c>
    </row>
    <row r="59" spans="1:15" outlineLevel="1" x14ac:dyDescent="0.25">
      <c r="A59" s="38" t="s">
        <v>217</v>
      </c>
      <c r="C59" s="38" t="s">
        <v>194</v>
      </c>
      <c r="D59" s="38" t="s">
        <v>218</v>
      </c>
      <c r="H59" s="39">
        <v>11249</v>
      </c>
      <c r="I59" s="39">
        <v>10125</v>
      </c>
      <c r="J59" s="39">
        <v>0</v>
      </c>
      <c r="K59" s="39">
        <v>10125</v>
      </c>
      <c r="L59" s="39">
        <v>0</v>
      </c>
      <c r="M59" s="39">
        <v>0</v>
      </c>
      <c r="N59" s="39">
        <v>0</v>
      </c>
      <c r="O59" s="39">
        <v>0</v>
      </c>
    </row>
    <row r="60" spans="1:15" s="35" customFormat="1" x14ac:dyDescent="0.25">
      <c r="A60" s="40" t="s">
        <v>541</v>
      </c>
      <c r="B60" s="40" t="s">
        <v>209</v>
      </c>
      <c r="C60" s="40" t="s">
        <v>92</v>
      </c>
      <c r="D60" s="40" t="s">
        <v>92</v>
      </c>
      <c r="E60" s="40" t="s">
        <v>222</v>
      </c>
      <c r="F60" s="41"/>
      <c r="G60" s="42"/>
      <c r="H60" s="40"/>
      <c r="I60" s="40"/>
      <c r="J60" s="40"/>
      <c r="K60" s="40"/>
      <c r="L60" s="40"/>
      <c r="M60" s="40"/>
      <c r="N60" s="40"/>
      <c r="O60" s="40"/>
    </row>
    <row r="61" spans="1:15" outlineLevel="1" x14ac:dyDescent="0.25">
      <c r="A61" s="43" t="s">
        <v>215</v>
      </c>
      <c r="B61" s="43"/>
      <c r="C61" s="43" t="s">
        <v>194</v>
      </c>
      <c r="D61" s="43" t="s">
        <v>216</v>
      </c>
      <c r="E61" s="43"/>
      <c r="F61" s="43"/>
      <c r="G61" s="43"/>
      <c r="H61" s="44">
        <v>8436</v>
      </c>
      <c r="I61" s="44">
        <v>7312</v>
      </c>
      <c r="J61" s="44">
        <v>0</v>
      </c>
      <c r="K61" s="44">
        <v>7312</v>
      </c>
      <c r="L61" s="44">
        <v>0</v>
      </c>
      <c r="M61" s="44">
        <v>0</v>
      </c>
      <c r="N61" s="44">
        <v>0</v>
      </c>
      <c r="O61" s="44">
        <v>0</v>
      </c>
    </row>
    <row r="62" spans="1:15" outlineLevel="1" x14ac:dyDescent="0.25">
      <c r="A62" s="43" t="s">
        <v>219</v>
      </c>
      <c r="B62" s="43"/>
      <c r="C62" s="43" t="s">
        <v>194</v>
      </c>
      <c r="D62" s="43" t="s">
        <v>220</v>
      </c>
      <c r="E62" s="43"/>
      <c r="F62" s="43"/>
      <c r="G62" s="43"/>
      <c r="H62" s="44">
        <v>8436</v>
      </c>
      <c r="I62" s="44">
        <v>7312</v>
      </c>
      <c r="J62" s="44">
        <v>0</v>
      </c>
      <c r="K62" s="44">
        <v>7312</v>
      </c>
      <c r="L62" s="44">
        <v>0</v>
      </c>
      <c r="M62" s="44">
        <v>0</v>
      </c>
      <c r="N62" s="44">
        <v>0</v>
      </c>
      <c r="O62" s="44">
        <v>0</v>
      </c>
    </row>
    <row r="63" spans="1:15" outlineLevel="1" x14ac:dyDescent="0.25">
      <c r="A63" s="43" t="s">
        <v>217</v>
      </c>
      <c r="B63" s="43"/>
      <c r="C63" s="43" t="s">
        <v>194</v>
      </c>
      <c r="D63" s="43" t="s">
        <v>218</v>
      </c>
      <c r="E63" s="43"/>
      <c r="F63" s="43"/>
      <c r="G63" s="43"/>
      <c r="H63" s="44">
        <v>8436</v>
      </c>
      <c r="I63" s="44">
        <v>7312</v>
      </c>
      <c r="J63" s="44">
        <v>0</v>
      </c>
      <c r="K63" s="44">
        <v>7312</v>
      </c>
      <c r="L63" s="44">
        <v>0</v>
      </c>
      <c r="M63" s="44">
        <v>0</v>
      </c>
      <c r="N63" s="44">
        <v>0</v>
      </c>
      <c r="O63" s="44">
        <v>0</v>
      </c>
    </row>
    <row r="64" spans="1:15" s="35" customFormat="1" x14ac:dyDescent="0.25">
      <c r="A64" s="35" t="s">
        <v>542</v>
      </c>
      <c r="B64" s="35" t="s">
        <v>209</v>
      </c>
      <c r="C64" s="35" t="s">
        <v>93</v>
      </c>
      <c r="D64" s="35" t="s">
        <v>93</v>
      </c>
      <c r="E64" s="35" t="s">
        <v>222</v>
      </c>
      <c r="F64" s="36"/>
      <c r="G64" s="37"/>
    </row>
    <row r="65" spans="1:15" outlineLevel="1" x14ac:dyDescent="0.25">
      <c r="A65" s="38" t="s">
        <v>215</v>
      </c>
      <c r="C65" s="38" t="s">
        <v>194</v>
      </c>
      <c r="D65" s="38" t="s">
        <v>216</v>
      </c>
      <c r="H65" s="39">
        <v>3937</v>
      </c>
      <c r="I65" s="39">
        <v>3937</v>
      </c>
      <c r="J65" s="39">
        <v>0</v>
      </c>
      <c r="K65" s="39">
        <v>3937</v>
      </c>
      <c r="L65" s="39">
        <v>0</v>
      </c>
      <c r="M65" s="39">
        <v>0</v>
      </c>
      <c r="N65" s="39">
        <v>0</v>
      </c>
      <c r="O65" s="39">
        <v>0</v>
      </c>
    </row>
    <row r="66" spans="1:15" outlineLevel="1" x14ac:dyDescent="0.25">
      <c r="A66" s="38" t="s">
        <v>219</v>
      </c>
      <c r="C66" s="38" t="s">
        <v>194</v>
      </c>
      <c r="D66" s="38" t="s">
        <v>220</v>
      </c>
      <c r="H66" s="39">
        <v>3937</v>
      </c>
      <c r="I66" s="39">
        <v>3937</v>
      </c>
      <c r="J66" s="39">
        <v>0</v>
      </c>
      <c r="K66" s="39">
        <v>3937</v>
      </c>
      <c r="L66" s="39">
        <v>0</v>
      </c>
      <c r="M66" s="39">
        <v>0</v>
      </c>
      <c r="N66" s="39">
        <v>0</v>
      </c>
      <c r="O66" s="39">
        <v>0</v>
      </c>
    </row>
    <row r="67" spans="1:15" outlineLevel="1" x14ac:dyDescent="0.25">
      <c r="A67" s="38" t="s">
        <v>217</v>
      </c>
      <c r="C67" s="38" t="s">
        <v>194</v>
      </c>
      <c r="D67" s="38" t="s">
        <v>218</v>
      </c>
      <c r="H67" s="39">
        <v>3937</v>
      </c>
      <c r="I67" s="39">
        <v>3937</v>
      </c>
      <c r="J67" s="39">
        <v>0</v>
      </c>
      <c r="K67" s="39">
        <v>3937</v>
      </c>
      <c r="L67" s="39">
        <v>0</v>
      </c>
      <c r="M67" s="39">
        <v>0</v>
      </c>
      <c r="N67" s="39">
        <v>0</v>
      </c>
      <c r="O67" s="39">
        <v>0</v>
      </c>
    </row>
    <row r="68" spans="1:15" s="35" customFormat="1" x14ac:dyDescent="0.25">
      <c r="A68" s="40" t="s">
        <v>543</v>
      </c>
      <c r="B68" s="40" t="s">
        <v>209</v>
      </c>
      <c r="C68" s="40" t="s">
        <v>229</v>
      </c>
      <c r="D68" s="40" t="s">
        <v>229</v>
      </c>
      <c r="E68" s="40" t="s">
        <v>222</v>
      </c>
      <c r="F68" s="41"/>
      <c r="G68" s="42"/>
      <c r="H68" s="40"/>
      <c r="I68" s="40"/>
      <c r="J68" s="40"/>
      <c r="K68" s="40"/>
      <c r="L68" s="40"/>
      <c r="M68" s="40"/>
      <c r="N68" s="40"/>
      <c r="O68" s="40"/>
    </row>
    <row r="69" spans="1:15" outlineLevel="1" x14ac:dyDescent="0.25">
      <c r="A69" s="43" t="s">
        <v>215</v>
      </c>
      <c r="B69" s="43"/>
      <c r="C69" s="43" t="s">
        <v>194</v>
      </c>
      <c r="D69" s="43" t="s">
        <v>216</v>
      </c>
      <c r="E69" s="43"/>
      <c r="F69" s="43"/>
      <c r="G69" s="43"/>
      <c r="H69" s="44">
        <v>58493</v>
      </c>
      <c r="I69" s="44">
        <v>50620</v>
      </c>
      <c r="J69" s="44">
        <v>0</v>
      </c>
      <c r="K69" s="44">
        <v>50620</v>
      </c>
      <c r="L69" s="44">
        <v>0</v>
      </c>
      <c r="M69" s="44">
        <v>0</v>
      </c>
      <c r="N69" s="44">
        <v>0</v>
      </c>
      <c r="O69" s="44">
        <v>58493</v>
      </c>
    </row>
    <row r="70" spans="1:15" outlineLevel="1" x14ac:dyDescent="0.25">
      <c r="A70" s="43" t="s">
        <v>219</v>
      </c>
      <c r="B70" s="43"/>
      <c r="C70" s="43" t="s">
        <v>194</v>
      </c>
      <c r="D70" s="43" t="s">
        <v>220</v>
      </c>
      <c r="E70" s="43"/>
      <c r="F70" s="43"/>
      <c r="G70" s="43"/>
      <c r="H70" s="44">
        <v>58493</v>
      </c>
      <c r="I70" s="44">
        <v>50620</v>
      </c>
      <c r="J70" s="44">
        <v>0</v>
      </c>
      <c r="K70" s="44">
        <v>50620</v>
      </c>
      <c r="L70" s="44">
        <v>0</v>
      </c>
      <c r="M70" s="44">
        <v>0</v>
      </c>
      <c r="N70" s="44">
        <v>0</v>
      </c>
      <c r="O70" s="44">
        <v>58493</v>
      </c>
    </row>
    <row r="71" spans="1:15" outlineLevel="1" x14ac:dyDescent="0.25">
      <c r="A71" s="43" t="s">
        <v>217</v>
      </c>
      <c r="B71" s="43"/>
      <c r="C71" s="43" t="s">
        <v>194</v>
      </c>
      <c r="D71" s="43" t="s">
        <v>218</v>
      </c>
      <c r="E71" s="43"/>
      <c r="F71" s="43"/>
      <c r="G71" s="43"/>
      <c r="H71" s="44">
        <v>47244</v>
      </c>
      <c r="I71" s="44">
        <v>40495</v>
      </c>
      <c r="J71" s="44">
        <v>0</v>
      </c>
      <c r="K71" s="44">
        <v>40495</v>
      </c>
      <c r="L71" s="44">
        <v>0</v>
      </c>
      <c r="M71" s="44">
        <v>0</v>
      </c>
      <c r="N71" s="44">
        <v>0</v>
      </c>
      <c r="O71" s="44">
        <v>47244</v>
      </c>
    </row>
    <row r="72" spans="1:15" s="35" customFormat="1" x14ac:dyDescent="0.25">
      <c r="A72" s="35" t="s">
        <v>544</v>
      </c>
      <c r="B72" s="35" t="s">
        <v>209</v>
      </c>
      <c r="C72" s="35" t="s">
        <v>230</v>
      </c>
      <c r="D72" s="35" t="s">
        <v>230</v>
      </c>
      <c r="E72" s="35" t="s">
        <v>222</v>
      </c>
      <c r="F72" s="36"/>
      <c r="G72" s="37"/>
    </row>
    <row r="73" spans="1:15" outlineLevel="1" x14ac:dyDescent="0.25">
      <c r="A73" s="38" t="s">
        <v>215</v>
      </c>
      <c r="C73" s="38" t="s">
        <v>194</v>
      </c>
      <c r="D73" s="38" t="s">
        <v>216</v>
      </c>
      <c r="H73" s="39">
        <v>32622</v>
      </c>
      <c r="I73" s="39">
        <v>28122</v>
      </c>
      <c r="J73" s="39">
        <v>0</v>
      </c>
      <c r="K73" s="39">
        <v>28122</v>
      </c>
      <c r="L73" s="39">
        <v>0</v>
      </c>
      <c r="M73" s="39">
        <v>0</v>
      </c>
      <c r="N73" s="39">
        <v>0</v>
      </c>
      <c r="O73" s="39">
        <v>32622</v>
      </c>
    </row>
    <row r="74" spans="1:15" outlineLevel="1" x14ac:dyDescent="0.25">
      <c r="A74" s="38" t="s">
        <v>219</v>
      </c>
      <c r="C74" s="38" t="s">
        <v>194</v>
      </c>
      <c r="D74" s="38" t="s">
        <v>220</v>
      </c>
      <c r="H74" s="39">
        <v>32622</v>
      </c>
      <c r="I74" s="39">
        <v>28122</v>
      </c>
      <c r="J74" s="39">
        <v>0</v>
      </c>
      <c r="K74" s="39">
        <v>28122</v>
      </c>
      <c r="L74" s="39">
        <v>0</v>
      </c>
      <c r="M74" s="39">
        <v>0</v>
      </c>
      <c r="N74" s="39">
        <v>0</v>
      </c>
      <c r="O74" s="39">
        <v>32622</v>
      </c>
    </row>
    <row r="75" spans="1:15" outlineLevel="1" x14ac:dyDescent="0.25">
      <c r="A75" s="38" t="s">
        <v>217</v>
      </c>
      <c r="C75" s="38" t="s">
        <v>194</v>
      </c>
      <c r="D75" s="38" t="s">
        <v>218</v>
      </c>
      <c r="H75" s="39">
        <v>25872</v>
      </c>
      <c r="I75" s="39">
        <v>22497</v>
      </c>
      <c r="J75" s="39">
        <v>0</v>
      </c>
      <c r="K75" s="39">
        <v>22497</v>
      </c>
      <c r="L75" s="39">
        <v>0</v>
      </c>
      <c r="M75" s="39">
        <v>0</v>
      </c>
      <c r="N75" s="39">
        <v>0</v>
      </c>
      <c r="O75" s="39">
        <v>25872</v>
      </c>
    </row>
    <row r="76" spans="1:15" s="35" customFormat="1" x14ac:dyDescent="0.25">
      <c r="A76" s="40" t="s">
        <v>545</v>
      </c>
      <c r="B76" s="40" t="s">
        <v>209</v>
      </c>
      <c r="C76" s="40" t="s">
        <v>231</v>
      </c>
      <c r="D76" s="40" t="s">
        <v>231</v>
      </c>
      <c r="E76" s="40" t="s">
        <v>222</v>
      </c>
      <c r="F76" s="41"/>
      <c r="G76" s="42"/>
      <c r="H76" s="40"/>
      <c r="I76" s="40"/>
      <c r="J76" s="40"/>
      <c r="K76" s="40"/>
      <c r="L76" s="40"/>
      <c r="M76" s="40"/>
      <c r="N76" s="40"/>
      <c r="O76" s="40"/>
    </row>
    <row r="77" spans="1:15" outlineLevel="1" x14ac:dyDescent="0.25">
      <c r="A77" s="43" t="s">
        <v>215</v>
      </c>
      <c r="B77" s="43"/>
      <c r="C77" s="43" t="s">
        <v>194</v>
      </c>
      <c r="D77" s="43" t="s">
        <v>216</v>
      </c>
      <c r="E77" s="43"/>
      <c r="F77" s="43"/>
      <c r="G77" s="43"/>
      <c r="H77" s="44">
        <v>32622</v>
      </c>
      <c r="I77" s="44">
        <v>28122</v>
      </c>
      <c r="J77" s="44">
        <v>0</v>
      </c>
      <c r="K77" s="44">
        <v>28122</v>
      </c>
      <c r="L77" s="44">
        <v>0</v>
      </c>
      <c r="M77" s="44">
        <v>0</v>
      </c>
      <c r="N77" s="44">
        <v>0</v>
      </c>
      <c r="O77" s="44">
        <v>32622</v>
      </c>
    </row>
    <row r="78" spans="1:15" outlineLevel="1" x14ac:dyDescent="0.25">
      <c r="A78" s="43" t="s">
        <v>219</v>
      </c>
      <c r="B78" s="43"/>
      <c r="C78" s="43" t="s">
        <v>194</v>
      </c>
      <c r="D78" s="43" t="s">
        <v>220</v>
      </c>
      <c r="E78" s="43"/>
      <c r="F78" s="43"/>
      <c r="G78" s="43"/>
      <c r="H78" s="44">
        <v>32622</v>
      </c>
      <c r="I78" s="44">
        <v>28122</v>
      </c>
      <c r="J78" s="44">
        <v>0</v>
      </c>
      <c r="K78" s="44">
        <v>28122</v>
      </c>
      <c r="L78" s="44">
        <v>0</v>
      </c>
      <c r="M78" s="44">
        <v>0</v>
      </c>
      <c r="N78" s="44">
        <v>0</v>
      </c>
      <c r="O78" s="44">
        <v>32622</v>
      </c>
    </row>
    <row r="79" spans="1:15" outlineLevel="1" x14ac:dyDescent="0.25">
      <c r="A79" s="43" t="s">
        <v>217</v>
      </c>
      <c r="B79" s="43"/>
      <c r="C79" s="43" t="s">
        <v>194</v>
      </c>
      <c r="D79" s="43" t="s">
        <v>218</v>
      </c>
      <c r="E79" s="43"/>
      <c r="F79" s="43"/>
      <c r="G79" s="43"/>
      <c r="H79" s="44">
        <v>25872</v>
      </c>
      <c r="I79" s="44">
        <v>22497</v>
      </c>
      <c r="J79" s="44">
        <v>0</v>
      </c>
      <c r="K79" s="44">
        <v>22497</v>
      </c>
      <c r="L79" s="44">
        <v>0</v>
      </c>
      <c r="M79" s="44">
        <v>0</v>
      </c>
      <c r="N79" s="44">
        <v>0</v>
      </c>
      <c r="O79" s="44">
        <v>25872</v>
      </c>
    </row>
    <row r="80" spans="1:15" s="35" customFormat="1" x14ac:dyDescent="0.25">
      <c r="A80" s="35" t="s">
        <v>546</v>
      </c>
      <c r="B80" s="35" t="s">
        <v>209</v>
      </c>
      <c r="C80" s="35" t="s">
        <v>232</v>
      </c>
      <c r="D80" s="35" t="s">
        <v>232</v>
      </c>
      <c r="E80" s="35" t="s">
        <v>222</v>
      </c>
      <c r="F80" s="36"/>
      <c r="G80" s="37"/>
    </row>
    <row r="81" spans="1:15" outlineLevel="1" x14ac:dyDescent="0.25">
      <c r="A81" s="38" t="s">
        <v>215</v>
      </c>
      <c r="C81" s="38" t="s">
        <v>194</v>
      </c>
      <c r="D81" s="38" t="s">
        <v>216</v>
      </c>
      <c r="H81" s="39">
        <v>19123</v>
      </c>
      <c r="I81" s="39">
        <v>16873</v>
      </c>
      <c r="J81" s="39">
        <v>0</v>
      </c>
      <c r="K81" s="39">
        <v>16873</v>
      </c>
      <c r="L81" s="39">
        <v>0</v>
      </c>
      <c r="M81" s="39">
        <v>0</v>
      </c>
      <c r="N81" s="39">
        <v>0</v>
      </c>
      <c r="O81" s="39">
        <v>0</v>
      </c>
    </row>
    <row r="82" spans="1:15" outlineLevel="1" x14ac:dyDescent="0.25">
      <c r="A82" s="38" t="s">
        <v>219</v>
      </c>
      <c r="C82" s="38" t="s">
        <v>194</v>
      </c>
      <c r="D82" s="38" t="s">
        <v>220</v>
      </c>
      <c r="H82" s="39">
        <v>19123</v>
      </c>
      <c r="I82" s="39">
        <v>16873</v>
      </c>
      <c r="J82" s="39">
        <v>0</v>
      </c>
      <c r="K82" s="39">
        <v>16873</v>
      </c>
      <c r="L82" s="39">
        <v>0</v>
      </c>
      <c r="M82" s="39">
        <v>0</v>
      </c>
      <c r="N82" s="39">
        <v>0</v>
      </c>
      <c r="O82" s="39">
        <v>0</v>
      </c>
    </row>
    <row r="83" spans="1:15" outlineLevel="1" x14ac:dyDescent="0.25">
      <c r="A83" s="38" t="s">
        <v>217</v>
      </c>
      <c r="C83" s="38" t="s">
        <v>194</v>
      </c>
      <c r="D83" s="38" t="s">
        <v>218</v>
      </c>
      <c r="H83" s="39">
        <v>23622</v>
      </c>
      <c r="I83" s="39">
        <v>20248</v>
      </c>
      <c r="J83" s="39">
        <v>0</v>
      </c>
      <c r="K83" s="39">
        <v>20248</v>
      </c>
      <c r="L83" s="39">
        <v>0</v>
      </c>
      <c r="M83" s="39">
        <v>0</v>
      </c>
      <c r="N83" s="39">
        <v>0</v>
      </c>
      <c r="O83" s="39">
        <v>0</v>
      </c>
    </row>
    <row r="84" spans="1:15" s="35" customFormat="1" x14ac:dyDescent="0.25">
      <c r="A84" s="40" t="s">
        <v>547</v>
      </c>
      <c r="B84" s="40" t="s">
        <v>209</v>
      </c>
      <c r="C84" s="40" t="s">
        <v>233</v>
      </c>
      <c r="D84" s="40" t="s">
        <v>233</v>
      </c>
      <c r="E84" s="40" t="s">
        <v>222</v>
      </c>
      <c r="F84" s="41"/>
      <c r="G84" s="42"/>
      <c r="H84" s="40"/>
      <c r="I84" s="40"/>
      <c r="J84" s="40"/>
      <c r="K84" s="40"/>
      <c r="L84" s="40"/>
      <c r="M84" s="40"/>
      <c r="N84" s="40"/>
      <c r="O84" s="40"/>
    </row>
    <row r="85" spans="1:15" outlineLevel="1" x14ac:dyDescent="0.25">
      <c r="A85" s="43" t="s">
        <v>215</v>
      </c>
      <c r="B85" s="43"/>
      <c r="C85" s="43" t="s">
        <v>194</v>
      </c>
      <c r="D85" s="43" t="s">
        <v>216</v>
      </c>
      <c r="E85" s="43"/>
      <c r="F85" s="43"/>
      <c r="G85" s="43"/>
      <c r="H85" s="44">
        <v>12374</v>
      </c>
      <c r="I85" s="44">
        <v>11249</v>
      </c>
      <c r="J85" s="44">
        <v>0</v>
      </c>
      <c r="K85" s="44">
        <v>11249</v>
      </c>
      <c r="L85" s="44">
        <v>0</v>
      </c>
      <c r="M85" s="44">
        <v>0</v>
      </c>
      <c r="N85" s="44">
        <v>0</v>
      </c>
      <c r="O85" s="44">
        <v>0</v>
      </c>
    </row>
    <row r="86" spans="1:15" outlineLevel="1" x14ac:dyDescent="0.25">
      <c r="A86" s="43" t="s">
        <v>219</v>
      </c>
      <c r="B86" s="43"/>
      <c r="C86" s="43" t="s">
        <v>194</v>
      </c>
      <c r="D86" s="43" t="s">
        <v>220</v>
      </c>
      <c r="E86" s="43"/>
      <c r="F86" s="43"/>
      <c r="G86" s="43"/>
      <c r="H86" s="44">
        <v>12374</v>
      </c>
      <c r="I86" s="44">
        <v>11249</v>
      </c>
      <c r="J86" s="44">
        <v>0</v>
      </c>
      <c r="K86" s="44">
        <v>11249</v>
      </c>
      <c r="L86" s="44">
        <v>0</v>
      </c>
      <c r="M86" s="44">
        <v>0</v>
      </c>
      <c r="N86" s="44">
        <v>0</v>
      </c>
      <c r="O86" s="44">
        <v>0</v>
      </c>
    </row>
    <row r="87" spans="1:15" outlineLevel="1" x14ac:dyDescent="0.25">
      <c r="A87" s="43" t="s">
        <v>217</v>
      </c>
      <c r="B87" s="43"/>
      <c r="C87" s="43" t="s">
        <v>194</v>
      </c>
      <c r="D87" s="43" t="s">
        <v>218</v>
      </c>
      <c r="E87" s="43"/>
      <c r="F87" s="43"/>
      <c r="G87" s="43"/>
      <c r="H87" s="44">
        <v>16873</v>
      </c>
      <c r="I87" s="44">
        <v>14624</v>
      </c>
      <c r="J87" s="44">
        <v>0</v>
      </c>
      <c r="K87" s="44">
        <v>14624</v>
      </c>
      <c r="L87" s="44">
        <v>0</v>
      </c>
      <c r="M87" s="44">
        <v>0</v>
      </c>
      <c r="N87" s="44">
        <v>0</v>
      </c>
      <c r="O87" s="44">
        <v>0</v>
      </c>
    </row>
    <row r="88" spans="1:15" s="35" customFormat="1" x14ac:dyDescent="0.25">
      <c r="A88" s="35" t="s">
        <v>548</v>
      </c>
      <c r="B88" s="35" t="s">
        <v>209</v>
      </c>
      <c r="C88" s="35" t="s">
        <v>234</v>
      </c>
      <c r="D88" s="35" t="s">
        <v>234</v>
      </c>
      <c r="E88" s="35" t="s">
        <v>222</v>
      </c>
      <c r="F88" s="36"/>
      <c r="G88" s="37"/>
    </row>
    <row r="89" spans="1:15" outlineLevel="1" x14ac:dyDescent="0.25">
      <c r="A89" s="38" t="s">
        <v>215</v>
      </c>
      <c r="C89" s="38" t="s">
        <v>194</v>
      </c>
      <c r="D89" s="38" t="s">
        <v>216</v>
      </c>
      <c r="H89" s="39">
        <v>12374</v>
      </c>
      <c r="I89" s="39">
        <v>11249</v>
      </c>
      <c r="J89" s="39">
        <v>0</v>
      </c>
      <c r="K89" s="39">
        <v>11249</v>
      </c>
      <c r="L89" s="39">
        <v>0</v>
      </c>
      <c r="M89" s="39">
        <v>0</v>
      </c>
      <c r="N89" s="39">
        <v>0</v>
      </c>
      <c r="O89" s="39">
        <v>0</v>
      </c>
    </row>
    <row r="90" spans="1:15" outlineLevel="1" x14ac:dyDescent="0.25">
      <c r="A90" s="38" t="s">
        <v>219</v>
      </c>
      <c r="C90" s="38" t="s">
        <v>194</v>
      </c>
      <c r="D90" s="38" t="s">
        <v>220</v>
      </c>
      <c r="H90" s="39">
        <v>12374</v>
      </c>
      <c r="I90" s="39">
        <v>11249</v>
      </c>
      <c r="J90" s="39">
        <v>0</v>
      </c>
      <c r="K90" s="39">
        <v>11249</v>
      </c>
      <c r="L90" s="39">
        <v>0</v>
      </c>
      <c r="M90" s="39">
        <v>0</v>
      </c>
      <c r="N90" s="39">
        <v>0</v>
      </c>
      <c r="O90" s="39">
        <v>0</v>
      </c>
    </row>
    <row r="91" spans="1:15" outlineLevel="1" x14ac:dyDescent="0.25">
      <c r="A91" s="38" t="s">
        <v>217</v>
      </c>
      <c r="C91" s="38" t="s">
        <v>194</v>
      </c>
      <c r="D91" s="38" t="s">
        <v>218</v>
      </c>
      <c r="H91" s="39">
        <v>16873</v>
      </c>
      <c r="I91" s="39">
        <v>14624</v>
      </c>
      <c r="J91" s="39">
        <v>0</v>
      </c>
      <c r="K91" s="39">
        <v>14624</v>
      </c>
      <c r="L91" s="39">
        <v>0</v>
      </c>
      <c r="M91" s="39">
        <v>0</v>
      </c>
      <c r="N91" s="39">
        <v>0</v>
      </c>
      <c r="O91" s="39">
        <v>0</v>
      </c>
    </row>
    <row r="92" spans="1:15" s="35" customFormat="1" x14ac:dyDescent="0.25">
      <c r="A92" s="40" t="s">
        <v>549</v>
      </c>
      <c r="B92" s="40" t="s">
        <v>209</v>
      </c>
      <c r="C92" s="40" t="s">
        <v>235</v>
      </c>
      <c r="D92" s="40" t="s">
        <v>235</v>
      </c>
      <c r="E92" s="40" t="s">
        <v>236</v>
      </c>
      <c r="F92" s="41"/>
      <c r="G92" s="42"/>
      <c r="H92" s="40"/>
      <c r="I92" s="40"/>
      <c r="J92" s="40"/>
      <c r="K92" s="40"/>
      <c r="L92" s="40"/>
      <c r="M92" s="40"/>
      <c r="N92" s="40"/>
      <c r="O92" s="40"/>
    </row>
    <row r="93" spans="1:15" outlineLevel="1" x14ac:dyDescent="0.25">
      <c r="A93" s="43" t="s">
        <v>215</v>
      </c>
      <c r="B93" s="43"/>
      <c r="C93" s="43" t="s">
        <v>194</v>
      </c>
      <c r="D93" s="43" t="s">
        <v>216</v>
      </c>
      <c r="E93" s="43"/>
      <c r="F93" s="43"/>
      <c r="G93" s="43"/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</row>
    <row r="94" spans="1:15" outlineLevel="1" x14ac:dyDescent="0.25">
      <c r="A94" s="43" t="s">
        <v>217</v>
      </c>
      <c r="B94" s="43"/>
      <c r="C94" s="43" t="s">
        <v>194</v>
      </c>
      <c r="D94" s="43" t="s">
        <v>218</v>
      </c>
      <c r="E94" s="43"/>
      <c r="F94" s="43"/>
      <c r="G94" s="43"/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</row>
    <row r="95" spans="1:15" outlineLevel="1" x14ac:dyDescent="0.25">
      <c r="A95" s="43" t="s">
        <v>219</v>
      </c>
      <c r="B95" s="43"/>
      <c r="C95" s="43" t="s">
        <v>194</v>
      </c>
      <c r="D95" s="43" t="s">
        <v>220</v>
      </c>
      <c r="E95" s="43"/>
      <c r="F95" s="43"/>
      <c r="G95" s="43"/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</row>
    <row r="96" spans="1:15" s="35" customFormat="1" x14ac:dyDescent="0.25">
      <c r="A96" s="35" t="s">
        <v>550</v>
      </c>
      <c r="B96" s="35" t="s">
        <v>209</v>
      </c>
      <c r="C96" s="35" t="s">
        <v>237</v>
      </c>
      <c r="D96" s="35" t="s">
        <v>237</v>
      </c>
      <c r="E96" s="35" t="s">
        <v>222</v>
      </c>
      <c r="F96" s="36"/>
      <c r="G96" s="37"/>
    </row>
    <row r="97" spans="1:15" outlineLevel="1" x14ac:dyDescent="0.25">
      <c r="A97" s="38" t="s">
        <v>215</v>
      </c>
      <c r="C97" s="38" t="s">
        <v>194</v>
      </c>
      <c r="D97" s="38" t="s">
        <v>216</v>
      </c>
      <c r="H97" s="39">
        <v>0</v>
      </c>
      <c r="I97" s="39">
        <v>0</v>
      </c>
      <c r="J97" s="39">
        <v>0</v>
      </c>
      <c r="K97" s="39">
        <v>0</v>
      </c>
      <c r="L97" s="39">
        <v>0</v>
      </c>
      <c r="M97" s="39">
        <v>0</v>
      </c>
      <c r="N97" s="39">
        <v>0</v>
      </c>
      <c r="O97" s="39">
        <v>0</v>
      </c>
    </row>
    <row r="98" spans="1:15" outlineLevel="1" x14ac:dyDescent="0.25">
      <c r="A98" s="38" t="s">
        <v>219</v>
      </c>
      <c r="C98" s="38" t="s">
        <v>194</v>
      </c>
      <c r="D98" s="38" t="s">
        <v>220</v>
      </c>
      <c r="H98" s="39">
        <v>0</v>
      </c>
      <c r="I98" s="39">
        <v>0</v>
      </c>
      <c r="J98" s="39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</row>
    <row r="99" spans="1:15" outlineLevel="1" x14ac:dyDescent="0.25">
      <c r="A99" s="38" t="s">
        <v>217</v>
      </c>
      <c r="C99" s="38" t="s">
        <v>194</v>
      </c>
      <c r="D99" s="38" t="s">
        <v>218</v>
      </c>
      <c r="H99" s="39">
        <v>0</v>
      </c>
      <c r="I99" s="39">
        <v>0</v>
      </c>
      <c r="J99" s="39">
        <v>0</v>
      </c>
      <c r="K99" s="39">
        <v>0</v>
      </c>
      <c r="L99" s="39">
        <v>0</v>
      </c>
      <c r="M99" s="39">
        <v>0</v>
      </c>
      <c r="N99" s="39">
        <v>0</v>
      </c>
      <c r="O99" s="39">
        <v>0</v>
      </c>
    </row>
    <row r="100" spans="1:15" s="35" customFormat="1" x14ac:dyDescent="0.25">
      <c r="A100" s="40" t="s">
        <v>551</v>
      </c>
      <c r="B100" s="40" t="s">
        <v>209</v>
      </c>
      <c r="C100" s="40" t="s">
        <v>238</v>
      </c>
      <c r="D100" s="40" t="s">
        <v>238</v>
      </c>
      <c r="E100" s="40" t="s">
        <v>222</v>
      </c>
      <c r="F100" s="41"/>
      <c r="G100" s="42"/>
      <c r="H100" s="40"/>
      <c r="I100" s="40"/>
      <c r="J100" s="40"/>
      <c r="K100" s="40"/>
      <c r="L100" s="40"/>
      <c r="M100" s="40"/>
      <c r="N100" s="40"/>
      <c r="O100" s="40"/>
    </row>
    <row r="101" spans="1:15" outlineLevel="1" x14ac:dyDescent="0.25">
      <c r="A101" s="43" t="s">
        <v>215</v>
      </c>
      <c r="B101" s="43"/>
      <c r="C101" s="43" t="s">
        <v>194</v>
      </c>
      <c r="D101" s="43" t="s">
        <v>216</v>
      </c>
      <c r="E101" s="43"/>
      <c r="F101" s="43"/>
      <c r="G101" s="43"/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11249</v>
      </c>
      <c r="N101" s="44">
        <v>12374</v>
      </c>
      <c r="O101" s="44">
        <v>0</v>
      </c>
    </row>
    <row r="102" spans="1:15" outlineLevel="1" x14ac:dyDescent="0.25">
      <c r="A102" s="43" t="s">
        <v>219</v>
      </c>
      <c r="B102" s="43"/>
      <c r="C102" s="43" t="s">
        <v>194</v>
      </c>
      <c r="D102" s="43" t="s">
        <v>220</v>
      </c>
      <c r="E102" s="43"/>
      <c r="F102" s="43"/>
      <c r="G102" s="43"/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11249</v>
      </c>
      <c r="N102" s="44">
        <v>12374</v>
      </c>
      <c r="O102" s="44">
        <v>0</v>
      </c>
    </row>
    <row r="103" spans="1:15" outlineLevel="1" x14ac:dyDescent="0.25">
      <c r="A103" s="43" t="s">
        <v>217</v>
      </c>
      <c r="B103" s="43"/>
      <c r="C103" s="43" t="s">
        <v>194</v>
      </c>
      <c r="D103" s="43" t="s">
        <v>218</v>
      </c>
      <c r="E103" s="43"/>
      <c r="F103" s="43"/>
      <c r="G103" s="43"/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14624</v>
      </c>
      <c r="N103" s="44">
        <v>16873</v>
      </c>
      <c r="O103" s="44">
        <v>0</v>
      </c>
    </row>
    <row r="104" spans="1:15" s="35" customFormat="1" x14ac:dyDescent="0.25">
      <c r="A104" s="35" t="s">
        <v>552</v>
      </c>
      <c r="B104" s="35" t="s">
        <v>209</v>
      </c>
      <c r="C104" s="35" t="s">
        <v>239</v>
      </c>
      <c r="D104" s="35" t="s">
        <v>239</v>
      </c>
      <c r="E104" s="35" t="s">
        <v>222</v>
      </c>
      <c r="F104" s="36"/>
      <c r="G104" s="37"/>
    </row>
    <row r="105" spans="1:15" outlineLevel="1" x14ac:dyDescent="0.25">
      <c r="A105" s="38" t="s">
        <v>215</v>
      </c>
      <c r="C105" s="38" t="s">
        <v>194</v>
      </c>
      <c r="D105" s="38" t="s">
        <v>216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11249</v>
      </c>
      <c r="N105" s="39">
        <v>12374</v>
      </c>
      <c r="O105" s="39">
        <v>0</v>
      </c>
    </row>
    <row r="106" spans="1:15" outlineLevel="1" x14ac:dyDescent="0.25">
      <c r="A106" s="38" t="s">
        <v>219</v>
      </c>
      <c r="C106" s="38" t="s">
        <v>194</v>
      </c>
      <c r="D106" s="38" t="s">
        <v>220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11249</v>
      </c>
      <c r="N106" s="39">
        <v>12374</v>
      </c>
      <c r="O106" s="39">
        <v>0</v>
      </c>
    </row>
    <row r="107" spans="1:15" outlineLevel="1" x14ac:dyDescent="0.25">
      <c r="A107" s="38" t="s">
        <v>217</v>
      </c>
      <c r="C107" s="38" t="s">
        <v>194</v>
      </c>
      <c r="D107" s="38" t="s">
        <v>218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14624</v>
      </c>
      <c r="N107" s="39">
        <v>16873</v>
      </c>
      <c r="O107" s="39">
        <v>0</v>
      </c>
    </row>
    <row r="108" spans="1:15" s="35" customFormat="1" x14ac:dyDescent="0.25">
      <c r="A108" s="40" t="s">
        <v>553</v>
      </c>
      <c r="B108" s="40" t="s">
        <v>240</v>
      </c>
      <c r="C108" s="40" t="s">
        <v>210</v>
      </c>
      <c r="D108" s="40" t="s">
        <v>210</v>
      </c>
      <c r="E108" s="40" t="s">
        <v>207</v>
      </c>
      <c r="F108" s="41"/>
      <c r="G108" s="42" t="s">
        <v>208</v>
      </c>
      <c r="H108" s="40"/>
      <c r="I108" s="40"/>
      <c r="J108" s="40"/>
      <c r="K108" s="40"/>
      <c r="L108" s="40"/>
      <c r="M108" s="40"/>
      <c r="N108" s="40"/>
      <c r="O108" s="40"/>
    </row>
    <row r="109" spans="1:15" s="35" customFormat="1" x14ac:dyDescent="0.25">
      <c r="A109" s="35" t="s">
        <v>554</v>
      </c>
      <c r="B109" s="35" t="s">
        <v>240</v>
      </c>
      <c r="C109" s="35" t="s">
        <v>241</v>
      </c>
      <c r="D109" s="35" t="s">
        <v>241</v>
      </c>
      <c r="E109" s="35" t="s">
        <v>222</v>
      </c>
      <c r="F109" s="36"/>
      <c r="G109" s="37"/>
    </row>
    <row r="110" spans="1:15" outlineLevel="1" x14ac:dyDescent="0.25">
      <c r="A110" s="38" t="s">
        <v>242</v>
      </c>
      <c r="C110" s="38" t="s">
        <v>194</v>
      </c>
      <c r="D110" s="38" t="s">
        <v>243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</row>
    <row r="111" spans="1:15" outlineLevel="1" x14ac:dyDescent="0.25">
      <c r="A111" s="38" t="s">
        <v>244</v>
      </c>
      <c r="C111" s="38" t="s">
        <v>194</v>
      </c>
      <c r="D111" s="38" t="s">
        <v>245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</row>
    <row r="112" spans="1:15" outlineLevel="1" x14ac:dyDescent="0.25">
      <c r="A112" s="38" t="s">
        <v>246</v>
      </c>
      <c r="C112" s="38" t="s">
        <v>194</v>
      </c>
      <c r="D112" s="38" t="s">
        <v>247</v>
      </c>
      <c r="H112" s="39">
        <v>5624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5624</v>
      </c>
    </row>
    <row r="113" spans="1:15" outlineLevel="1" x14ac:dyDescent="0.25">
      <c r="A113" s="38" t="s">
        <v>248</v>
      </c>
      <c r="C113" s="38" t="s">
        <v>194</v>
      </c>
      <c r="D113" s="38" t="s">
        <v>249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</row>
    <row r="114" spans="1:15" s="35" customFormat="1" x14ac:dyDescent="0.25">
      <c r="A114" s="40" t="s">
        <v>555</v>
      </c>
      <c r="B114" s="40" t="s">
        <v>240</v>
      </c>
      <c r="C114" s="40" t="s">
        <v>250</v>
      </c>
      <c r="D114" s="40" t="s">
        <v>250</v>
      </c>
      <c r="E114" s="40" t="s">
        <v>251</v>
      </c>
      <c r="F114" s="41"/>
      <c r="G114" s="42"/>
      <c r="H114" s="40"/>
      <c r="I114" s="40"/>
      <c r="J114" s="40"/>
      <c r="K114" s="40"/>
      <c r="L114" s="40"/>
      <c r="M114" s="40"/>
      <c r="N114" s="40"/>
      <c r="O114" s="40"/>
    </row>
    <row r="115" spans="1:15" outlineLevel="1" x14ac:dyDescent="0.25">
      <c r="A115" s="43" t="s">
        <v>242</v>
      </c>
      <c r="B115" s="43"/>
      <c r="C115" s="43" t="s">
        <v>194</v>
      </c>
      <c r="D115" s="43" t="s">
        <v>243</v>
      </c>
      <c r="E115" s="43"/>
      <c r="F115" s="43"/>
      <c r="G115" s="43"/>
      <c r="H115" s="44">
        <v>483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483</v>
      </c>
    </row>
    <row r="116" spans="1:15" outlineLevel="1" x14ac:dyDescent="0.25">
      <c r="A116" s="43" t="s">
        <v>244</v>
      </c>
      <c r="B116" s="43"/>
      <c r="C116" s="43" t="s">
        <v>194</v>
      </c>
      <c r="D116" s="43" t="s">
        <v>245</v>
      </c>
      <c r="E116" s="43"/>
      <c r="F116" s="43"/>
      <c r="G116" s="43"/>
      <c r="H116" s="44">
        <v>483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483</v>
      </c>
    </row>
    <row r="117" spans="1:15" outlineLevel="1" x14ac:dyDescent="0.25">
      <c r="A117" s="43" t="s">
        <v>246</v>
      </c>
      <c r="B117" s="43"/>
      <c r="C117" s="43" t="s">
        <v>194</v>
      </c>
      <c r="D117" s="43" t="s">
        <v>247</v>
      </c>
      <c r="E117" s="43"/>
      <c r="F117" s="43"/>
      <c r="G117" s="43"/>
      <c r="H117" s="44">
        <v>483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483</v>
      </c>
    </row>
    <row r="118" spans="1:15" outlineLevel="1" x14ac:dyDescent="0.25">
      <c r="A118" s="43" t="s">
        <v>248</v>
      </c>
      <c r="B118" s="43"/>
      <c r="C118" s="43" t="s">
        <v>194</v>
      </c>
      <c r="D118" s="43" t="s">
        <v>249</v>
      </c>
      <c r="E118" s="43"/>
      <c r="F118" s="43"/>
      <c r="G118" s="43"/>
      <c r="H118" s="44">
        <v>483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483</v>
      </c>
    </row>
    <row r="119" spans="1:15" s="35" customFormat="1" x14ac:dyDescent="0.25">
      <c r="A119" s="35" t="s">
        <v>556</v>
      </c>
      <c r="B119" s="35" t="s">
        <v>240</v>
      </c>
      <c r="C119" s="35" t="s">
        <v>252</v>
      </c>
      <c r="D119" s="35" t="s">
        <v>252</v>
      </c>
      <c r="E119" s="35" t="s">
        <v>222</v>
      </c>
      <c r="F119" s="36"/>
      <c r="G119" s="37"/>
    </row>
    <row r="120" spans="1:15" outlineLevel="1" x14ac:dyDescent="0.25">
      <c r="A120" s="38" t="s">
        <v>242</v>
      </c>
      <c r="C120" s="38" t="s">
        <v>194</v>
      </c>
      <c r="D120" s="38" t="s">
        <v>243</v>
      </c>
      <c r="H120" s="39">
        <v>3937</v>
      </c>
      <c r="I120" s="39">
        <v>3375</v>
      </c>
      <c r="J120" s="39">
        <v>0</v>
      </c>
      <c r="K120" s="39">
        <v>3375</v>
      </c>
      <c r="L120" s="39">
        <v>0</v>
      </c>
      <c r="M120" s="39">
        <v>0</v>
      </c>
      <c r="N120" s="39">
        <v>0</v>
      </c>
      <c r="O120" s="39">
        <v>3937</v>
      </c>
    </row>
    <row r="121" spans="1:15" outlineLevel="1" x14ac:dyDescent="0.25">
      <c r="A121" s="38" t="s">
        <v>244</v>
      </c>
      <c r="C121" s="38" t="s">
        <v>194</v>
      </c>
      <c r="D121" s="38" t="s">
        <v>245</v>
      </c>
      <c r="H121" s="39">
        <v>3937</v>
      </c>
      <c r="I121" s="39">
        <v>3375</v>
      </c>
      <c r="J121" s="39">
        <v>0</v>
      </c>
      <c r="K121" s="39">
        <v>3375</v>
      </c>
      <c r="L121" s="39">
        <v>0</v>
      </c>
      <c r="M121" s="39">
        <v>0</v>
      </c>
      <c r="N121" s="39">
        <v>0</v>
      </c>
      <c r="O121" s="39">
        <v>3937</v>
      </c>
    </row>
    <row r="122" spans="1:15" outlineLevel="1" x14ac:dyDescent="0.25">
      <c r="A122" s="38" t="s">
        <v>246</v>
      </c>
      <c r="C122" s="38" t="s">
        <v>194</v>
      </c>
      <c r="D122" s="38" t="s">
        <v>247</v>
      </c>
      <c r="H122" s="39">
        <v>3937</v>
      </c>
      <c r="I122" s="39">
        <v>3375</v>
      </c>
      <c r="J122" s="39">
        <v>0</v>
      </c>
      <c r="K122" s="39">
        <v>3375</v>
      </c>
      <c r="L122" s="39">
        <v>0</v>
      </c>
      <c r="M122" s="39">
        <v>0</v>
      </c>
      <c r="N122" s="39">
        <v>0</v>
      </c>
      <c r="O122" s="39">
        <v>3937</v>
      </c>
    </row>
    <row r="123" spans="1:15" outlineLevel="1" x14ac:dyDescent="0.25">
      <c r="A123" s="38" t="s">
        <v>248</v>
      </c>
      <c r="C123" s="38" t="s">
        <v>194</v>
      </c>
      <c r="D123" s="38" t="s">
        <v>249</v>
      </c>
      <c r="H123" s="39">
        <v>3937</v>
      </c>
      <c r="I123" s="39">
        <v>3375</v>
      </c>
      <c r="J123" s="39">
        <v>0</v>
      </c>
      <c r="K123" s="39">
        <v>3375</v>
      </c>
      <c r="L123" s="39">
        <v>0</v>
      </c>
      <c r="M123" s="39">
        <v>0</v>
      </c>
      <c r="N123" s="39">
        <v>0</v>
      </c>
      <c r="O123" s="39">
        <v>3937</v>
      </c>
    </row>
    <row r="124" spans="1:15" s="35" customFormat="1" x14ac:dyDescent="0.25">
      <c r="A124" s="40" t="s">
        <v>557</v>
      </c>
      <c r="B124" s="40" t="s">
        <v>240</v>
      </c>
      <c r="C124" s="40" t="s">
        <v>253</v>
      </c>
      <c r="D124" s="40" t="s">
        <v>253</v>
      </c>
      <c r="E124" s="40" t="s">
        <v>251</v>
      </c>
      <c r="F124" s="41"/>
      <c r="G124" s="42"/>
      <c r="H124" s="40"/>
      <c r="I124" s="40"/>
      <c r="J124" s="40"/>
      <c r="K124" s="40"/>
      <c r="L124" s="40"/>
      <c r="M124" s="40"/>
      <c r="N124" s="40"/>
      <c r="O124" s="40"/>
    </row>
    <row r="125" spans="1:15" outlineLevel="1" x14ac:dyDescent="0.25">
      <c r="A125" s="43" t="s">
        <v>242</v>
      </c>
      <c r="B125" s="43"/>
      <c r="C125" s="43" t="s">
        <v>194</v>
      </c>
      <c r="D125" s="43" t="s">
        <v>243</v>
      </c>
      <c r="E125" s="43"/>
      <c r="F125" s="43"/>
      <c r="G125" s="43"/>
      <c r="H125" s="44">
        <v>540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540</v>
      </c>
    </row>
    <row r="126" spans="1:15" outlineLevel="1" x14ac:dyDescent="0.25">
      <c r="A126" s="43" t="s">
        <v>244</v>
      </c>
      <c r="B126" s="43"/>
      <c r="C126" s="43" t="s">
        <v>194</v>
      </c>
      <c r="D126" s="43" t="s">
        <v>245</v>
      </c>
      <c r="E126" s="43"/>
      <c r="F126" s="43"/>
      <c r="G126" s="43"/>
      <c r="H126" s="44">
        <v>540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540</v>
      </c>
    </row>
    <row r="127" spans="1:15" outlineLevel="1" x14ac:dyDescent="0.25">
      <c r="A127" s="43" t="s">
        <v>246</v>
      </c>
      <c r="B127" s="43"/>
      <c r="C127" s="43" t="s">
        <v>194</v>
      </c>
      <c r="D127" s="43" t="s">
        <v>247</v>
      </c>
      <c r="E127" s="43"/>
      <c r="F127" s="43"/>
      <c r="G127" s="43"/>
      <c r="H127" s="44">
        <v>540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540</v>
      </c>
    </row>
    <row r="128" spans="1:15" outlineLevel="1" x14ac:dyDescent="0.25">
      <c r="A128" s="43" t="s">
        <v>248</v>
      </c>
      <c r="B128" s="43"/>
      <c r="C128" s="43" t="s">
        <v>194</v>
      </c>
      <c r="D128" s="43" t="s">
        <v>249</v>
      </c>
      <c r="E128" s="43"/>
      <c r="F128" s="43"/>
      <c r="G128" s="43"/>
      <c r="H128" s="44">
        <v>540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540</v>
      </c>
    </row>
    <row r="129" spans="1:15" s="35" customFormat="1" x14ac:dyDescent="0.25">
      <c r="A129" s="35" t="s">
        <v>558</v>
      </c>
      <c r="B129" s="35" t="s">
        <v>240</v>
      </c>
      <c r="C129" s="35" t="s">
        <v>254</v>
      </c>
      <c r="D129" s="35" t="s">
        <v>254</v>
      </c>
      <c r="E129" s="35" t="s">
        <v>201</v>
      </c>
      <c r="F129" s="36"/>
      <c r="G129" s="37"/>
    </row>
    <row r="130" spans="1:15" outlineLevel="1" x14ac:dyDescent="0.25">
      <c r="A130" s="38" t="s">
        <v>242</v>
      </c>
      <c r="C130" s="38" t="s">
        <v>194</v>
      </c>
      <c r="D130" s="38" t="s">
        <v>243</v>
      </c>
      <c r="H130" s="39">
        <v>44995</v>
      </c>
      <c r="I130" s="39">
        <v>0</v>
      </c>
      <c r="J130" s="39">
        <v>0</v>
      </c>
      <c r="K130" s="39">
        <v>0</v>
      </c>
      <c r="L130" s="39">
        <v>0</v>
      </c>
      <c r="M130" s="39">
        <v>0</v>
      </c>
      <c r="N130" s="39">
        <v>0</v>
      </c>
      <c r="O130" s="39">
        <v>44995</v>
      </c>
    </row>
    <row r="131" spans="1:15" outlineLevel="1" x14ac:dyDescent="0.25">
      <c r="A131" s="38" t="s">
        <v>244</v>
      </c>
      <c r="C131" s="38" t="s">
        <v>194</v>
      </c>
      <c r="D131" s="38" t="s">
        <v>245</v>
      </c>
      <c r="H131" s="39">
        <v>44995</v>
      </c>
      <c r="I131" s="39">
        <v>0</v>
      </c>
      <c r="J131" s="39">
        <v>0</v>
      </c>
      <c r="K131" s="39">
        <v>0</v>
      </c>
      <c r="L131" s="39">
        <v>0</v>
      </c>
      <c r="M131" s="39">
        <v>0</v>
      </c>
      <c r="N131" s="39">
        <v>0</v>
      </c>
      <c r="O131" s="39">
        <v>44995</v>
      </c>
    </row>
    <row r="132" spans="1:15" outlineLevel="1" x14ac:dyDescent="0.25">
      <c r="A132" s="38" t="s">
        <v>246</v>
      </c>
      <c r="C132" s="38" t="s">
        <v>194</v>
      </c>
      <c r="D132" s="38" t="s">
        <v>247</v>
      </c>
      <c r="H132" s="39">
        <v>44995</v>
      </c>
      <c r="I132" s="39">
        <v>0</v>
      </c>
      <c r="J132" s="39">
        <v>0</v>
      </c>
      <c r="K132" s="39">
        <v>0</v>
      </c>
      <c r="L132" s="39">
        <v>0</v>
      </c>
      <c r="M132" s="39">
        <v>0</v>
      </c>
      <c r="N132" s="39">
        <v>0</v>
      </c>
      <c r="O132" s="39">
        <v>44995</v>
      </c>
    </row>
    <row r="133" spans="1:15" outlineLevel="1" x14ac:dyDescent="0.25">
      <c r="A133" s="38" t="s">
        <v>248</v>
      </c>
      <c r="C133" s="38" t="s">
        <v>194</v>
      </c>
      <c r="D133" s="38" t="s">
        <v>249</v>
      </c>
      <c r="H133" s="39">
        <v>44995</v>
      </c>
      <c r="I133" s="39">
        <v>0</v>
      </c>
      <c r="J133" s="39">
        <v>0</v>
      </c>
      <c r="K133" s="39">
        <v>0</v>
      </c>
      <c r="L133" s="39">
        <v>0</v>
      </c>
      <c r="M133" s="39">
        <v>0</v>
      </c>
      <c r="N133" s="39">
        <v>0</v>
      </c>
      <c r="O133" s="39">
        <v>44995</v>
      </c>
    </row>
    <row r="134" spans="1:15" s="35" customFormat="1" x14ac:dyDescent="0.25">
      <c r="A134" s="40" t="s">
        <v>559</v>
      </c>
      <c r="B134" s="40" t="s">
        <v>240</v>
      </c>
      <c r="C134" s="40" t="s">
        <v>255</v>
      </c>
      <c r="D134" s="40" t="s">
        <v>255</v>
      </c>
      <c r="E134" s="40" t="s">
        <v>256</v>
      </c>
      <c r="F134" s="41"/>
      <c r="G134" s="42" t="s">
        <v>257</v>
      </c>
      <c r="H134" s="40"/>
      <c r="I134" s="40"/>
      <c r="J134" s="40"/>
      <c r="K134" s="40"/>
      <c r="L134" s="40"/>
      <c r="M134" s="40"/>
      <c r="N134" s="40"/>
      <c r="O134" s="40"/>
    </row>
    <row r="135" spans="1:15" s="35" customFormat="1" x14ac:dyDescent="0.25">
      <c r="A135" s="35" t="s">
        <v>560</v>
      </c>
      <c r="B135" s="35" t="s">
        <v>240</v>
      </c>
      <c r="C135" s="35" t="s">
        <v>223</v>
      </c>
      <c r="D135" s="35" t="s">
        <v>223</v>
      </c>
      <c r="E135" s="35" t="s">
        <v>201</v>
      </c>
      <c r="F135" s="36"/>
      <c r="G135" s="37"/>
    </row>
    <row r="136" spans="1:15" outlineLevel="1" x14ac:dyDescent="0.25">
      <c r="A136" s="38" t="s">
        <v>242</v>
      </c>
      <c r="C136" s="38" t="s">
        <v>194</v>
      </c>
      <c r="D136" s="38" t="s">
        <v>243</v>
      </c>
      <c r="H136" s="39">
        <v>28122</v>
      </c>
      <c r="I136" s="39">
        <v>28122</v>
      </c>
      <c r="J136" s="39">
        <v>0</v>
      </c>
      <c r="K136" s="39">
        <v>28122</v>
      </c>
      <c r="L136" s="39">
        <v>0</v>
      </c>
      <c r="M136" s="39">
        <v>0</v>
      </c>
      <c r="N136" s="39">
        <v>0</v>
      </c>
      <c r="O136" s="39">
        <v>28122</v>
      </c>
    </row>
    <row r="137" spans="1:15" outlineLevel="1" x14ac:dyDescent="0.25">
      <c r="A137" s="38" t="s">
        <v>244</v>
      </c>
      <c r="C137" s="38" t="s">
        <v>194</v>
      </c>
      <c r="D137" s="38" t="s">
        <v>245</v>
      </c>
      <c r="H137" s="39">
        <v>28122</v>
      </c>
      <c r="I137" s="39">
        <v>28122</v>
      </c>
      <c r="J137" s="39">
        <v>0</v>
      </c>
      <c r="K137" s="39">
        <v>28122</v>
      </c>
      <c r="L137" s="39">
        <v>0</v>
      </c>
      <c r="M137" s="39">
        <v>0</v>
      </c>
      <c r="N137" s="39">
        <v>0</v>
      </c>
      <c r="O137" s="39">
        <v>28122</v>
      </c>
    </row>
    <row r="138" spans="1:15" outlineLevel="1" x14ac:dyDescent="0.25">
      <c r="A138" s="38" t="s">
        <v>246</v>
      </c>
      <c r="C138" s="38" t="s">
        <v>194</v>
      </c>
      <c r="D138" s="38" t="s">
        <v>247</v>
      </c>
      <c r="H138" s="39">
        <v>28122</v>
      </c>
      <c r="I138" s="39">
        <v>28122</v>
      </c>
      <c r="J138" s="39">
        <v>0</v>
      </c>
      <c r="K138" s="39">
        <v>28122</v>
      </c>
      <c r="L138" s="39">
        <v>0</v>
      </c>
      <c r="M138" s="39">
        <v>0</v>
      </c>
      <c r="N138" s="39">
        <v>0</v>
      </c>
      <c r="O138" s="39">
        <v>28122</v>
      </c>
    </row>
    <row r="139" spans="1:15" outlineLevel="1" x14ac:dyDescent="0.25">
      <c r="A139" s="38" t="s">
        <v>248</v>
      </c>
      <c r="C139" s="38" t="s">
        <v>194</v>
      </c>
      <c r="D139" s="38" t="s">
        <v>249</v>
      </c>
      <c r="H139" s="39">
        <v>28122</v>
      </c>
      <c r="I139" s="39">
        <v>28122</v>
      </c>
      <c r="J139" s="39">
        <v>0</v>
      </c>
      <c r="K139" s="39">
        <v>28122</v>
      </c>
      <c r="L139" s="39">
        <v>0</v>
      </c>
      <c r="M139" s="39">
        <v>0</v>
      </c>
      <c r="N139" s="39">
        <v>0</v>
      </c>
      <c r="O139" s="39">
        <v>28122</v>
      </c>
    </row>
    <row r="140" spans="1:15" s="35" customFormat="1" x14ac:dyDescent="0.25">
      <c r="A140" s="40" t="s">
        <v>561</v>
      </c>
      <c r="B140" s="40" t="s">
        <v>240</v>
      </c>
      <c r="C140" s="40" t="s">
        <v>224</v>
      </c>
      <c r="D140" s="40" t="s">
        <v>224</v>
      </c>
      <c r="E140" s="40" t="s">
        <v>222</v>
      </c>
      <c r="F140" s="41"/>
      <c r="G140" s="42"/>
      <c r="H140" s="40"/>
      <c r="I140" s="40"/>
      <c r="J140" s="40"/>
      <c r="K140" s="40"/>
      <c r="L140" s="40"/>
      <c r="M140" s="40"/>
      <c r="N140" s="40"/>
      <c r="O140" s="40"/>
    </row>
    <row r="141" spans="1:15" outlineLevel="1" x14ac:dyDescent="0.25">
      <c r="A141" s="43" t="s">
        <v>242</v>
      </c>
      <c r="B141" s="43"/>
      <c r="C141" s="43" t="s">
        <v>194</v>
      </c>
      <c r="D141" s="43" t="s">
        <v>243</v>
      </c>
      <c r="E141" s="43"/>
      <c r="F141" s="43"/>
      <c r="G141" s="43"/>
      <c r="H141" s="44">
        <v>0</v>
      </c>
      <c r="I141" s="44">
        <v>11812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</row>
    <row r="142" spans="1:15" outlineLevel="1" x14ac:dyDescent="0.25">
      <c r="A142" s="43" t="s">
        <v>244</v>
      </c>
      <c r="B142" s="43"/>
      <c r="C142" s="43" t="s">
        <v>194</v>
      </c>
      <c r="D142" s="43" t="s">
        <v>245</v>
      </c>
      <c r="E142" s="43"/>
      <c r="F142" s="43"/>
      <c r="G142" s="43"/>
      <c r="H142" s="44">
        <v>0</v>
      </c>
      <c r="I142" s="44">
        <v>11812</v>
      </c>
      <c r="J142" s="44">
        <v>0</v>
      </c>
      <c r="K142" s="44">
        <v>0</v>
      </c>
      <c r="L142" s="44">
        <v>0</v>
      </c>
      <c r="M142" s="44">
        <v>0</v>
      </c>
      <c r="N142" s="44">
        <v>0</v>
      </c>
      <c r="O142" s="44">
        <v>0</v>
      </c>
    </row>
    <row r="143" spans="1:15" outlineLevel="1" x14ac:dyDescent="0.25">
      <c r="A143" s="43" t="s">
        <v>246</v>
      </c>
      <c r="B143" s="43"/>
      <c r="C143" s="43" t="s">
        <v>194</v>
      </c>
      <c r="D143" s="43" t="s">
        <v>247</v>
      </c>
      <c r="E143" s="43"/>
      <c r="F143" s="43"/>
      <c r="G143" s="43"/>
      <c r="H143" s="44">
        <v>0</v>
      </c>
      <c r="I143" s="44">
        <v>11812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</row>
    <row r="144" spans="1:15" s="35" customFormat="1" x14ac:dyDescent="0.25">
      <c r="A144" s="35" t="s">
        <v>562</v>
      </c>
      <c r="B144" s="35" t="s">
        <v>240</v>
      </c>
      <c r="C144" s="35" t="s">
        <v>225</v>
      </c>
      <c r="D144" s="35" t="s">
        <v>225</v>
      </c>
      <c r="E144" s="35" t="s">
        <v>222</v>
      </c>
      <c r="F144" s="36"/>
      <c r="G144" s="37"/>
    </row>
    <row r="145" spans="1:15" outlineLevel="1" x14ac:dyDescent="0.25">
      <c r="A145" s="38" t="s">
        <v>242</v>
      </c>
      <c r="C145" s="38" t="s">
        <v>194</v>
      </c>
      <c r="D145" s="38" t="s">
        <v>243</v>
      </c>
      <c r="H145" s="39">
        <v>0</v>
      </c>
      <c r="I145" s="39">
        <v>38246</v>
      </c>
      <c r="J145" s="39">
        <v>0</v>
      </c>
      <c r="K145" s="39">
        <v>0</v>
      </c>
      <c r="L145" s="39">
        <v>0</v>
      </c>
      <c r="M145" s="39">
        <v>0</v>
      </c>
      <c r="N145" s="39">
        <v>0</v>
      </c>
      <c r="O145" s="39">
        <v>0</v>
      </c>
    </row>
    <row r="146" spans="1:15" outlineLevel="1" x14ac:dyDescent="0.25">
      <c r="A146" s="38" t="s">
        <v>244</v>
      </c>
      <c r="C146" s="38" t="s">
        <v>194</v>
      </c>
      <c r="D146" s="38" t="s">
        <v>245</v>
      </c>
      <c r="H146" s="39">
        <v>0</v>
      </c>
      <c r="I146" s="39">
        <v>38246</v>
      </c>
      <c r="J146" s="39">
        <v>0</v>
      </c>
      <c r="K146" s="39">
        <v>0</v>
      </c>
      <c r="L146" s="39">
        <v>0</v>
      </c>
      <c r="M146" s="39">
        <v>0</v>
      </c>
      <c r="N146" s="39">
        <v>0</v>
      </c>
      <c r="O146" s="39">
        <v>0</v>
      </c>
    </row>
    <row r="147" spans="1:15" outlineLevel="1" x14ac:dyDescent="0.25">
      <c r="A147" s="38" t="s">
        <v>246</v>
      </c>
      <c r="C147" s="38" t="s">
        <v>194</v>
      </c>
      <c r="D147" s="38" t="s">
        <v>247</v>
      </c>
      <c r="H147" s="39">
        <v>0</v>
      </c>
      <c r="I147" s="39">
        <v>38246</v>
      </c>
      <c r="J147" s="39">
        <v>0</v>
      </c>
      <c r="K147" s="39">
        <v>0</v>
      </c>
      <c r="L147" s="39">
        <v>0</v>
      </c>
      <c r="M147" s="39">
        <v>0</v>
      </c>
      <c r="N147" s="39">
        <v>0</v>
      </c>
      <c r="O147" s="39">
        <v>0</v>
      </c>
    </row>
    <row r="148" spans="1:15" outlineLevel="1" x14ac:dyDescent="0.25">
      <c r="A148" s="38" t="s">
        <v>248</v>
      </c>
      <c r="C148" s="38" t="s">
        <v>194</v>
      </c>
      <c r="D148" s="38" t="s">
        <v>249</v>
      </c>
      <c r="H148" s="39">
        <v>0</v>
      </c>
      <c r="I148" s="39">
        <v>38246</v>
      </c>
      <c r="J148" s="39">
        <v>0</v>
      </c>
      <c r="K148" s="39">
        <v>0</v>
      </c>
      <c r="L148" s="39">
        <v>0</v>
      </c>
      <c r="M148" s="39">
        <v>0</v>
      </c>
      <c r="N148" s="39">
        <v>0</v>
      </c>
      <c r="O148" s="39">
        <v>0</v>
      </c>
    </row>
    <row r="149" spans="1:15" s="35" customFormat="1" x14ac:dyDescent="0.25">
      <c r="A149" s="40" t="s">
        <v>563</v>
      </c>
      <c r="B149" s="40" t="s">
        <v>240</v>
      </c>
      <c r="C149" s="40" t="s">
        <v>226</v>
      </c>
      <c r="D149" s="40" t="s">
        <v>226</v>
      </c>
      <c r="E149" s="40" t="s">
        <v>222</v>
      </c>
      <c r="F149" s="41"/>
      <c r="G149" s="42"/>
      <c r="H149" s="40"/>
      <c r="I149" s="40"/>
      <c r="J149" s="40"/>
      <c r="K149" s="40"/>
      <c r="L149" s="40"/>
      <c r="M149" s="40"/>
      <c r="N149" s="40"/>
      <c r="O149" s="40"/>
    </row>
    <row r="150" spans="1:15" outlineLevel="1" x14ac:dyDescent="0.25">
      <c r="A150" s="43" t="s">
        <v>242</v>
      </c>
      <c r="B150" s="43"/>
      <c r="C150" s="43" t="s">
        <v>194</v>
      </c>
      <c r="D150" s="43" t="s">
        <v>243</v>
      </c>
      <c r="E150" s="43"/>
      <c r="F150" s="43"/>
      <c r="G150" s="43"/>
      <c r="H150" s="44">
        <v>0</v>
      </c>
      <c r="I150" s="44">
        <v>24185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</row>
    <row r="151" spans="1:15" outlineLevel="1" x14ac:dyDescent="0.25">
      <c r="A151" s="43" t="s">
        <v>244</v>
      </c>
      <c r="B151" s="43"/>
      <c r="C151" s="43" t="s">
        <v>194</v>
      </c>
      <c r="D151" s="43" t="s">
        <v>245</v>
      </c>
      <c r="E151" s="43"/>
      <c r="F151" s="43"/>
      <c r="G151" s="43"/>
      <c r="H151" s="44">
        <v>0</v>
      </c>
      <c r="I151" s="44">
        <v>24185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</row>
    <row r="152" spans="1:15" outlineLevel="1" x14ac:dyDescent="0.25">
      <c r="A152" s="43" t="s">
        <v>246</v>
      </c>
      <c r="B152" s="43"/>
      <c r="C152" s="43" t="s">
        <v>194</v>
      </c>
      <c r="D152" s="43" t="s">
        <v>247</v>
      </c>
      <c r="E152" s="43"/>
      <c r="F152" s="43"/>
      <c r="G152" s="43"/>
      <c r="H152" s="44">
        <v>0</v>
      </c>
      <c r="I152" s="44">
        <v>24185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</row>
    <row r="153" spans="1:15" outlineLevel="1" x14ac:dyDescent="0.25">
      <c r="A153" s="43" t="s">
        <v>248</v>
      </c>
      <c r="B153" s="43"/>
      <c r="C153" s="43" t="s">
        <v>194</v>
      </c>
      <c r="D153" s="43" t="s">
        <v>249</v>
      </c>
      <c r="E153" s="43"/>
      <c r="F153" s="43"/>
      <c r="G153" s="43"/>
      <c r="H153" s="44">
        <v>0</v>
      </c>
      <c r="I153" s="44">
        <v>24185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0</v>
      </c>
    </row>
    <row r="154" spans="1:15" s="35" customFormat="1" x14ac:dyDescent="0.25">
      <c r="A154" s="35" t="s">
        <v>564</v>
      </c>
      <c r="B154" s="35" t="s">
        <v>240</v>
      </c>
      <c r="C154" s="35" t="s">
        <v>91</v>
      </c>
      <c r="D154" s="35" t="s">
        <v>91</v>
      </c>
      <c r="E154" s="35" t="s">
        <v>222</v>
      </c>
      <c r="F154" s="36"/>
      <c r="G154" s="37"/>
    </row>
    <row r="155" spans="1:15" outlineLevel="1" x14ac:dyDescent="0.25">
      <c r="A155" s="38" t="s">
        <v>242</v>
      </c>
      <c r="C155" s="38" t="s">
        <v>194</v>
      </c>
      <c r="D155" s="38" t="s">
        <v>243</v>
      </c>
      <c r="H155" s="39">
        <v>5061</v>
      </c>
      <c r="I155" s="39">
        <v>4500</v>
      </c>
      <c r="J155" s="39">
        <v>0</v>
      </c>
      <c r="K155" s="39">
        <v>4500</v>
      </c>
      <c r="L155" s="39">
        <v>0</v>
      </c>
      <c r="M155" s="39">
        <v>0</v>
      </c>
      <c r="N155" s="39">
        <v>0</v>
      </c>
      <c r="O155" s="39">
        <v>0</v>
      </c>
    </row>
    <row r="156" spans="1:15" outlineLevel="1" x14ac:dyDescent="0.25">
      <c r="A156" s="38" t="s">
        <v>244</v>
      </c>
      <c r="C156" s="38" t="s">
        <v>194</v>
      </c>
      <c r="D156" s="38" t="s">
        <v>245</v>
      </c>
      <c r="H156" s="39">
        <v>5849</v>
      </c>
      <c r="I156" s="39">
        <v>5061</v>
      </c>
      <c r="J156" s="39">
        <v>0</v>
      </c>
      <c r="K156" s="39">
        <v>5061</v>
      </c>
      <c r="L156" s="39">
        <v>0</v>
      </c>
      <c r="M156" s="39">
        <v>0</v>
      </c>
      <c r="N156" s="39">
        <v>0</v>
      </c>
      <c r="O156" s="39">
        <v>0</v>
      </c>
    </row>
    <row r="157" spans="1:15" outlineLevel="1" x14ac:dyDescent="0.25">
      <c r="A157" s="38" t="s">
        <v>246</v>
      </c>
      <c r="C157" s="38" t="s">
        <v>194</v>
      </c>
      <c r="D157" s="38" t="s">
        <v>247</v>
      </c>
      <c r="H157" s="39">
        <v>6637</v>
      </c>
      <c r="I157" s="39">
        <v>5849</v>
      </c>
      <c r="J157" s="39">
        <v>0</v>
      </c>
      <c r="K157" s="39">
        <v>5849</v>
      </c>
      <c r="L157" s="39">
        <v>0</v>
      </c>
      <c r="M157" s="39">
        <v>0</v>
      </c>
      <c r="N157" s="39">
        <v>0</v>
      </c>
      <c r="O157" s="39">
        <v>0</v>
      </c>
    </row>
    <row r="158" spans="1:15" outlineLevel="1" x14ac:dyDescent="0.25">
      <c r="A158" s="38" t="s">
        <v>248</v>
      </c>
      <c r="C158" s="38" t="s">
        <v>194</v>
      </c>
      <c r="D158" s="38" t="s">
        <v>249</v>
      </c>
      <c r="H158" s="39">
        <v>10125</v>
      </c>
      <c r="I158" s="39">
        <v>8999</v>
      </c>
      <c r="J158" s="39">
        <v>0</v>
      </c>
      <c r="K158" s="39">
        <v>8999</v>
      </c>
      <c r="L158" s="39">
        <v>0</v>
      </c>
      <c r="M158" s="39">
        <v>0</v>
      </c>
      <c r="N158" s="39">
        <v>0</v>
      </c>
      <c r="O158" s="39">
        <v>0</v>
      </c>
    </row>
    <row r="159" spans="1:15" s="35" customFormat="1" x14ac:dyDescent="0.25">
      <c r="A159" s="40" t="s">
        <v>565</v>
      </c>
      <c r="B159" s="40" t="s">
        <v>240</v>
      </c>
      <c r="C159" s="40" t="s">
        <v>92</v>
      </c>
      <c r="D159" s="40" t="s">
        <v>92</v>
      </c>
      <c r="E159" s="40" t="s">
        <v>222</v>
      </c>
      <c r="F159" s="41"/>
      <c r="G159" s="42"/>
      <c r="H159" s="40"/>
      <c r="I159" s="40"/>
      <c r="J159" s="40"/>
      <c r="K159" s="40"/>
      <c r="L159" s="40"/>
      <c r="M159" s="40"/>
      <c r="N159" s="40"/>
      <c r="O159" s="40"/>
    </row>
    <row r="160" spans="1:15" outlineLevel="1" x14ac:dyDescent="0.25">
      <c r="A160" s="43" t="s">
        <v>242</v>
      </c>
      <c r="B160" s="43"/>
      <c r="C160" s="43" t="s">
        <v>194</v>
      </c>
      <c r="D160" s="43" t="s">
        <v>243</v>
      </c>
      <c r="E160" s="43"/>
      <c r="F160" s="43"/>
      <c r="G160" s="43"/>
      <c r="H160" s="44">
        <v>3375</v>
      </c>
      <c r="I160" s="44">
        <v>2812</v>
      </c>
      <c r="J160" s="44">
        <v>0</v>
      </c>
      <c r="K160" s="44">
        <v>2812</v>
      </c>
      <c r="L160" s="44">
        <v>0</v>
      </c>
      <c r="M160" s="44">
        <v>0</v>
      </c>
      <c r="N160" s="44">
        <v>0</v>
      </c>
      <c r="O160" s="44">
        <v>0</v>
      </c>
    </row>
    <row r="161" spans="1:15" outlineLevel="1" x14ac:dyDescent="0.25">
      <c r="A161" s="43" t="s">
        <v>244</v>
      </c>
      <c r="B161" s="43"/>
      <c r="C161" s="43" t="s">
        <v>194</v>
      </c>
      <c r="D161" s="43" t="s">
        <v>245</v>
      </c>
      <c r="E161" s="43"/>
      <c r="F161" s="43"/>
      <c r="G161" s="43"/>
      <c r="H161" s="44">
        <v>3937</v>
      </c>
      <c r="I161" s="44">
        <v>3375</v>
      </c>
      <c r="J161" s="44">
        <v>0</v>
      </c>
      <c r="K161" s="44">
        <v>3375</v>
      </c>
      <c r="L161" s="44">
        <v>0</v>
      </c>
      <c r="M161" s="44">
        <v>0</v>
      </c>
      <c r="N161" s="44">
        <v>0</v>
      </c>
      <c r="O161" s="44">
        <v>0</v>
      </c>
    </row>
    <row r="162" spans="1:15" outlineLevel="1" x14ac:dyDescent="0.25">
      <c r="A162" s="43" t="s">
        <v>246</v>
      </c>
      <c r="B162" s="43"/>
      <c r="C162" s="43" t="s">
        <v>194</v>
      </c>
      <c r="D162" s="43" t="s">
        <v>247</v>
      </c>
      <c r="E162" s="43"/>
      <c r="F162" s="43"/>
      <c r="G162" s="43"/>
      <c r="H162" s="44">
        <v>4387</v>
      </c>
      <c r="I162" s="44">
        <v>3937</v>
      </c>
      <c r="J162" s="44">
        <v>0</v>
      </c>
      <c r="K162" s="44">
        <v>3937</v>
      </c>
      <c r="L162" s="44">
        <v>0</v>
      </c>
      <c r="M162" s="44">
        <v>0</v>
      </c>
      <c r="N162" s="44">
        <v>0</v>
      </c>
      <c r="O162" s="44">
        <v>0</v>
      </c>
    </row>
    <row r="163" spans="1:15" outlineLevel="1" x14ac:dyDescent="0.25">
      <c r="A163" s="43" t="s">
        <v>248</v>
      </c>
      <c r="B163" s="43"/>
      <c r="C163" s="43" t="s">
        <v>194</v>
      </c>
      <c r="D163" s="43" t="s">
        <v>249</v>
      </c>
      <c r="E163" s="43"/>
      <c r="F163" s="43"/>
      <c r="G163" s="43"/>
      <c r="H163" s="44">
        <v>6749</v>
      </c>
      <c r="I163" s="44">
        <v>5624</v>
      </c>
      <c r="J163" s="44">
        <v>0</v>
      </c>
      <c r="K163" s="44">
        <v>5624</v>
      </c>
      <c r="L163" s="44">
        <v>0</v>
      </c>
      <c r="M163" s="44">
        <v>0</v>
      </c>
      <c r="N163" s="44">
        <v>0</v>
      </c>
      <c r="O163" s="44">
        <v>0</v>
      </c>
    </row>
    <row r="164" spans="1:15" s="35" customFormat="1" x14ac:dyDescent="0.25">
      <c r="A164" s="35" t="s">
        <v>566</v>
      </c>
      <c r="B164" s="35" t="s">
        <v>240</v>
      </c>
      <c r="C164" s="35" t="s">
        <v>93</v>
      </c>
      <c r="D164" s="35" t="s">
        <v>93</v>
      </c>
      <c r="E164" s="35" t="s">
        <v>222</v>
      </c>
      <c r="F164" s="36"/>
      <c r="G164" s="37"/>
    </row>
    <row r="165" spans="1:15" outlineLevel="1" x14ac:dyDescent="0.25">
      <c r="A165" s="38" t="s">
        <v>242</v>
      </c>
      <c r="C165" s="38" t="s">
        <v>194</v>
      </c>
      <c r="D165" s="38" t="s">
        <v>243</v>
      </c>
      <c r="H165" s="39">
        <v>3937</v>
      </c>
      <c r="I165" s="39">
        <v>3937</v>
      </c>
      <c r="J165" s="39">
        <v>0</v>
      </c>
      <c r="K165" s="39">
        <v>3937</v>
      </c>
      <c r="L165" s="39">
        <v>0</v>
      </c>
      <c r="M165" s="39">
        <v>0</v>
      </c>
      <c r="N165" s="39">
        <v>0</v>
      </c>
      <c r="O165" s="39">
        <v>0</v>
      </c>
    </row>
    <row r="166" spans="1:15" outlineLevel="1" x14ac:dyDescent="0.25">
      <c r="A166" s="38" t="s">
        <v>244</v>
      </c>
      <c r="C166" s="38" t="s">
        <v>194</v>
      </c>
      <c r="D166" s="38" t="s">
        <v>245</v>
      </c>
      <c r="H166" s="39">
        <v>3937</v>
      </c>
      <c r="I166" s="39">
        <v>3937</v>
      </c>
      <c r="J166" s="39">
        <v>0</v>
      </c>
      <c r="K166" s="39">
        <v>3937</v>
      </c>
      <c r="L166" s="39">
        <v>0</v>
      </c>
      <c r="M166" s="39">
        <v>0</v>
      </c>
      <c r="N166" s="39">
        <v>0</v>
      </c>
      <c r="O166" s="39">
        <v>0</v>
      </c>
    </row>
    <row r="167" spans="1:15" outlineLevel="1" x14ac:dyDescent="0.25">
      <c r="A167" s="38" t="s">
        <v>246</v>
      </c>
      <c r="C167" s="38" t="s">
        <v>194</v>
      </c>
      <c r="D167" s="38" t="s">
        <v>247</v>
      </c>
      <c r="H167" s="39">
        <v>3937</v>
      </c>
      <c r="I167" s="39">
        <v>3937</v>
      </c>
      <c r="J167" s="39">
        <v>0</v>
      </c>
      <c r="K167" s="39">
        <v>3937</v>
      </c>
      <c r="L167" s="39">
        <v>0</v>
      </c>
      <c r="M167" s="39">
        <v>0</v>
      </c>
      <c r="N167" s="39">
        <v>0</v>
      </c>
      <c r="O167" s="39">
        <v>0</v>
      </c>
    </row>
    <row r="168" spans="1:15" outlineLevel="1" x14ac:dyDescent="0.25">
      <c r="A168" s="38" t="s">
        <v>248</v>
      </c>
      <c r="C168" s="38" t="s">
        <v>194</v>
      </c>
      <c r="D168" s="38" t="s">
        <v>249</v>
      </c>
      <c r="H168" s="39">
        <v>3937</v>
      </c>
      <c r="I168" s="39">
        <v>3937</v>
      </c>
      <c r="J168" s="39">
        <v>0</v>
      </c>
      <c r="K168" s="39">
        <v>3937</v>
      </c>
      <c r="L168" s="39">
        <v>0</v>
      </c>
      <c r="M168" s="39">
        <v>0</v>
      </c>
      <c r="N168" s="39">
        <v>0</v>
      </c>
      <c r="O168" s="39">
        <v>0</v>
      </c>
    </row>
    <row r="169" spans="1:15" s="35" customFormat="1" x14ac:dyDescent="0.25">
      <c r="A169" s="40" t="s">
        <v>567</v>
      </c>
      <c r="B169" s="40" t="s">
        <v>240</v>
      </c>
      <c r="C169" s="40" t="s">
        <v>258</v>
      </c>
      <c r="D169" s="40" t="s">
        <v>258</v>
      </c>
      <c r="E169" s="40" t="s">
        <v>222</v>
      </c>
      <c r="F169" s="41" t="s">
        <v>259</v>
      </c>
      <c r="G169" s="42"/>
      <c r="H169" s="40"/>
      <c r="I169" s="40"/>
      <c r="J169" s="40"/>
      <c r="K169" s="40"/>
      <c r="L169" s="40"/>
      <c r="M169" s="40"/>
      <c r="N169" s="40"/>
      <c r="O169" s="40"/>
    </row>
    <row r="170" spans="1:15" outlineLevel="1" x14ac:dyDescent="0.25">
      <c r="A170" s="43" t="s">
        <v>242</v>
      </c>
      <c r="B170" s="43"/>
      <c r="C170" s="43" t="s">
        <v>194</v>
      </c>
      <c r="D170" s="43" t="s">
        <v>243</v>
      </c>
      <c r="E170" s="43"/>
      <c r="F170" s="43"/>
      <c r="G170" s="43"/>
      <c r="H170" s="44">
        <v>5061</v>
      </c>
      <c r="I170" s="44">
        <v>4500</v>
      </c>
      <c r="J170" s="44">
        <v>0</v>
      </c>
      <c r="K170" s="44">
        <v>4500</v>
      </c>
      <c r="L170" s="44">
        <v>0</v>
      </c>
      <c r="M170" s="44">
        <v>0</v>
      </c>
      <c r="N170" s="44">
        <v>0</v>
      </c>
      <c r="O170" s="44">
        <v>0</v>
      </c>
    </row>
    <row r="171" spans="1:15" outlineLevel="1" x14ac:dyDescent="0.25">
      <c r="A171" s="43" t="s">
        <v>244</v>
      </c>
      <c r="B171" s="43"/>
      <c r="C171" s="43" t="s">
        <v>194</v>
      </c>
      <c r="D171" s="43" t="s">
        <v>245</v>
      </c>
      <c r="E171" s="43"/>
      <c r="F171" s="43"/>
      <c r="G171" s="43"/>
      <c r="H171" s="44">
        <v>5849</v>
      </c>
      <c r="I171" s="44">
        <v>5061</v>
      </c>
      <c r="J171" s="44">
        <v>0</v>
      </c>
      <c r="K171" s="44">
        <v>5061</v>
      </c>
      <c r="L171" s="44">
        <v>0</v>
      </c>
      <c r="M171" s="44">
        <v>0</v>
      </c>
      <c r="N171" s="44">
        <v>0</v>
      </c>
      <c r="O171" s="44">
        <v>0</v>
      </c>
    </row>
    <row r="172" spans="1:15" outlineLevel="1" x14ac:dyDescent="0.25">
      <c r="A172" s="43" t="s">
        <v>246</v>
      </c>
      <c r="B172" s="43"/>
      <c r="C172" s="43" t="s">
        <v>194</v>
      </c>
      <c r="D172" s="43" t="s">
        <v>247</v>
      </c>
      <c r="E172" s="43"/>
      <c r="F172" s="43"/>
      <c r="G172" s="43"/>
      <c r="H172" s="44">
        <v>6637</v>
      </c>
      <c r="I172" s="44">
        <v>5849</v>
      </c>
      <c r="J172" s="44">
        <v>0</v>
      </c>
      <c r="K172" s="44">
        <v>5849</v>
      </c>
      <c r="L172" s="44">
        <v>0</v>
      </c>
      <c r="M172" s="44">
        <v>0</v>
      </c>
      <c r="N172" s="44">
        <v>0</v>
      </c>
      <c r="O172" s="44">
        <v>0</v>
      </c>
    </row>
    <row r="173" spans="1:15" outlineLevel="1" x14ac:dyDescent="0.25">
      <c r="A173" s="43" t="s">
        <v>248</v>
      </c>
      <c r="B173" s="43"/>
      <c r="C173" s="43" t="s">
        <v>194</v>
      </c>
      <c r="D173" s="43" t="s">
        <v>249</v>
      </c>
      <c r="E173" s="43"/>
      <c r="F173" s="43"/>
      <c r="G173" s="43"/>
      <c r="H173" s="44">
        <v>10125</v>
      </c>
      <c r="I173" s="44">
        <v>8999</v>
      </c>
      <c r="J173" s="44">
        <v>0</v>
      </c>
      <c r="K173" s="44">
        <v>8999</v>
      </c>
      <c r="L173" s="44">
        <v>0</v>
      </c>
      <c r="M173" s="44">
        <v>0</v>
      </c>
      <c r="N173" s="44">
        <v>0</v>
      </c>
      <c r="O173" s="44">
        <v>0</v>
      </c>
    </row>
    <row r="174" spans="1:15" s="35" customFormat="1" x14ac:dyDescent="0.25">
      <c r="A174" s="35" t="s">
        <v>568</v>
      </c>
      <c r="B174" s="35" t="s">
        <v>240</v>
      </c>
      <c r="C174" s="35" t="s">
        <v>235</v>
      </c>
      <c r="D174" s="35" t="s">
        <v>235</v>
      </c>
      <c r="E174" s="35" t="s">
        <v>222</v>
      </c>
      <c r="F174" s="36"/>
      <c r="G174" s="37"/>
    </row>
    <row r="175" spans="1:15" outlineLevel="1" x14ac:dyDescent="0.25">
      <c r="A175" s="38" t="s">
        <v>242</v>
      </c>
      <c r="C175" s="38" t="s">
        <v>194</v>
      </c>
      <c r="D175" s="38" t="s">
        <v>243</v>
      </c>
      <c r="H175" s="39">
        <v>0</v>
      </c>
      <c r="I175" s="39">
        <v>0</v>
      </c>
      <c r="J175" s="39">
        <v>0</v>
      </c>
      <c r="K175" s="39">
        <v>0</v>
      </c>
      <c r="L175" s="39">
        <v>0</v>
      </c>
      <c r="M175" s="39">
        <v>0</v>
      </c>
      <c r="N175" s="39">
        <v>0</v>
      </c>
      <c r="O175" s="39">
        <v>0</v>
      </c>
    </row>
    <row r="176" spans="1:15" outlineLevel="1" x14ac:dyDescent="0.25">
      <c r="A176" s="38" t="s">
        <v>244</v>
      </c>
      <c r="C176" s="38" t="s">
        <v>194</v>
      </c>
      <c r="D176" s="38" t="s">
        <v>245</v>
      </c>
      <c r="H176" s="39">
        <v>0</v>
      </c>
      <c r="I176" s="39">
        <v>0</v>
      </c>
      <c r="J176" s="39">
        <v>0</v>
      </c>
      <c r="K176" s="39">
        <v>0</v>
      </c>
      <c r="L176" s="39">
        <v>0</v>
      </c>
      <c r="M176" s="39">
        <v>0</v>
      </c>
      <c r="N176" s="39">
        <v>0</v>
      </c>
      <c r="O176" s="39">
        <v>0</v>
      </c>
    </row>
    <row r="177" spans="1:15" outlineLevel="1" x14ac:dyDescent="0.25">
      <c r="A177" s="38" t="s">
        <v>246</v>
      </c>
      <c r="C177" s="38" t="s">
        <v>194</v>
      </c>
      <c r="D177" s="38" t="s">
        <v>247</v>
      </c>
      <c r="H177" s="39">
        <v>0</v>
      </c>
      <c r="I177" s="39">
        <v>0</v>
      </c>
      <c r="J177" s="39">
        <v>0</v>
      </c>
      <c r="K177" s="39">
        <v>0</v>
      </c>
      <c r="L177" s="39">
        <v>0</v>
      </c>
      <c r="M177" s="39">
        <v>0</v>
      </c>
      <c r="N177" s="39">
        <v>0</v>
      </c>
      <c r="O177" s="39">
        <v>0</v>
      </c>
    </row>
    <row r="178" spans="1:15" outlineLevel="1" x14ac:dyDescent="0.25">
      <c r="A178" s="38" t="s">
        <v>248</v>
      </c>
      <c r="C178" s="38" t="s">
        <v>194</v>
      </c>
      <c r="D178" s="38" t="s">
        <v>249</v>
      </c>
      <c r="H178" s="39">
        <v>0</v>
      </c>
      <c r="I178" s="39">
        <v>0</v>
      </c>
      <c r="J178" s="39">
        <v>0</v>
      </c>
      <c r="K178" s="39">
        <v>0</v>
      </c>
      <c r="L178" s="39">
        <v>0</v>
      </c>
      <c r="M178" s="39">
        <v>0</v>
      </c>
      <c r="N178" s="39">
        <v>0</v>
      </c>
      <c r="O178" s="39">
        <v>0</v>
      </c>
    </row>
    <row r="179" spans="1:15" s="35" customFormat="1" x14ac:dyDescent="0.25">
      <c r="A179" s="40" t="s">
        <v>569</v>
      </c>
      <c r="B179" s="40" t="s">
        <v>240</v>
      </c>
      <c r="C179" s="40" t="s">
        <v>237</v>
      </c>
      <c r="D179" s="40" t="s">
        <v>237</v>
      </c>
      <c r="E179" s="40" t="s">
        <v>222</v>
      </c>
      <c r="F179" s="41"/>
      <c r="G179" s="42"/>
      <c r="H179" s="40"/>
      <c r="I179" s="40"/>
      <c r="J179" s="40"/>
      <c r="K179" s="40"/>
      <c r="L179" s="40"/>
      <c r="M179" s="40"/>
      <c r="N179" s="40"/>
      <c r="O179" s="40"/>
    </row>
    <row r="180" spans="1:15" outlineLevel="1" x14ac:dyDescent="0.25">
      <c r="A180" s="43" t="s">
        <v>242</v>
      </c>
      <c r="B180" s="43"/>
      <c r="C180" s="43" t="s">
        <v>194</v>
      </c>
      <c r="D180" s="43" t="s">
        <v>243</v>
      </c>
      <c r="E180" s="43"/>
      <c r="F180" s="43"/>
      <c r="G180" s="43"/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</row>
    <row r="181" spans="1:15" outlineLevel="1" x14ac:dyDescent="0.25">
      <c r="A181" s="43" t="s">
        <v>244</v>
      </c>
      <c r="B181" s="43"/>
      <c r="C181" s="43" t="s">
        <v>194</v>
      </c>
      <c r="D181" s="43" t="s">
        <v>245</v>
      </c>
      <c r="E181" s="43"/>
      <c r="F181" s="43"/>
      <c r="G181" s="43"/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</row>
    <row r="182" spans="1:15" outlineLevel="1" x14ac:dyDescent="0.25">
      <c r="A182" s="43" t="s">
        <v>246</v>
      </c>
      <c r="B182" s="43"/>
      <c r="C182" s="43" t="s">
        <v>194</v>
      </c>
      <c r="D182" s="43" t="s">
        <v>247</v>
      </c>
      <c r="E182" s="43"/>
      <c r="F182" s="43"/>
      <c r="G182" s="43"/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</row>
    <row r="183" spans="1:15" outlineLevel="1" x14ac:dyDescent="0.25">
      <c r="A183" s="43" t="s">
        <v>248</v>
      </c>
      <c r="B183" s="43"/>
      <c r="C183" s="43" t="s">
        <v>194</v>
      </c>
      <c r="D183" s="43" t="s">
        <v>249</v>
      </c>
      <c r="E183" s="43"/>
      <c r="F183" s="43"/>
      <c r="G183" s="43"/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</row>
    <row r="184" spans="1:15" s="35" customFormat="1" x14ac:dyDescent="0.25">
      <c r="A184" s="35" t="s">
        <v>570</v>
      </c>
      <c r="B184" s="35" t="s">
        <v>240</v>
      </c>
      <c r="C184" s="35" t="s">
        <v>238</v>
      </c>
      <c r="D184" s="35" t="s">
        <v>238</v>
      </c>
      <c r="E184" s="35" t="s">
        <v>222</v>
      </c>
      <c r="F184" s="36"/>
      <c r="G184" s="37"/>
    </row>
    <row r="185" spans="1:15" outlineLevel="1" x14ac:dyDescent="0.25">
      <c r="A185" s="38" t="s">
        <v>242</v>
      </c>
      <c r="C185" s="38" t="s">
        <v>194</v>
      </c>
      <c r="D185" s="38" t="s">
        <v>243</v>
      </c>
      <c r="H185" s="39">
        <v>0</v>
      </c>
      <c r="I185" s="39">
        <v>0</v>
      </c>
      <c r="J185" s="39">
        <v>0</v>
      </c>
      <c r="K185" s="39">
        <v>0</v>
      </c>
      <c r="L185" s="39">
        <v>0</v>
      </c>
      <c r="M185" s="39">
        <v>4412</v>
      </c>
      <c r="N185" s="39">
        <v>4962</v>
      </c>
      <c r="O185" s="39">
        <v>0</v>
      </c>
    </row>
    <row r="186" spans="1:15" outlineLevel="1" x14ac:dyDescent="0.25">
      <c r="A186" s="38" t="s">
        <v>244</v>
      </c>
      <c r="C186" s="38" t="s">
        <v>194</v>
      </c>
      <c r="D186" s="38" t="s">
        <v>245</v>
      </c>
      <c r="H186" s="39">
        <v>0</v>
      </c>
      <c r="I186" s="39">
        <v>0</v>
      </c>
      <c r="J186" s="39">
        <v>0</v>
      </c>
      <c r="K186" s="39">
        <v>0</v>
      </c>
      <c r="L186" s="39">
        <v>0</v>
      </c>
      <c r="M186" s="39">
        <v>4962</v>
      </c>
      <c r="N186" s="39">
        <v>5734</v>
      </c>
      <c r="O186" s="39">
        <v>0</v>
      </c>
    </row>
    <row r="187" spans="1:15" outlineLevel="1" x14ac:dyDescent="0.25">
      <c r="A187" s="38" t="s">
        <v>246</v>
      </c>
      <c r="C187" s="38" t="s">
        <v>194</v>
      </c>
      <c r="D187" s="38" t="s">
        <v>247</v>
      </c>
      <c r="H187" s="39">
        <v>0</v>
      </c>
      <c r="I187" s="39">
        <v>0</v>
      </c>
      <c r="J187" s="39">
        <v>0</v>
      </c>
      <c r="K187" s="39">
        <v>0</v>
      </c>
      <c r="L187" s="39">
        <v>0</v>
      </c>
      <c r="M187" s="39">
        <v>5734</v>
      </c>
      <c r="N187" s="39">
        <v>6507</v>
      </c>
      <c r="O187" s="39">
        <v>0</v>
      </c>
    </row>
    <row r="188" spans="1:15" outlineLevel="1" x14ac:dyDescent="0.25">
      <c r="A188" s="38" t="s">
        <v>248</v>
      </c>
      <c r="C188" s="38" t="s">
        <v>194</v>
      </c>
      <c r="D188" s="38" t="s">
        <v>249</v>
      </c>
      <c r="H188" s="39">
        <v>0</v>
      </c>
      <c r="I188" s="39">
        <v>0</v>
      </c>
      <c r="J188" s="39">
        <v>0</v>
      </c>
      <c r="K188" s="39">
        <v>0</v>
      </c>
      <c r="L188" s="39">
        <v>0</v>
      </c>
      <c r="M188" s="39">
        <v>8823</v>
      </c>
      <c r="N188" s="39">
        <v>9926</v>
      </c>
      <c r="O188" s="39">
        <v>0</v>
      </c>
    </row>
    <row r="189" spans="1:15" s="35" customFormat="1" x14ac:dyDescent="0.25">
      <c r="A189" s="40" t="s">
        <v>571</v>
      </c>
      <c r="B189" s="40" t="s">
        <v>240</v>
      </c>
      <c r="C189" s="40" t="s">
        <v>239</v>
      </c>
      <c r="D189" s="40" t="s">
        <v>239</v>
      </c>
      <c r="E189" s="40" t="s">
        <v>222</v>
      </c>
      <c r="F189" s="41"/>
      <c r="G189" s="42"/>
      <c r="H189" s="40"/>
      <c r="I189" s="40"/>
      <c r="J189" s="40"/>
      <c r="K189" s="40"/>
      <c r="L189" s="40"/>
      <c r="M189" s="40"/>
      <c r="N189" s="40"/>
      <c r="O189" s="40"/>
    </row>
    <row r="190" spans="1:15" outlineLevel="1" x14ac:dyDescent="0.25">
      <c r="A190" s="43" t="s">
        <v>242</v>
      </c>
      <c r="B190" s="43"/>
      <c r="C190" s="43" t="s">
        <v>194</v>
      </c>
      <c r="D190" s="43" t="s">
        <v>243</v>
      </c>
      <c r="E190" s="43"/>
      <c r="F190" s="43"/>
      <c r="G190" s="43"/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4412</v>
      </c>
      <c r="N190" s="44">
        <v>4962</v>
      </c>
      <c r="O190" s="44">
        <v>0</v>
      </c>
    </row>
    <row r="191" spans="1:15" outlineLevel="1" x14ac:dyDescent="0.25">
      <c r="A191" s="43" t="s">
        <v>244</v>
      </c>
      <c r="B191" s="43"/>
      <c r="C191" s="43" t="s">
        <v>194</v>
      </c>
      <c r="D191" s="43" t="s">
        <v>245</v>
      </c>
      <c r="E191" s="43"/>
      <c r="F191" s="43"/>
      <c r="G191" s="43"/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4962</v>
      </c>
      <c r="N191" s="44">
        <v>5734</v>
      </c>
      <c r="O191" s="44">
        <v>0</v>
      </c>
    </row>
    <row r="192" spans="1:15" outlineLevel="1" x14ac:dyDescent="0.25">
      <c r="A192" s="43" t="s">
        <v>246</v>
      </c>
      <c r="B192" s="43"/>
      <c r="C192" s="43" t="s">
        <v>194</v>
      </c>
      <c r="D192" s="43" t="s">
        <v>247</v>
      </c>
      <c r="E192" s="43"/>
      <c r="F192" s="43"/>
      <c r="G192" s="43"/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5734</v>
      </c>
      <c r="N192" s="44">
        <v>6507</v>
      </c>
      <c r="O192" s="44">
        <v>0</v>
      </c>
    </row>
    <row r="193" spans="1:15" outlineLevel="1" x14ac:dyDescent="0.25">
      <c r="A193" s="43" t="s">
        <v>248</v>
      </c>
      <c r="B193" s="43"/>
      <c r="C193" s="43" t="s">
        <v>194</v>
      </c>
      <c r="D193" s="43" t="s">
        <v>249</v>
      </c>
      <c r="E193" s="43"/>
      <c r="F193" s="43"/>
      <c r="G193" s="43"/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8823</v>
      </c>
      <c r="N193" s="44">
        <v>9926</v>
      </c>
      <c r="O193" s="44">
        <v>0</v>
      </c>
    </row>
    <row r="194" spans="1:15" s="35" customFormat="1" x14ac:dyDescent="0.25">
      <c r="A194" s="35" t="s">
        <v>572</v>
      </c>
      <c r="B194" s="35" t="s">
        <v>240</v>
      </c>
      <c r="C194" s="35" t="s">
        <v>260</v>
      </c>
      <c r="D194" s="35" t="s">
        <v>260</v>
      </c>
      <c r="E194" s="35" t="s">
        <v>261</v>
      </c>
      <c r="F194" s="36" t="s">
        <v>262</v>
      </c>
      <c r="G194" s="37" t="s">
        <v>263</v>
      </c>
    </row>
    <row r="195" spans="1:15" s="35" customFormat="1" x14ac:dyDescent="0.25">
      <c r="A195" s="40" t="s">
        <v>573</v>
      </c>
      <c r="B195" s="40" t="s">
        <v>264</v>
      </c>
      <c r="C195" s="40" t="s">
        <v>265</v>
      </c>
      <c r="D195" s="40" t="s">
        <v>265</v>
      </c>
      <c r="E195" s="40" t="s">
        <v>222</v>
      </c>
      <c r="F195" s="41"/>
      <c r="G195" s="42"/>
      <c r="H195" s="40"/>
      <c r="I195" s="40"/>
      <c r="J195" s="40"/>
      <c r="K195" s="40"/>
      <c r="L195" s="40"/>
      <c r="M195" s="40"/>
      <c r="N195" s="40"/>
      <c r="O195" s="40"/>
    </row>
    <row r="196" spans="1:15" outlineLevel="1" x14ac:dyDescent="0.25">
      <c r="A196" s="43" t="s">
        <v>215</v>
      </c>
      <c r="B196" s="43"/>
      <c r="C196" s="43" t="s">
        <v>194</v>
      </c>
      <c r="D196" s="43" t="s">
        <v>216</v>
      </c>
      <c r="E196" s="43"/>
      <c r="F196" s="43"/>
      <c r="G196" s="44">
        <v>2812</v>
      </c>
      <c r="H196" s="43"/>
      <c r="I196" s="43"/>
      <c r="J196" s="43"/>
      <c r="K196" s="43"/>
      <c r="L196" s="43"/>
      <c r="M196" s="43"/>
      <c r="N196" s="43"/>
      <c r="O196" s="43"/>
    </row>
    <row r="197" spans="1:15" outlineLevel="1" x14ac:dyDescent="0.25">
      <c r="A197" s="43" t="s">
        <v>219</v>
      </c>
      <c r="B197" s="43"/>
      <c r="C197" s="43" t="s">
        <v>194</v>
      </c>
      <c r="D197" s="43" t="s">
        <v>220</v>
      </c>
      <c r="E197" s="43"/>
      <c r="F197" s="43"/>
      <c r="G197" s="44">
        <v>2812</v>
      </c>
      <c r="H197" s="43"/>
      <c r="I197" s="43"/>
      <c r="J197" s="43"/>
      <c r="K197" s="43"/>
      <c r="L197" s="43"/>
      <c r="M197" s="43"/>
      <c r="N197" s="43"/>
      <c r="O197" s="43"/>
    </row>
    <row r="198" spans="1:15" outlineLevel="1" x14ac:dyDescent="0.25">
      <c r="A198" s="43" t="s">
        <v>217</v>
      </c>
      <c r="B198" s="43"/>
      <c r="C198" s="43" t="s">
        <v>194</v>
      </c>
      <c r="D198" s="43" t="s">
        <v>218</v>
      </c>
      <c r="E198" s="43"/>
      <c r="F198" s="43"/>
      <c r="G198" s="44">
        <v>2812</v>
      </c>
      <c r="H198" s="43"/>
      <c r="I198" s="43"/>
      <c r="J198" s="43"/>
      <c r="K198" s="43"/>
      <c r="L198" s="43"/>
      <c r="M198" s="43"/>
      <c r="N198" s="43"/>
      <c r="O198" s="43"/>
    </row>
    <row r="199" spans="1:15" outlineLevel="1" x14ac:dyDescent="0.25">
      <c r="A199" s="43" t="s">
        <v>242</v>
      </c>
      <c r="B199" s="43"/>
      <c r="C199" s="43" t="s">
        <v>194</v>
      </c>
      <c r="D199" s="43" t="s">
        <v>243</v>
      </c>
      <c r="E199" s="43"/>
      <c r="F199" s="43"/>
      <c r="G199" s="44">
        <v>2812</v>
      </c>
      <c r="H199" s="43"/>
      <c r="I199" s="43"/>
      <c r="J199" s="43"/>
      <c r="K199" s="43"/>
      <c r="L199" s="43"/>
      <c r="M199" s="43"/>
      <c r="N199" s="43"/>
      <c r="O199" s="43"/>
    </row>
    <row r="200" spans="1:15" outlineLevel="1" x14ac:dyDescent="0.25">
      <c r="A200" s="43" t="s">
        <v>244</v>
      </c>
      <c r="B200" s="43"/>
      <c r="C200" s="43" t="s">
        <v>194</v>
      </c>
      <c r="D200" s="43" t="s">
        <v>245</v>
      </c>
      <c r="E200" s="43"/>
      <c r="F200" s="43"/>
      <c r="G200" s="44">
        <v>2812</v>
      </c>
      <c r="H200" s="43"/>
      <c r="I200" s="43"/>
      <c r="J200" s="43"/>
      <c r="K200" s="43"/>
      <c r="L200" s="43"/>
      <c r="M200" s="43"/>
      <c r="N200" s="43"/>
      <c r="O200" s="43"/>
    </row>
    <row r="201" spans="1:15" outlineLevel="1" x14ac:dyDescent="0.25">
      <c r="A201" s="43" t="s">
        <v>246</v>
      </c>
      <c r="B201" s="43"/>
      <c r="C201" s="43" t="s">
        <v>194</v>
      </c>
      <c r="D201" s="43" t="s">
        <v>247</v>
      </c>
      <c r="E201" s="43"/>
      <c r="F201" s="43"/>
      <c r="G201" s="44">
        <v>2812</v>
      </c>
      <c r="H201" s="43"/>
      <c r="I201" s="43"/>
      <c r="J201" s="43"/>
      <c r="K201" s="43"/>
      <c r="L201" s="43"/>
      <c r="M201" s="43"/>
      <c r="N201" s="43"/>
      <c r="O201" s="43"/>
    </row>
    <row r="202" spans="1:15" outlineLevel="1" x14ac:dyDescent="0.25">
      <c r="A202" s="43" t="s">
        <v>248</v>
      </c>
      <c r="B202" s="43"/>
      <c r="C202" s="43" t="s">
        <v>194</v>
      </c>
      <c r="D202" s="43" t="s">
        <v>249</v>
      </c>
      <c r="E202" s="43"/>
      <c r="F202" s="43"/>
      <c r="G202" s="44">
        <v>2812</v>
      </c>
      <c r="H202" s="43"/>
      <c r="I202" s="43"/>
      <c r="J202" s="43"/>
      <c r="K202" s="43"/>
      <c r="L202" s="43"/>
      <c r="M202" s="43"/>
      <c r="N202" s="43"/>
      <c r="O202" s="43"/>
    </row>
    <row r="203" spans="1:15" s="35" customFormat="1" x14ac:dyDescent="0.25">
      <c r="A203" s="35" t="s">
        <v>574</v>
      </c>
      <c r="B203" s="35" t="s">
        <v>264</v>
      </c>
      <c r="C203" s="35" t="s">
        <v>266</v>
      </c>
      <c r="D203" s="35" t="s">
        <v>266</v>
      </c>
      <c r="E203" s="35" t="s">
        <v>222</v>
      </c>
      <c r="F203" s="36"/>
      <c r="G203" s="37"/>
    </row>
    <row r="204" spans="1:15" outlineLevel="1" x14ac:dyDescent="0.25">
      <c r="A204" s="38" t="s">
        <v>215</v>
      </c>
      <c r="C204" s="38" t="s">
        <v>194</v>
      </c>
      <c r="D204" s="38" t="s">
        <v>216</v>
      </c>
      <c r="G204" s="39">
        <v>1687</v>
      </c>
    </row>
    <row r="205" spans="1:15" outlineLevel="1" x14ac:dyDescent="0.25">
      <c r="A205" s="38" t="s">
        <v>219</v>
      </c>
      <c r="C205" s="38" t="s">
        <v>194</v>
      </c>
      <c r="D205" s="38" t="s">
        <v>220</v>
      </c>
      <c r="G205" s="39">
        <v>1687</v>
      </c>
    </row>
    <row r="206" spans="1:15" outlineLevel="1" x14ac:dyDescent="0.25">
      <c r="A206" s="38" t="s">
        <v>217</v>
      </c>
      <c r="C206" s="38" t="s">
        <v>194</v>
      </c>
      <c r="D206" s="38" t="s">
        <v>218</v>
      </c>
      <c r="G206" s="39">
        <v>1687</v>
      </c>
    </row>
    <row r="207" spans="1:15" outlineLevel="1" x14ac:dyDescent="0.25">
      <c r="A207" s="38" t="s">
        <v>242</v>
      </c>
      <c r="C207" s="38" t="s">
        <v>194</v>
      </c>
      <c r="D207" s="38" t="s">
        <v>243</v>
      </c>
      <c r="G207" s="39">
        <v>1687</v>
      </c>
    </row>
    <row r="208" spans="1:15" outlineLevel="1" x14ac:dyDescent="0.25">
      <c r="A208" s="38" t="s">
        <v>244</v>
      </c>
      <c r="C208" s="38" t="s">
        <v>194</v>
      </c>
      <c r="D208" s="38" t="s">
        <v>245</v>
      </c>
      <c r="G208" s="39">
        <v>1687</v>
      </c>
    </row>
    <row r="209" spans="1:15" outlineLevel="1" x14ac:dyDescent="0.25">
      <c r="A209" s="38" t="s">
        <v>246</v>
      </c>
      <c r="C209" s="38" t="s">
        <v>194</v>
      </c>
      <c r="D209" s="38" t="s">
        <v>247</v>
      </c>
      <c r="G209" s="39">
        <v>1687</v>
      </c>
    </row>
    <row r="210" spans="1:15" outlineLevel="1" x14ac:dyDescent="0.25">
      <c r="A210" s="38" t="s">
        <v>248</v>
      </c>
      <c r="C210" s="38" t="s">
        <v>194</v>
      </c>
      <c r="D210" s="38" t="s">
        <v>249</v>
      </c>
      <c r="G210" s="39">
        <v>1687</v>
      </c>
    </row>
    <row r="211" spans="1:15" s="35" customFormat="1" x14ac:dyDescent="0.25">
      <c r="A211" s="40" t="s">
        <v>575</v>
      </c>
      <c r="B211" s="40" t="s">
        <v>264</v>
      </c>
      <c r="C211" s="40" t="s">
        <v>267</v>
      </c>
      <c r="D211" s="40" t="s">
        <v>267</v>
      </c>
      <c r="E211" s="40" t="s">
        <v>268</v>
      </c>
      <c r="F211" s="41"/>
      <c r="G211" s="42"/>
      <c r="H211" s="40"/>
      <c r="I211" s="40"/>
      <c r="J211" s="40"/>
      <c r="K211" s="40"/>
      <c r="L211" s="40"/>
      <c r="M211" s="40"/>
      <c r="N211" s="40"/>
      <c r="O211" s="40"/>
    </row>
    <row r="212" spans="1:15" outlineLevel="1" x14ac:dyDescent="0.25">
      <c r="A212" s="43" t="s">
        <v>215</v>
      </c>
      <c r="B212" s="43"/>
      <c r="C212" s="43" t="s">
        <v>194</v>
      </c>
      <c r="D212" s="43" t="s">
        <v>216</v>
      </c>
      <c r="E212" s="43"/>
      <c r="F212" s="43"/>
      <c r="G212" s="44">
        <v>1349</v>
      </c>
      <c r="H212" s="43"/>
      <c r="I212" s="43"/>
      <c r="J212" s="43"/>
      <c r="K212" s="43"/>
      <c r="L212" s="43"/>
      <c r="M212" s="43"/>
      <c r="N212" s="43"/>
      <c r="O212" s="43"/>
    </row>
    <row r="213" spans="1:15" outlineLevel="1" x14ac:dyDescent="0.25">
      <c r="A213" s="43" t="s">
        <v>219</v>
      </c>
      <c r="B213" s="43"/>
      <c r="C213" s="43" t="s">
        <v>194</v>
      </c>
      <c r="D213" s="43" t="s">
        <v>220</v>
      </c>
      <c r="E213" s="43"/>
      <c r="F213" s="43"/>
      <c r="G213" s="44">
        <v>1349</v>
      </c>
      <c r="H213" s="43"/>
      <c r="I213" s="43"/>
      <c r="J213" s="43"/>
      <c r="K213" s="43"/>
      <c r="L213" s="43"/>
      <c r="M213" s="43"/>
      <c r="N213" s="43"/>
      <c r="O213" s="43"/>
    </row>
    <row r="214" spans="1:15" outlineLevel="1" x14ac:dyDescent="0.25">
      <c r="A214" s="43" t="s">
        <v>217</v>
      </c>
      <c r="B214" s="43"/>
      <c r="C214" s="43" t="s">
        <v>194</v>
      </c>
      <c r="D214" s="43" t="s">
        <v>218</v>
      </c>
      <c r="E214" s="43"/>
      <c r="F214" s="43"/>
      <c r="G214" s="44">
        <v>1349</v>
      </c>
      <c r="H214" s="43"/>
      <c r="I214" s="43"/>
      <c r="J214" s="43"/>
      <c r="K214" s="43"/>
      <c r="L214" s="43"/>
      <c r="M214" s="43"/>
      <c r="N214" s="43"/>
      <c r="O214" s="43"/>
    </row>
    <row r="215" spans="1:15" outlineLevel="1" x14ac:dyDescent="0.25">
      <c r="A215" s="43" t="s">
        <v>242</v>
      </c>
      <c r="B215" s="43"/>
      <c r="C215" s="43" t="s">
        <v>194</v>
      </c>
      <c r="D215" s="43" t="s">
        <v>243</v>
      </c>
      <c r="E215" s="43"/>
      <c r="F215" s="43"/>
      <c r="G215" s="44">
        <v>1349</v>
      </c>
      <c r="H215" s="43"/>
      <c r="I215" s="43"/>
      <c r="J215" s="43"/>
      <c r="K215" s="43"/>
      <c r="L215" s="43"/>
      <c r="M215" s="43"/>
      <c r="N215" s="43"/>
      <c r="O215" s="43"/>
    </row>
    <row r="216" spans="1:15" outlineLevel="1" x14ac:dyDescent="0.25">
      <c r="A216" s="43" t="s">
        <v>244</v>
      </c>
      <c r="B216" s="43"/>
      <c r="C216" s="43" t="s">
        <v>194</v>
      </c>
      <c r="D216" s="43" t="s">
        <v>245</v>
      </c>
      <c r="E216" s="43"/>
      <c r="F216" s="43"/>
      <c r="G216" s="44">
        <v>1687</v>
      </c>
      <c r="H216" s="43"/>
      <c r="I216" s="43"/>
      <c r="J216" s="43"/>
      <c r="K216" s="43"/>
      <c r="L216" s="43"/>
      <c r="M216" s="43"/>
      <c r="N216" s="43"/>
      <c r="O216" s="43"/>
    </row>
    <row r="217" spans="1:15" outlineLevel="1" x14ac:dyDescent="0.25">
      <c r="A217" s="43" t="s">
        <v>246</v>
      </c>
      <c r="B217" s="43"/>
      <c r="C217" s="43" t="s">
        <v>194</v>
      </c>
      <c r="D217" s="43" t="s">
        <v>247</v>
      </c>
      <c r="E217" s="43"/>
      <c r="F217" s="43"/>
      <c r="G217" s="44">
        <v>1913</v>
      </c>
      <c r="H217" s="43"/>
      <c r="I217" s="43"/>
      <c r="J217" s="43"/>
      <c r="K217" s="43"/>
      <c r="L217" s="43"/>
      <c r="M217" s="43"/>
      <c r="N217" s="43"/>
      <c r="O217" s="43"/>
    </row>
    <row r="218" spans="1:15" outlineLevel="1" x14ac:dyDescent="0.25">
      <c r="A218" s="43" t="s">
        <v>248</v>
      </c>
      <c r="B218" s="43"/>
      <c r="C218" s="43" t="s">
        <v>194</v>
      </c>
      <c r="D218" s="43" t="s">
        <v>249</v>
      </c>
      <c r="E218" s="43"/>
      <c r="F218" s="43"/>
      <c r="G218" s="44">
        <v>2249</v>
      </c>
      <c r="H218" s="43"/>
      <c r="I218" s="43"/>
      <c r="J218" s="43"/>
      <c r="K218" s="43"/>
      <c r="L218" s="43"/>
      <c r="M218" s="43"/>
      <c r="N218" s="43"/>
      <c r="O218" s="43"/>
    </row>
    <row r="219" spans="1:15" s="35" customFormat="1" x14ac:dyDescent="0.25">
      <c r="A219" s="35" t="s">
        <v>576</v>
      </c>
      <c r="B219" s="35" t="s">
        <v>269</v>
      </c>
      <c r="C219" s="35" t="s">
        <v>270</v>
      </c>
      <c r="D219" s="35" t="s">
        <v>270</v>
      </c>
      <c r="E219" s="35" t="s">
        <v>213</v>
      </c>
      <c r="F219" s="36" t="s">
        <v>271</v>
      </c>
      <c r="G219" s="39">
        <v>11249</v>
      </c>
    </row>
    <row r="220" spans="1:15" s="35" customFormat="1" x14ac:dyDescent="0.25">
      <c r="A220" s="40" t="s">
        <v>577</v>
      </c>
      <c r="B220" s="40" t="s">
        <v>269</v>
      </c>
      <c r="C220" s="40" t="s">
        <v>272</v>
      </c>
      <c r="D220" s="40" t="s">
        <v>272</v>
      </c>
      <c r="E220" s="40" t="s">
        <v>273</v>
      </c>
      <c r="F220" s="41"/>
      <c r="G220" s="44">
        <v>5624</v>
      </c>
      <c r="H220" s="40"/>
      <c r="I220" s="40"/>
      <c r="J220" s="40"/>
      <c r="K220" s="40"/>
      <c r="L220" s="40"/>
      <c r="M220" s="40"/>
      <c r="N220" s="40"/>
      <c r="O220" s="40"/>
    </row>
    <row r="221" spans="1:15" s="35" customFormat="1" x14ac:dyDescent="0.25">
      <c r="A221" s="35" t="s">
        <v>578</v>
      </c>
      <c r="B221" s="35" t="s">
        <v>269</v>
      </c>
      <c r="C221" s="35" t="s">
        <v>274</v>
      </c>
      <c r="D221" s="35" t="s">
        <v>274</v>
      </c>
      <c r="E221" s="35" t="s">
        <v>273</v>
      </c>
      <c r="F221" s="36"/>
      <c r="G221" s="39">
        <v>5624</v>
      </c>
    </row>
    <row r="222" spans="1:15" s="35" customFormat="1" x14ac:dyDescent="0.25">
      <c r="A222" s="40" t="s">
        <v>579</v>
      </c>
      <c r="B222" s="40" t="s">
        <v>269</v>
      </c>
      <c r="C222" s="40" t="s">
        <v>275</v>
      </c>
      <c r="D222" s="40" t="s">
        <v>275</v>
      </c>
      <c r="E222" s="40" t="s">
        <v>273</v>
      </c>
      <c r="F222" s="41"/>
      <c r="G222" s="44">
        <v>33747</v>
      </c>
      <c r="H222" s="40"/>
      <c r="I222" s="40"/>
      <c r="J222" s="40"/>
      <c r="K222" s="40"/>
      <c r="L222" s="40"/>
      <c r="M222" s="40"/>
      <c r="N222" s="40"/>
      <c r="O222" s="40"/>
    </row>
    <row r="223" spans="1:15" s="35" customFormat="1" x14ac:dyDescent="0.25">
      <c r="A223" s="35" t="s">
        <v>580</v>
      </c>
      <c r="B223" s="35" t="s">
        <v>269</v>
      </c>
      <c r="C223" s="35" t="s">
        <v>276</v>
      </c>
      <c r="D223" s="35" t="s">
        <v>276</v>
      </c>
      <c r="E223" s="35" t="s">
        <v>273</v>
      </c>
      <c r="F223" s="36"/>
      <c r="G223" s="39">
        <v>5624</v>
      </c>
    </row>
    <row r="224" spans="1:15" s="35" customFormat="1" x14ac:dyDescent="0.25">
      <c r="A224" s="40" t="s">
        <v>581</v>
      </c>
      <c r="B224" s="40" t="s">
        <v>269</v>
      </c>
      <c r="C224" s="40" t="s">
        <v>277</v>
      </c>
      <c r="D224" s="40" t="s">
        <v>277</v>
      </c>
      <c r="E224" s="40" t="s">
        <v>273</v>
      </c>
      <c r="F224" s="41"/>
      <c r="G224" s="44">
        <v>28122</v>
      </c>
      <c r="H224" s="40"/>
      <c r="I224" s="40"/>
      <c r="J224" s="40"/>
      <c r="K224" s="40"/>
      <c r="L224" s="40"/>
      <c r="M224" s="40"/>
      <c r="N224" s="40"/>
      <c r="O224" s="40"/>
    </row>
    <row r="225" spans="1:15" s="35" customFormat="1" x14ac:dyDescent="0.25">
      <c r="A225" s="35" t="s">
        <v>582</v>
      </c>
      <c r="B225" s="35" t="s">
        <v>269</v>
      </c>
      <c r="C225" s="35" t="s">
        <v>278</v>
      </c>
      <c r="D225" s="35" t="s">
        <v>278</v>
      </c>
      <c r="E225" s="35" t="s">
        <v>273</v>
      </c>
      <c r="F225" s="36"/>
      <c r="G225" s="37" t="s">
        <v>208</v>
      </c>
    </row>
    <row r="226" spans="1:15" s="35" customFormat="1" x14ac:dyDescent="0.25">
      <c r="A226" s="40" t="s">
        <v>583</v>
      </c>
      <c r="B226" s="40" t="s">
        <v>269</v>
      </c>
      <c r="C226" s="40" t="s">
        <v>279</v>
      </c>
      <c r="D226" s="40" t="s">
        <v>279</v>
      </c>
      <c r="E226" s="40" t="s">
        <v>273</v>
      </c>
      <c r="F226" s="41"/>
      <c r="G226" s="44">
        <v>112488</v>
      </c>
      <c r="H226" s="40"/>
      <c r="I226" s="40"/>
      <c r="J226" s="40"/>
      <c r="K226" s="40"/>
      <c r="L226" s="40"/>
      <c r="M226" s="40"/>
      <c r="N226" s="40"/>
      <c r="O226" s="40"/>
    </row>
    <row r="227" spans="1:15" s="35" customFormat="1" x14ac:dyDescent="0.25">
      <c r="A227" s="35" t="s">
        <v>584</v>
      </c>
      <c r="B227" s="35" t="s">
        <v>269</v>
      </c>
      <c r="C227" s="35" t="s">
        <v>280</v>
      </c>
      <c r="D227" s="35" t="s">
        <v>280</v>
      </c>
      <c r="E227" s="35" t="s">
        <v>273</v>
      </c>
      <c r="F227" s="36"/>
      <c r="G227" s="39">
        <v>78742</v>
      </c>
    </row>
    <row r="228" spans="1:15" s="35" customFormat="1" x14ac:dyDescent="0.25">
      <c r="A228" s="40" t="s">
        <v>585</v>
      </c>
      <c r="B228" s="40" t="s">
        <v>269</v>
      </c>
      <c r="C228" s="40" t="s">
        <v>281</v>
      </c>
      <c r="D228" s="40" t="s">
        <v>281</v>
      </c>
      <c r="E228" s="40" t="s">
        <v>273</v>
      </c>
      <c r="F228" s="41"/>
      <c r="G228" s="44">
        <v>67492</v>
      </c>
      <c r="H228" s="40"/>
      <c r="I228" s="40"/>
      <c r="J228" s="40"/>
      <c r="K228" s="40"/>
      <c r="L228" s="40"/>
      <c r="M228" s="40"/>
      <c r="N228" s="40"/>
      <c r="O228" s="40"/>
    </row>
    <row r="229" spans="1:15" s="35" customFormat="1" x14ac:dyDescent="0.25">
      <c r="A229" s="35" t="s">
        <v>586</v>
      </c>
      <c r="B229" s="35" t="s">
        <v>269</v>
      </c>
      <c r="C229" s="35" t="s">
        <v>282</v>
      </c>
      <c r="D229" s="35" t="s">
        <v>282</v>
      </c>
      <c r="E229" s="35" t="s">
        <v>273</v>
      </c>
      <c r="F229" s="36"/>
      <c r="G229" s="39">
        <v>56244</v>
      </c>
    </row>
    <row r="230" spans="1:15" s="35" customFormat="1" x14ac:dyDescent="0.25">
      <c r="A230" s="40" t="s">
        <v>587</v>
      </c>
      <c r="B230" s="40" t="s">
        <v>269</v>
      </c>
      <c r="C230" s="40" t="s">
        <v>283</v>
      </c>
      <c r="D230" s="40" t="s">
        <v>283</v>
      </c>
      <c r="E230" s="40" t="s">
        <v>273</v>
      </c>
      <c r="F230" s="41"/>
      <c r="G230" s="44">
        <v>44995</v>
      </c>
      <c r="H230" s="40"/>
      <c r="I230" s="40"/>
      <c r="J230" s="40"/>
      <c r="K230" s="40"/>
      <c r="L230" s="40"/>
      <c r="M230" s="40"/>
      <c r="N230" s="40"/>
      <c r="O230" s="40"/>
    </row>
    <row r="231" spans="1:15" s="35" customFormat="1" x14ac:dyDescent="0.25">
      <c r="A231" s="35" t="s">
        <v>588</v>
      </c>
      <c r="B231" s="35" t="s">
        <v>269</v>
      </c>
      <c r="C231" s="35" t="s">
        <v>284</v>
      </c>
      <c r="D231" s="35" t="s">
        <v>284</v>
      </c>
      <c r="E231" s="35" t="s">
        <v>273</v>
      </c>
      <c r="F231" s="36"/>
      <c r="G231" s="39">
        <v>33747</v>
      </c>
    </row>
    <row r="232" spans="1:15" s="35" customFormat="1" x14ac:dyDescent="0.25">
      <c r="A232" s="40" t="s">
        <v>589</v>
      </c>
      <c r="B232" s="40" t="s">
        <v>269</v>
      </c>
      <c r="C232" s="40" t="s">
        <v>285</v>
      </c>
      <c r="D232" s="40" t="s">
        <v>94</v>
      </c>
      <c r="E232" s="40" t="s">
        <v>273</v>
      </c>
      <c r="F232" s="41"/>
      <c r="G232" s="44">
        <v>2249</v>
      </c>
      <c r="H232" s="40"/>
      <c r="I232" s="40"/>
      <c r="J232" s="40"/>
      <c r="K232" s="40"/>
      <c r="L232" s="40"/>
      <c r="M232" s="40"/>
      <c r="N232" s="40"/>
      <c r="O232" s="40"/>
    </row>
  </sheetData>
  <autoFilter ref="A1:XFD1048576"/>
  <phoneticPr fontId="2" type="noConversion"/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113"/>
  <sheetViews>
    <sheetView topLeftCell="B1" workbookViewId="0">
      <selection activeCell="B7" sqref="B7"/>
    </sheetView>
  </sheetViews>
  <sheetFormatPr defaultRowHeight="15" x14ac:dyDescent="0.25"/>
  <cols>
    <col min="1" max="1" width="8" style="38" hidden="1" customWidth="1"/>
    <col min="2" max="5" width="22.75" style="38" customWidth="1"/>
    <col min="6" max="6" width="30.125" style="38" customWidth="1"/>
    <col min="7" max="7" width="15.375" style="38" customWidth="1"/>
    <col min="8" max="11" width="22.75" style="38" customWidth="1"/>
    <col min="12" max="16384" width="9" style="38"/>
  </cols>
  <sheetData>
    <row r="1" spans="1:11" s="33" customFormat="1" x14ac:dyDescent="0.25">
      <c r="A1" s="33" t="s">
        <v>175</v>
      </c>
      <c r="B1" s="33" t="s">
        <v>286</v>
      </c>
      <c r="C1" s="33" t="s">
        <v>287</v>
      </c>
      <c r="D1" s="33" t="s">
        <v>288</v>
      </c>
      <c r="E1" s="33" t="s">
        <v>289</v>
      </c>
      <c r="F1" s="33" t="s">
        <v>180</v>
      </c>
      <c r="G1" s="33" t="s">
        <v>290</v>
      </c>
      <c r="H1" s="33" t="s">
        <v>291</v>
      </c>
      <c r="I1" s="33" t="s">
        <v>292</v>
      </c>
      <c r="J1" s="33" t="s">
        <v>293</v>
      </c>
      <c r="K1" s="33" t="s">
        <v>294</v>
      </c>
    </row>
    <row r="2" spans="1:11" x14ac:dyDescent="0.25">
      <c r="A2" s="38" t="s">
        <v>215</v>
      </c>
      <c r="B2" s="38" t="s">
        <v>112</v>
      </c>
      <c r="C2" s="38" t="s">
        <v>216</v>
      </c>
      <c r="E2" s="38" t="s">
        <v>209</v>
      </c>
      <c r="F2" s="45"/>
      <c r="G2" s="38" t="s">
        <v>295</v>
      </c>
      <c r="H2" s="46">
        <v>0.06</v>
      </c>
      <c r="I2" s="46">
        <v>0.03</v>
      </c>
      <c r="J2" s="46">
        <v>0.1</v>
      </c>
      <c r="K2" s="46">
        <v>0.06</v>
      </c>
    </row>
    <row r="3" spans="1:11" x14ac:dyDescent="0.25">
      <c r="A3" s="38" t="s">
        <v>219</v>
      </c>
      <c r="B3" s="38" t="s">
        <v>112</v>
      </c>
      <c r="C3" s="38" t="s">
        <v>220</v>
      </c>
      <c r="E3" s="38" t="s">
        <v>209</v>
      </c>
      <c r="F3" s="45"/>
      <c r="G3" s="38" t="s">
        <v>295</v>
      </c>
      <c r="H3" s="46">
        <v>0.06</v>
      </c>
      <c r="I3" s="46">
        <v>0.03</v>
      </c>
      <c r="J3" s="46">
        <v>0.1</v>
      </c>
      <c r="K3" s="46">
        <v>0.06</v>
      </c>
    </row>
    <row r="4" spans="1:11" x14ac:dyDescent="0.25">
      <c r="A4" s="38" t="s">
        <v>217</v>
      </c>
      <c r="B4" s="38" t="s">
        <v>95</v>
      </c>
      <c r="C4" s="38" t="s">
        <v>218</v>
      </c>
      <c r="E4" s="38" t="s">
        <v>209</v>
      </c>
      <c r="F4" s="45"/>
      <c r="G4" s="38" t="s">
        <v>261</v>
      </c>
      <c r="H4" s="46">
        <v>134.77000000000001</v>
      </c>
      <c r="I4" s="46">
        <v>40.33</v>
      </c>
      <c r="J4" s="46">
        <v>89.14</v>
      </c>
      <c r="K4" s="46">
        <v>134.77000000000001</v>
      </c>
    </row>
    <row r="5" spans="1:11" x14ac:dyDescent="0.25">
      <c r="A5" s="38" t="s">
        <v>296</v>
      </c>
      <c r="B5" s="38" t="s">
        <v>113</v>
      </c>
      <c r="C5" s="38" t="s">
        <v>297</v>
      </c>
      <c r="E5" s="38" t="s">
        <v>243</v>
      </c>
      <c r="F5" s="45"/>
      <c r="G5" s="38" t="s">
        <v>295</v>
      </c>
      <c r="H5" s="46">
        <v>0.18</v>
      </c>
      <c r="I5" s="46">
        <v>0.06</v>
      </c>
      <c r="J5" s="46">
        <v>0.12</v>
      </c>
      <c r="K5" s="46">
        <v>0.18</v>
      </c>
    </row>
    <row r="6" spans="1:11" x14ac:dyDescent="0.25">
      <c r="A6" s="38" t="s">
        <v>298</v>
      </c>
      <c r="B6" s="38" t="s">
        <v>96</v>
      </c>
      <c r="C6" s="38" t="s">
        <v>299</v>
      </c>
      <c r="E6" s="38" t="s">
        <v>249</v>
      </c>
      <c r="F6" s="45"/>
      <c r="G6" s="38" t="s">
        <v>295</v>
      </c>
      <c r="H6" s="46">
        <v>0.17</v>
      </c>
      <c r="I6" s="46">
        <v>0.05</v>
      </c>
      <c r="J6" s="46">
        <v>0.12</v>
      </c>
      <c r="K6" s="46">
        <v>0.17</v>
      </c>
    </row>
    <row r="7" spans="1:11" s="65" customFormat="1" ht="16.5" x14ac:dyDescent="0.3">
      <c r="A7" s="65" t="s">
        <v>625</v>
      </c>
      <c r="B7" s="65" t="s">
        <v>626</v>
      </c>
      <c r="C7" s="65" t="s">
        <v>627</v>
      </c>
      <c r="E7" s="38" t="s">
        <v>249</v>
      </c>
      <c r="F7" s="66"/>
      <c r="G7" s="65" t="s">
        <v>295</v>
      </c>
      <c r="H7" s="67">
        <v>0.16</v>
      </c>
      <c r="I7" s="67">
        <v>0.05</v>
      </c>
      <c r="J7" s="67">
        <v>0.1</v>
      </c>
      <c r="K7" s="67">
        <v>0.16</v>
      </c>
    </row>
    <row r="8" spans="1:11" x14ac:dyDescent="0.25">
      <c r="A8" s="38" t="s">
        <v>300</v>
      </c>
      <c r="B8" s="38" t="s">
        <v>301</v>
      </c>
      <c r="C8" s="38" t="s">
        <v>302</v>
      </c>
      <c r="E8" s="38" t="s">
        <v>249</v>
      </c>
      <c r="F8" s="45"/>
      <c r="G8" s="38" t="s">
        <v>295</v>
      </c>
      <c r="H8" s="46">
        <v>0.19</v>
      </c>
      <c r="I8" s="46">
        <v>0.05</v>
      </c>
      <c r="J8" s="46">
        <v>0.13</v>
      </c>
      <c r="K8" s="46">
        <v>0.19</v>
      </c>
    </row>
    <row r="9" spans="1:11" x14ac:dyDescent="0.25">
      <c r="A9" s="38" t="s">
        <v>303</v>
      </c>
      <c r="B9" s="38" t="s">
        <v>304</v>
      </c>
      <c r="C9" s="38" t="s">
        <v>305</v>
      </c>
      <c r="E9" s="38" t="s">
        <v>245</v>
      </c>
      <c r="F9" s="45"/>
      <c r="G9" s="38" t="s">
        <v>295</v>
      </c>
      <c r="H9" s="46">
        <v>0.2</v>
      </c>
      <c r="I9" s="46">
        <v>7.0000000000000007E-2</v>
      </c>
      <c r="J9" s="46">
        <v>0.13</v>
      </c>
      <c r="K9" s="46">
        <v>0.2</v>
      </c>
    </row>
    <row r="10" spans="1:11" x14ac:dyDescent="0.25">
      <c r="A10" s="38" t="s">
        <v>306</v>
      </c>
      <c r="B10" s="38" t="s">
        <v>307</v>
      </c>
      <c r="C10" s="38" t="s">
        <v>308</v>
      </c>
      <c r="E10" s="38" t="s">
        <v>245</v>
      </c>
      <c r="F10" s="45"/>
      <c r="G10" s="38" t="s">
        <v>295</v>
      </c>
      <c r="H10" s="46">
        <v>0.22</v>
      </c>
      <c r="I10" s="46">
        <v>0.08</v>
      </c>
      <c r="J10" s="46">
        <v>0.14000000000000001</v>
      </c>
      <c r="K10" s="46">
        <v>0.22</v>
      </c>
    </row>
    <row r="11" spans="1:11" x14ac:dyDescent="0.25">
      <c r="A11" s="38" t="s">
        <v>309</v>
      </c>
      <c r="B11" s="38" t="s">
        <v>97</v>
      </c>
      <c r="C11" s="38" t="s">
        <v>310</v>
      </c>
      <c r="E11" s="38" t="s">
        <v>249</v>
      </c>
      <c r="F11" s="45"/>
      <c r="G11" s="38" t="s">
        <v>295</v>
      </c>
      <c r="H11" s="46">
        <v>0.17</v>
      </c>
      <c r="I11" s="46">
        <v>0.05</v>
      </c>
      <c r="J11" s="46">
        <v>0.12</v>
      </c>
      <c r="K11" s="46">
        <v>0.17</v>
      </c>
    </row>
    <row r="12" spans="1:11" x14ac:dyDescent="0.25">
      <c r="A12" s="38" t="s">
        <v>311</v>
      </c>
      <c r="B12" s="38" t="s">
        <v>312</v>
      </c>
      <c r="C12" s="38" t="s">
        <v>313</v>
      </c>
      <c r="E12" s="38" t="s">
        <v>245</v>
      </c>
      <c r="F12" s="45"/>
      <c r="G12" s="38" t="s">
        <v>295</v>
      </c>
      <c r="H12" s="46">
        <v>0.18</v>
      </c>
      <c r="I12" s="46">
        <v>0.06</v>
      </c>
      <c r="J12" s="46">
        <v>0.11</v>
      </c>
      <c r="K12" s="46">
        <v>0.18</v>
      </c>
    </row>
    <row r="13" spans="1:11" x14ac:dyDescent="0.25">
      <c r="A13" s="38" t="s">
        <v>314</v>
      </c>
      <c r="B13" s="38" t="s">
        <v>114</v>
      </c>
      <c r="C13" s="38" t="s">
        <v>315</v>
      </c>
      <c r="E13" s="38" t="s">
        <v>247</v>
      </c>
      <c r="F13" s="45"/>
      <c r="G13" s="38" t="s">
        <v>295</v>
      </c>
      <c r="H13" s="46">
        <v>0.12</v>
      </c>
      <c r="I13" s="46">
        <v>0.04</v>
      </c>
      <c r="J13" s="46">
        <v>7.0000000000000007E-2</v>
      </c>
      <c r="K13" s="46">
        <v>0.12</v>
      </c>
    </row>
    <row r="14" spans="1:11" x14ac:dyDescent="0.25">
      <c r="A14" s="38" t="s">
        <v>316</v>
      </c>
      <c r="B14" s="38" t="s">
        <v>613</v>
      </c>
      <c r="C14" s="38" t="s">
        <v>317</v>
      </c>
      <c r="E14" s="38" t="s">
        <v>247</v>
      </c>
      <c r="F14" s="45"/>
      <c r="G14" s="38" t="s">
        <v>295</v>
      </c>
      <c r="H14" s="46">
        <v>0.11</v>
      </c>
      <c r="I14" s="46">
        <v>0.03</v>
      </c>
      <c r="J14" s="46">
        <v>7.0000000000000007E-2</v>
      </c>
      <c r="K14" s="46">
        <v>0.11</v>
      </c>
    </row>
    <row r="15" spans="1:11" x14ac:dyDescent="0.25">
      <c r="A15" s="38" t="s">
        <v>318</v>
      </c>
      <c r="B15" s="38" t="s">
        <v>319</v>
      </c>
      <c r="C15" s="38" t="s">
        <v>320</v>
      </c>
      <c r="E15" s="38" t="s">
        <v>247</v>
      </c>
      <c r="F15" s="45"/>
      <c r="G15" s="38" t="s">
        <v>295</v>
      </c>
      <c r="H15" s="46">
        <v>0.15</v>
      </c>
      <c r="I15" s="46">
        <v>0.05</v>
      </c>
      <c r="J15" s="46">
        <v>0.1</v>
      </c>
      <c r="K15" s="46">
        <v>0.15</v>
      </c>
    </row>
    <row r="16" spans="1:11" x14ac:dyDescent="0.25">
      <c r="A16" s="38" t="s">
        <v>321</v>
      </c>
      <c r="B16" s="38" t="s">
        <v>115</v>
      </c>
      <c r="C16" s="38" t="s">
        <v>322</v>
      </c>
      <c r="E16" s="38" t="s">
        <v>245</v>
      </c>
      <c r="F16" s="45"/>
      <c r="G16" s="38" t="s">
        <v>295</v>
      </c>
      <c r="H16" s="46">
        <v>0.18</v>
      </c>
      <c r="I16" s="46">
        <v>0.06</v>
      </c>
      <c r="J16" s="46">
        <v>0.12</v>
      </c>
      <c r="K16" s="46">
        <v>0.18</v>
      </c>
    </row>
    <row r="17" spans="1:11" x14ac:dyDescent="0.25">
      <c r="A17" s="38" t="s">
        <v>323</v>
      </c>
      <c r="B17" s="38" t="s">
        <v>116</v>
      </c>
      <c r="C17" s="38" t="s">
        <v>324</v>
      </c>
      <c r="E17" s="38" t="s">
        <v>245</v>
      </c>
      <c r="F17" s="45"/>
      <c r="G17" s="38" t="s">
        <v>295</v>
      </c>
      <c r="H17" s="46">
        <v>0.18</v>
      </c>
      <c r="I17" s="46">
        <v>0.06</v>
      </c>
      <c r="J17" s="46">
        <v>0.12</v>
      </c>
      <c r="K17" s="46">
        <v>0.18</v>
      </c>
    </row>
    <row r="18" spans="1:11" x14ac:dyDescent="0.25">
      <c r="A18" s="38" t="s">
        <v>325</v>
      </c>
      <c r="B18" s="38" t="s">
        <v>117</v>
      </c>
      <c r="C18" s="38" t="s">
        <v>326</v>
      </c>
      <c r="E18" s="38" t="s">
        <v>243</v>
      </c>
      <c r="F18" s="45"/>
      <c r="G18" s="38" t="s">
        <v>295</v>
      </c>
      <c r="H18" s="46">
        <v>0.28000000000000003</v>
      </c>
      <c r="I18" s="46">
        <v>0.08</v>
      </c>
      <c r="J18" s="46">
        <v>0.17</v>
      </c>
      <c r="K18" s="46">
        <v>0.28000000000000003</v>
      </c>
    </row>
    <row r="19" spans="1:11" x14ac:dyDescent="0.25">
      <c r="A19" s="38" t="s">
        <v>327</v>
      </c>
      <c r="B19" s="38" t="s">
        <v>328</v>
      </c>
      <c r="C19" s="38" t="s">
        <v>329</v>
      </c>
      <c r="E19" s="38" t="s">
        <v>249</v>
      </c>
      <c r="F19" s="45"/>
      <c r="G19" s="38" t="s">
        <v>295</v>
      </c>
      <c r="H19" s="46">
        <v>0.21</v>
      </c>
      <c r="I19" s="46">
        <v>7.0000000000000007E-2</v>
      </c>
      <c r="J19" s="46">
        <v>0.14000000000000001</v>
      </c>
      <c r="K19" s="46">
        <v>0.21</v>
      </c>
    </row>
    <row r="20" spans="1:11" x14ac:dyDescent="0.25">
      <c r="A20" s="38" t="s">
        <v>330</v>
      </c>
      <c r="B20" s="38" t="s">
        <v>118</v>
      </c>
      <c r="C20" s="38" t="s">
        <v>331</v>
      </c>
      <c r="E20" s="38" t="s">
        <v>243</v>
      </c>
      <c r="F20" s="45"/>
      <c r="G20" s="38" t="s">
        <v>295</v>
      </c>
      <c r="H20" s="46">
        <v>0.21</v>
      </c>
      <c r="I20" s="46">
        <v>7.0000000000000007E-2</v>
      </c>
      <c r="J20" s="46">
        <v>0.14000000000000001</v>
      </c>
      <c r="K20" s="46">
        <v>0.21</v>
      </c>
    </row>
    <row r="21" spans="1:11" x14ac:dyDescent="0.25">
      <c r="A21" s="38" t="s">
        <v>332</v>
      </c>
      <c r="B21" s="38" t="s">
        <v>333</v>
      </c>
      <c r="C21" s="38" t="s">
        <v>334</v>
      </c>
      <c r="E21" s="38" t="s">
        <v>247</v>
      </c>
      <c r="F21" s="45"/>
      <c r="G21" s="38" t="s">
        <v>295</v>
      </c>
      <c r="H21" s="46">
        <v>0.1</v>
      </c>
      <c r="I21" s="46">
        <v>0.03</v>
      </c>
      <c r="J21" s="46">
        <v>7.0000000000000007E-2</v>
      </c>
      <c r="K21" s="46">
        <v>0.1</v>
      </c>
    </row>
    <row r="22" spans="1:11" x14ac:dyDescent="0.25">
      <c r="A22" s="38" t="s">
        <v>335</v>
      </c>
      <c r="B22" s="38" t="s">
        <v>336</v>
      </c>
      <c r="C22" s="38" t="s">
        <v>337</v>
      </c>
      <c r="E22" s="38" t="s">
        <v>247</v>
      </c>
      <c r="F22" s="45"/>
      <c r="G22" s="38" t="s">
        <v>295</v>
      </c>
      <c r="H22" s="46">
        <v>0.11</v>
      </c>
      <c r="I22" s="46">
        <v>0.04</v>
      </c>
      <c r="J22" s="46">
        <v>7.0000000000000007E-2</v>
      </c>
      <c r="K22" s="46">
        <v>0.11</v>
      </c>
    </row>
    <row r="23" spans="1:11" x14ac:dyDescent="0.25">
      <c r="A23" s="38" t="s">
        <v>338</v>
      </c>
      <c r="B23" s="38" t="s">
        <v>119</v>
      </c>
      <c r="C23" s="38" t="s">
        <v>339</v>
      </c>
      <c r="E23" s="38" t="s">
        <v>245</v>
      </c>
      <c r="F23" s="45"/>
      <c r="G23" s="38" t="s">
        <v>295</v>
      </c>
      <c r="H23" s="46">
        <v>0.15</v>
      </c>
      <c r="I23" s="46">
        <v>0.05</v>
      </c>
      <c r="J23" s="46">
        <v>0.1</v>
      </c>
      <c r="K23" s="46">
        <v>0.15</v>
      </c>
    </row>
    <row r="24" spans="1:11" x14ac:dyDescent="0.25">
      <c r="A24" s="38" t="s">
        <v>340</v>
      </c>
      <c r="B24" s="38" t="s">
        <v>341</v>
      </c>
      <c r="C24" s="38" t="s">
        <v>342</v>
      </c>
      <c r="E24" s="38" t="s">
        <v>249</v>
      </c>
      <c r="F24" s="45"/>
      <c r="G24" s="38" t="s">
        <v>295</v>
      </c>
      <c r="H24" s="46">
        <v>0.21</v>
      </c>
      <c r="I24" s="46">
        <v>7.0000000000000007E-2</v>
      </c>
      <c r="J24" s="46">
        <v>0.14000000000000001</v>
      </c>
      <c r="K24" s="46">
        <v>0.21</v>
      </c>
    </row>
    <row r="25" spans="1:11" s="59" customFormat="1" x14ac:dyDescent="0.25">
      <c r="A25" s="59" t="s">
        <v>343</v>
      </c>
      <c r="B25" s="59" t="s">
        <v>120</v>
      </c>
      <c r="C25" s="59" t="s">
        <v>344</v>
      </c>
      <c r="E25" s="59" t="s">
        <v>245</v>
      </c>
      <c r="F25" s="60"/>
      <c r="G25" s="59" t="s">
        <v>295</v>
      </c>
      <c r="H25" s="61">
        <v>0.28000000000000003</v>
      </c>
      <c r="I25" s="61">
        <v>0.08</v>
      </c>
      <c r="J25" s="61">
        <v>0.17</v>
      </c>
      <c r="K25" s="61">
        <v>0.28000000000000003</v>
      </c>
    </row>
    <row r="26" spans="1:11" x14ac:dyDescent="0.25">
      <c r="A26" s="38" t="s">
        <v>345</v>
      </c>
      <c r="B26" s="38" t="s">
        <v>121</v>
      </c>
      <c r="C26" s="38" t="s">
        <v>346</v>
      </c>
      <c r="E26" s="38" t="s">
        <v>243</v>
      </c>
      <c r="F26" s="45"/>
      <c r="G26" s="38" t="s">
        <v>295</v>
      </c>
      <c r="H26" s="46">
        <v>0.21</v>
      </c>
      <c r="I26" s="46">
        <v>7.0000000000000007E-2</v>
      </c>
      <c r="J26" s="46">
        <v>0.14000000000000001</v>
      </c>
      <c r="K26" s="46">
        <v>0.21</v>
      </c>
    </row>
    <row r="27" spans="1:11" x14ac:dyDescent="0.25">
      <c r="A27" s="38" t="s">
        <v>347</v>
      </c>
      <c r="B27" s="38" t="s">
        <v>348</v>
      </c>
      <c r="C27" s="38" t="s">
        <v>349</v>
      </c>
      <c r="E27" s="38" t="s">
        <v>243</v>
      </c>
      <c r="F27" s="45"/>
      <c r="G27" s="38" t="s">
        <v>295</v>
      </c>
      <c r="H27" s="46">
        <v>0.21</v>
      </c>
      <c r="I27" s="46">
        <v>7.0000000000000007E-2</v>
      </c>
      <c r="J27" s="46">
        <v>0.14000000000000001</v>
      </c>
      <c r="K27" s="46">
        <v>0.21</v>
      </c>
    </row>
    <row r="28" spans="1:11" x14ac:dyDescent="0.25">
      <c r="A28" s="38" t="s">
        <v>350</v>
      </c>
      <c r="B28" s="38" t="s">
        <v>351</v>
      </c>
      <c r="C28" s="38" t="s">
        <v>352</v>
      </c>
      <c r="E28" s="38" t="s">
        <v>249</v>
      </c>
      <c r="F28" s="45"/>
      <c r="G28" s="38" t="s">
        <v>295</v>
      </c>
      <c r="H28" s="46">
        <v>0.17</v>
      </c>
      <c r="I28" s="46">
        <v>0.06</v>
      </c>
      <c r="J28" s="46">
        <v>0.11</v>
      </c>
      <c r="K28" s="46">
        <v>0.17</v>
      </c>
    </row>
    <row r="29" spans="1:11" x14ac:dyDescent="0.25">
      <c r="A29" s="38" t="s">
        <v>353</v>
      </c>
      <c r="B29" s="38" t="s">
        <v>122</v>
      </c>
      <c r="C29" s="38" t="s">
        <v>354</v>
      </c>
      <c r="E29" s="38" t="s">
        <v>245</v>
      </c>
      <c r="F29" s="45"/>
      <c r="G29" s="38" t="s">
        <v>295</v>
      </c>
      <c r="H29" s="46">
        <v>0.21</v>
      </c>
      <c r="I29" s="46">
        <v>7.0000000000000007E-2</v>
      </c>
      <c r="J29" s="46">
        <v>0.14000000000000001</v>
      </c>
      <c r="K29" s="46">
        <v>0.21</v>
      </c>
    </row>
    <row r="30" spans="1:11" x14ac:dyDescent="0.25">
      <c r="A30" s="38" t="s">
        <v>355</v>
      </c>
      <c r="B30" s="38" t="s">
        <v>123</v>
      </c>
      <c r="C30" s="38" t="s">
        <v>356</v>
      </c>
      <c r="E30" s="38" t="s">
        <v>247</v>
      </c>
      <c r="F30" s="45"/>
      <c r="G30" s="38" t="s">
        <v>295</v>
      </c>
      <c r="H30" s="46">
        <v>0.19</v>
      </c>
      <c r="I30" s="46">
        <v>0.06</v>
      </c>
      <c r="J30" s="46">
        <v>0.13</v>
      </c>
      <c r="K30" s="46">
        <v>0.19</v>
      </c>
    </row>
    <row r="31" spans="1:11" x14ac:dyDescent="0.25">
      <c r="A31" s="38" t="s">
        <v>357</v>
      </c>
      <c r="B31" s="38" t="s">
        <v>358</v>
      </c>
      <c r="C31" s="38" t="s">
        <v>359</v>
      </c>
      <c r="E31" s="38" t="s">
        <v>249</v>
      </c>
      <c r="F31" s="45"/>
      <c r="G31" s="38" t="s">
        <v>295</v>
      </c>
      <c r="H31" s="46">
        <v>0.17</v>
      </c>
      <c r="I31" s="46">
        <v>0.05</v>
      </c>
      <c r="J31" s="46">
        <v>0.12</v>
      </c>
      <c r="K31" s="46">
        <v>0.17</v>
      </c>
    </row>
    <row r="32" spans="1:11" x14ac:dyDescent="0.25">
      <c r="A32" s="38" t="s">
        <v>360</v>
      </c>
      <c r="B32" s="38" t="s">
        <v>124</v>
      </c>
      <c r="C32" s="38" t="s">
        <v>361</v>
      </c>
      <c r="E32" s="38" t="s">
        <v>249</v>
      </c>
      <c r="F32" s="45"/>
      <c r="G32" s="38" t="s">
        <v>295</v>
      </c>
      <c r="H32" s="46">
        <v>0.22</v>
      </c>
      <c r="I32" s="46">
        <v>7.0000000000000007E-2</v>
      </c>
      <c r="J32" s="46">
        <v>0.15</v>
      </c>
      <c r="K32" s="46">
        <v>0.22</v>
      </c>
    </row>
    <row r="33" spans="1:11" x14ac:dyDescent="0.25">
      <c r="A33" s="38" t="s">
        <v>362</v>
      </c>
      <c r="B33" s="38" t="s">
        <v>363</v>
      </c>
      <c r="C33" s="38" t="s">
        <v>364</v>
      </c>
      <c r="E33" s="38" t="s">
        <v>249</v>
      </c>
      <c r="F33" s="45"/>
      <c r="G33" s="38" t="s">
        <v>295</v>
      </c>
      <c r="H33" s="46">
        <v>0.18</v>
      </c>
      <c r="I33" s="46">
        <v>0.06</v>
      </c>
      <c r="J33" s="46">
        <v>0.12</v>
      </c>
      <c r="K33" s="46">
        <v>0.18</v>
      </c>
    </row>
    <row r="34" spans="1:11" x14ac:dyDescent="0.25">
      <c r="A34" s="38" t="s">
        <v>365</v>
      </c>
      <c r="B34" s="38" t="s">
        <v>125</v>
      </c>
      <c r="C34" s="38" t="s">
        <v>366</v>
      </c>
      <c r="E34" s="38" t="s">
        <v>247</v>
      </c>
      <c r="F34" s="45"/>
      <c r="G34" s="38" t="s">
        <v>295</v>
      </c>
      <c r="H34" s="46">
        <v>0.13</v>
      </c>
      <c r="I34" s="46">
        <v>0.04</v>
      </c>
      <c r="J34" s="46">
        <v>0.08</v>
      </c>
      <c r="K34" s="46">
        <v>0.13</v>
      </c>
    </row>
    <row r="35" spans="1:11" x14ac:dyDescent="0.25">
      <c r="A35" s="38" t="s">
        <v>367</v>
      </c>
      <c r="B35" s="38" t="s">
        <v>126</v>
      </c>
      <c r="C35" s="38" t="s">
        <v>368</v>
      </c>
      <c r="E35" s="38" t="s">
        <v>245</v>
      </c>
      <c r="F35" s="45"/>
      <c r="G35" s="38" t="s">
        <v>295</v>
      </c>
      <c r="H35" s="46">
        <v>0.15</v>
      </c>
      <c r="I35" s="46">
        <v>0.05</v>
      </c>
      <c r="J35" s="46">
        <v>0.1</v>
      </c>
      <c r="K35" s="46">
        <v>0.15</v>
      </c>
    </row>
    <row r="36" spans="1:11" x14ac:dyDescent="0.25">
      <c r="A36" s="38" t="s">
        <v>369</v>
      </c>
      <c r="B36" s="38" t="s">
        <v>370</v>
      </c>
      <c r="C36" s="38" t="s">
        <v>371</v>
      </c>
      <c r="E36" s="38" t="s">
        <v>245</v>
      </c>
      <c r="F36" s="45"/>
      <c r="G36" s="38" t="s">
        <v>295</v>
      </c>
      <c r="H36" s="46">
        <v>0.41</v>
      </c>
      <c r="I36" s="46">
        <v>0.13</v>
      </c>
      <c r="J36" s="46">
        <v>0.27</v>
      </c>
      <c r="K36" s="46">
        <v>0.41</v>
      </c>
    </row>
    <row r="37" spans="1:11" x14ac:dyDescent="0.25">
      <c r="A37" s="38" t="s">
        <v>372</v>
      </c>
      <c r="B37" s="38" t="s">
        <v>98</v>
      </c>
      <c r="C37" s="38" t="s">
        <v>373</v>
      </c>
      <c r="E37" s="38" t="s">
        <v>243</v>
      </c>
      <c r="F37" s="45"/>
      <c r="G37" s="38" t="s">
        <v>295</v>
      </c>
      <c r="H37" s="46">
        <v>0.12</v>
      </c>
      <c r="I37" s="46">
        <v>0.04</v>
      </c>
      <c r="J37" s="46">
        <v>7.0000000000000007E-2</v>
      </c>
      <c r="K37" s="46">
        <v>0.12</v>
      </c>
    </row>
    <row r="38" spans="1:11" x14ac:dyDescent="0.25">
      <c r="A38" s="38" t="s">
        <v>374</v>
      </c>
      <c r="B38" s="38" t="s">
        <v>127</v>
      </c>
      <c r="C38" s="38" t="s">
        <v>375</v>
      </c>
      <c r="E38" s="38" t="s">
        <v>243</v>
      </c>
      <c r="F38" s="45"/>
      <c r="G38" s="38" t="s">
        <v>295</v>
      </c>
      <c r="H38" s="46">
        <v>0.2</v>
      </c>
      <c r="I38" s="46">
        <v>0.06</v>
      </c>
      <c r="J38" s="46">
        <v>0.14000000000000001</v>
      </c>
      <c r="K38" s="46">
        <v>0.2</v>
      </c>
    </row>
    <row r="39" spans="1:11" x14ac:dyDescent="0.25">
      <c r="A39" s="38" t="s">
        <v>376</v>
      </c>
      <c r="B39" s="38" t="s">
        <v>377</v>
      </c>
      <c r="C39" s="38" t="s">
        <v>378</v>
      </c>
      <c r="E39" s="38" t="s">
        <v>247</v>
      </c>
      <c r="F39" s="45"/>
      <c r="G39" s="38" t="s">
        <v>295</v>
      </c>
      <c r="H39" s="46">
        <v>0.27</v>
      </c>
      <c r="I39" s="46">
        <v>0.08</v>
      </c>
      <c r="J39" s="46">
        <v>0.16</v>
      </c>
      <c r="K39" s="46">
        <v>0.27</v>
      </c>
    </row>
    <row r="40" spans="1:11" x14ac:dyDescent="0.25">
      <c r="A40" s="38" t="s">
        <v>379</v>
      </c>
      <c r="B40" s="38" t="s">
        <v>380</v>
      </c>
      <c r="C40" s="38" t="s">
        <v>381</v>
      </c>
      <c r="E40" s="38" t="s">
        <v>249</v>
      </c>
      <c r="F40" s="45"/>
      <c r="G40" s="38" t="s">
        <v>295</v>
      </c>
      <c r="H40" s="46">
        <v>0.17</v>
      </c>
      <c r="I40" s="46">
        <v>0.05</v>
      </c>
      <c r="J40" s="46">
        <v>0.12</v>
      </c>
      <c r="K40" s="46">
        <v>0.17</v>
      </c>
    </row>
    <row r="41" spans="1:11" x14ac:dyDescent="0.25">
      <c r="A41" s="38" t="s">
        <v>382</v>
      </c>
      <c r="B41" s="38" t="s">
        <v>99</v>
      </c>
      <c r="C41" s="38" t="s">
        <v>383</v>
      </c>
      <c r="E41" s="38" t="s">
        <v>247</v>
      </c>
      <c r="F41" s="45"/>
      <c r="G41" s="38" t="s">
        <v>295</v>
      </c>
      <c r="H41" s="46">
        <v>0.12</v>
      </c>
      <c r="I41" s="46">
        <v>0.04</v>
      </c>
      <c r="J41" s="46">
        <v>7.0000000000000007E-2</v>
      </c>
      <c r="K41" s="46">
        <v>0.12</v>
      </c>
    </row>
    <row r="42" spans="1:11" x14ac:dyDescent="0.25">
      <c r="A42" s="38" t="s">
        <v>384</v>
      </c>
      <c r="B42" s="38" t="s">
        <v>100</v>
      </c>
      <c r="C42" s="38" t="s">
        <v>385</v>
      </c>
      <c r="E42" s="38" t="s">
        <v>249</v>
      </c>
      <c r="F42" s="45"/>
      <c r="G42" s="38" t="s">
        <v>295</v>
      </c>
      <c r="H42" s="46">
        <v>0.17</v>
      </c>
      <c r="I42" s="46">
        <v>0.05</v>
      </c>
      <c r="J42" s="46">
        <v>0.12</v>
      </c>
      <c r="K42" s="46">
        <v>0.17</v>
      </c>
    </row>
    <row r="43" spans="1:11" x14ac:dyDescent="0.25">
      <c r="A43" s="38" t="s">
        <v>386</v>
      </c>
      <c r="B43" s="38" t="s">
        <v>387</v>
      </c>
      <c r="C43" s="38" t="s">
        <v>388</v>
      </c>
      <c r="E43" s="38" t="s">
        <v>247</v>
      </c>
      <c r="F43" s="45"/>
      <c r="G43" s="38" t="s">
        <v>295</v>
      </c>
      <c r="H43" s="46">
        <v>0.08</v>
      </c>
      <c r="I43" s="46">
        <v>0.03</v>
      </c>
      <c r="J43" s="46">
        <v>0.05</v>
      </c>
      <c r="K43" s="46">
        <v>0.08</v>
      </c>
    </row>
    <row r="44" spans="1:11" x14ac:dyDescent="0.25">
      <c r="A44" s="38" t="s">
        <v>389</v>
      </c>
      <c r="B44" s="38" t="s">
        <v>390</v>
      </c>
      <c r="C44" s="38" t="s">
        <v>391</v>
      </c>
      <c r="E44" s="38" t="s">
        <v>247</v>
      </c>
      <c r="F44" s="45"/>
      <c r="G44" s="38" t="s">
        <v>295</v>
      </c>
      <c r="H44" s="46">
        <v>0.09</v>
      </c>
      <c r="I44" s="46">
        <v>0.03</v>
      </c>
      <c r="J44" s="46">
        <v>0.06</v>
      </c>
      <c r="K44" s="46">
        <v>0.09</v>
      </c>
    </row>
    <row r="45" spans="1:11" x14ac:dyDescent="0.25">
      <c r="A45" s="38" t="s">
        <v>392</v>
      </c>
      <c r="B45" s="38" t="s">
        <v>393</v>
      </c>
      <c r="C45" s="38" t="s">
        <v>394</v>
      </c>
      <c r="E45" s="38" t="s">
        <v>247</v>
      </c>
      <c r="F45" s="45"/>
      <c r="G45" s="38" t="s">
        <v>295</v>
      </c>
      <c r="H45" s="46">
        <v>0.14000000000000001</v>
      </c>
      <c r="I45" s="46">
        <v>0.05</v>
      </c>
      <c r="J45" s="46">
        <v>0.09</v>
      </c>
      <c r="K45" s="46">
        <v>0.14000000000000001</v>
      </c>
    </row>
    <row r="46" spans="1:11" x14ac:dyDescent="0.25">
      <c r="A46" s="38" t="s">
        <v>395</v>
      </c>
      <c r="B46" s="38" t="s">
        <v>101</v>
      </c>
      <c r="C46" s="38" t="s">
        <v>101</v>
      </c>
      <c r="E46" s="38" t="s">
        <v>249</v>
      </c>
      <c r="F46" s="45"/>
      <c r="G46" s="38" t="s">
        <v>295</v>
      </c>
      <c r="H46" s="46">
        <v>0.19</v>
      </c>
      <c r="I46" s="46">
        <v>0.05</v>
      </c>
      <c r="J46" s="46">
        <v>0.13</v>
      </c>
      <c r="K46" s="46">
        <v>0.19</v>
      </c>
    </row>
    <row r="47" spans="1:11" x14ac:dyDescent="0.25">
      <c r="A47" s="38" t="s">
        <v>396</v>
      </c>
      <c r="B47" s="38" t="s">
        <v>128</v>
      </c>
      <c r="C47" s="38" t="s">
        <v>397</v>
      </c>
      <c r="E47" s="38" t="s">
        <v>245</v>
      </c>
      <c r="F47" s="45"/>
      <c r="G47" s="38" t="s">
        <v>295</v>
      </c>
      <c r="H47" s="46">
        <v>0.15</v>
      </c>
      <c r="I47" s="46">
        <v>0.05</v>
      </c>
      <c r="J47" s="46">
        <v>0.1</v>
      </c>
      <c r="K47" s="46">
        <v>0.15</v>
      </c>
    </row>
    <row r="48" spans="1:11" x14ac:dyDescent="0.25">
      <c r="A48" s="38" t="s">
        <v>398</v>
      </c>
      <c r="B48" s="38" t="s">
        <v>129</v>
      </c>
      <c r="C48" s="38" t="s">
        <v>399</v>
      </c>
      <c r="E48" s="38" t="s">
        <v>245</v>
      </c>
      <c r="F48" s="45"/>
      <c r="G48" s="38" t="s">
        <v>295</v>
      </c>
      <c r="H48" s="46">
        <v>0.15</v>
      </c>
      <c r="I48" s="46">
        <v>0.05</v>
      </c>
      <c r="J48" s="46">
        <v>0.1</v>
      </c>
      <c r="K48" s="46">
        <v>0.15</v>
      </c>
    </row>
    <row r="49" spans="1:11" x14ac:dyDescent="0.25">
      <c r="A49" s="38" t="s">
        <v>400</v>
      </c>
      <c r="B49" s="38" t="s">
        <v>130</v>
      </c>
      <c r="C49" s="38" t="s">
        <v>401</v>
      </c>
      <c r="E49" s="38" t="s">
        <v>247</v>
      </c>
      <c r="F49" s="45"/>
      <c r="G49" s="38" t="s">
        <v>295</v>
      </c>
      <c r="H49" s="46">
        <v>0.17</v>
      </c>
      <c r="I49" s="46">
        <v>0.05</v>
      </c>
      <c r="J49" s="46">
        <v>0.12</v>
      </c>
      <c r="K49" s="46">
        <v>0.17</v>
      </c>
    </row>
    <row r="50" spans="1:11" x14ac:dyDescent="0.25">
      <c r="A50" s="38" t="s">
        <v>402</v>
      </c>
      <c r="B50" s="38" t="s">
        <v>403</v>
      </c>
      <c r="C50" s="38" t="s">
        <v>404</v>
      </c>
      <c r="E50" s="38" t="s">
        <v>247</v>
      </c>
      <c r="F50" s="45"/>
      <c r="G50" s="38" t="s">
        <v>295</v>
      </c>
      <c r="H50" s="46">
        <v>0.2</v>
      </c>
      <c r="I50" s="46">
        <v>7.0000000000000007E-2</v>
      </c>
      <c r="J50" s="46">
        <v>0.13</v>
      </c>
      <c r="K50" s="46">
        <v>0.2</v>
      </c>
    </row>
    <row r="51" spans="1:11" x14ac:dyDescent="0.25">
      <c r="A51" s="38" t="s">
        <v>405</v>
      </c>
      <c r="B51" s="38" t="s">
        <v>406</v>
      </c>
      <c r="C51" s="38" t="s">
        <v>406</v>
      </c>
      <c r="E51" s="38" t="s">
        <v>249</v>
      </c>
      <c r="F51" s="45"/>
      <c r="G51" s="38" t="s">
        <v>295</v>
      </c>
      <c r="H51" s="46">
        <v>0.17</v>
      </c>
      <c r="I51" s="46">
        <v>0.05</v>
      </c>
      <c r="J51" s="46">
        <v>0.12</v>
      </c>
      <c r="K51" s="46">
        <v>0.17</v>
      </c>
    </row>
    <row r="52" spans="1:11" x14ac:dyDescent="0.25">
      <c r="A52" s="38" t="s">
        <v>407</v>
      </c>
      <c r="B52" s="38" t="s">
        <v>408</v>
      </c>
      <c r="C52" s="38" t="s">
        <v>409</v>
      </c>
      <c r="E52" s="38" t="s">
        <v>245</v>
      </c>
      <c r="F52" s="45"/>
      <c r="G52" s="38" t="s">
        <v>295</v>
      </c>
      <c r="H52" s="46">
        <v>0.22</v>
      </c>
      <c r="I52" s="46">
        <v>7.0000000000000007E-2</v>
      </c>
      <c r="J52" s="46">
        <v>0.15</v>
      </c>
      <c r="K52" s="46">
        <v>0.22</v>
      </c>
    </row>
    <row r="53" spans="1:11" x14ac:dyDescent="0.25">
      <c r="A53" s="38" t="s">
        <v>410</v>
      </c>
      <c r="B53" s="38" t="s">
        <v>411</v>
      </c>
      <c r="C53" s="38" t="s">
        <v>412</v>
      </c>
      <c r="E53" s="38" t="s">
        <v>249</v>
      </c>
      <c r="F53" s="45"/>
      <c r="G53" s="38" t="s">
        <v>295</v>
      </c>
      <c r="H53" s="46">
        <v>0.19</v>
      </c>
      <c r="I53" s="46">
        <v>0.05</v>
      </c>
      <c r="J53" s="46">
        <v>0.13</v>
      </c>
      <c r="K53" s="46">
        <v>0.19</v>
      </c>
    </row>
    <row r="54" spans="1:11" x14ac:dyDescent="0.25">
      <c r="A54" s="38" t="s">
        <v>413</v>
      </c>
      <c r="B54" s="38" t="s">
        <v>102</v>
      </c>
      <c r="C54" s="38" t="s">
        <v>414</v>
      </c>
      <c r="E54" s="38" t="s">
        <v>249</v>
      </c>
      <c r="F54" s="45"/>
      <c r="G54" s="38" t="s">
        <v>295</v>
      </c>
      <c r="H54" s="46">
        <v>0.2</v>
      </c>
      <c r="I54" s="46">
        <v>7.0000000000000007E-2</v>
      </c>
      <c r="J54" s="46">
        <v>0.13</v>
      </c>
      <c r="K54" s="46">
        <v>0.2</v>
      </c>
    </row>
    <row r="55" spans="1:11" x14ac:dyDescent="0.25">
      <c r="A55" s="38" t="s">
        <v>415</v>
      </c>
      <c r="B55" s="38" t="s">
        <v>103</v>
      </c>
      <c r="C55" s="38" t="s">
        <v>416</v>
      </c>
      <c r="E55" s="38" t="s">
        <v>249</v>
      </c>
      <c r="F55" s="45"/>
      <c r="G55" s="38" t="s">
        <v>295</v>
      </c>
      <c r="H55" s="46">
        <v>0.17</v>
      </c>
      <c r="I55" s="46">
        <v>0.05</v>
      </c>
      <c r="J55" s="46">
        <v>0.12</v>
      </c>
      <c r="K55" s="46">
        <v>0.17</v>
      </c>
    </row>
    <row r="56" spans="1:11" x14ac:dyDescent="0.25">
      <c r="A56" s="38" t="s">
        <v>417</v>
      </c>
      <c r="B56" s="38" t="s">
        <v>418</v>
      </c>
      <c r="C56" s="38" t="s">
        <v>419</v>
      </c>
      <c r="E56" s="38" t="s">
        <v>249</v>
      </c>
      <c r="F56" s="45"/>
      <c r="G56" s="38" t="s">
        <v>295</v>
      </c>
      <c r="H56" s="46">
        <v>0.08</v>
      </c>
      <c r="I56" s="46">
        <v>0.03</v>
      </c>
      <c r="J56" s="46">
        <v>0.06</v>
      </c>
      <c r="K56" s="46">
        <v>0.08</v>
      </c>
    </row>
    <row r="57" spans="1:11" x14ac:dyDescent="0.25">
      <c r="A57" s="38" t="s">
        <v>420</v>
      </c>
      <c r="B57" s="38" t="s">
        <v>421</v>
      </c>
      <c r="C57" s="38" t="s">
        <v>422</v>
      </c>
      <c r="E57" s="38" t="s">
        <v>249</v>
      </c>
      <c r="F57" s="45"/>
      <c r="G57" s="38" t="s">
        <v>295</v>
      </c>
      <c r="H57" s="46">
        <v>0.19</v>
      </c>
      <c r="I57" s="46">
        <v>0.05</v>
      </c>
      <c r="J57" s="46">
        <v>0.13</v>
      </c>
      <c r="K57" s="46">
        <v>0.19</v>
      </c>
    </row>
    <row r="58" spans="1:11" s="59" customFormat="1" x14ac:dyDescent="0.25">
      <c r="A58" s="59" t="s">
        <v>423</v>
      </c>
      <c r="B58" s="59" t="s">
        <v>131</v>
      </c>
      <c r="C58" s="59" t="s">
        <v>424</v>
      </c>
      <c r="E58" s="59" t="s">
        <v>243</v>
      </c>
      <c r="F58" s="60"/>
      <c r="G58" s="59" t="s">
        <v>295</v>
      </c>
      <c r="H58" s="61">
        <v>0.32</v>
      </c>
      <c r="I58" s="61">
        <v>0.1</v>
      </c>
      <c r="J58" s="61">
        <v>0.19</v>
      </c>
      <c r="K58" s="61">
        <v>0.32</v>
      </c>
    </row>
    <row r="59" spans="1:11" x14ac:dyDescent="0.25">
      <c r="A59" s="38" t="s">
        <v>425</v>
      </c>
      <c r="B59" s="38" t="s">
        <v>426</v>
      </c>
      <c r="C59" s="38" t="s">
        <v>427</v>
      </c>
      <c r="E59" s="38" t="s">
        <v>249</v>
      </c>
      <c r="F59" s="45"/>
      <c r="G59" s="38" t="s">
        <v>295</v>
      </c>
      <c r="H59" s="46">
        <v>0.19</v>
      </c>
      <c r="I59" s="46">
        <v>0.05</v>
      </c>
      <c r="J59" s="46">
        <v>0.13</v>
      </c>
      <c r="K59" s="46">
        <v>0.19</v>
      </c>
    </row>
    <row r="60" spans="1:11" x14ac:dyDescent="0.25">
      <c r="A60" s="38" t="s">
        <v>428</v>
      </c>
      <c r="B60" s="38" t="s">
        <v>132</v>
      </c>
      <c r="C60" s="38" t="s">
        <v>429</v>
      </c>
      <c r="E60" s="38" t="s">
        <v>243</v>
      </c>
      <c r="F60" s="45"/>
      <c r="G60" s="38" t="s">
        <v>295</v>
      </c>
      <c r="H60" s="46">
        <v>0.15</v>
      </c>
      <c r="I60" s="46">
        <v>0.05</v>
      </c>
      <c r="J60" s="46">
        <v>0.1</v>
      </c>
      <c r="K60" s="46">
        <v>0.15</v>
      </c>
    </row>
    <row r="61" spans="1:11" x14ac:dyDescent="0.25">
      <c r="A61" s="38" t="s">
        <v>430</v>
      </c>
      <c r="B61" s="38" t="s">
        <v>133</v>
      </c>
      <c r="C61" s="38" t="s">
        <v>431</v>
      </c>
      <c r="E61" s="38" t="s">
        <v>243</v>
      </c>
      <c r="F61" s="45"/>
      <c r="G61" s="38" t="s">
        <v>295</v>
      </c>
      <c r="H61" s="46">
        <v>0.14000000000000001</v>
      </c>
      <c r="I61" s="46">
        <v>0.04</v>
      </c>
      <c r="J61" s="46">
        <v>0.1</v>
      </c>
      <c r="K61" s="46">
        <v>0.14000000000000001</v>
      </c>
    </row>
    <row r="62" spans="1:11" x14ac:dyDescent="0.25">
      <c r="A62" s="38" t="s">
        <v>432</v>
      </c>
      <c r="B62" s="38" t="s">
        <v>433</v>
      </c>
      <c r="C62" s="38" t="s">
        <v>434</v>
      </c>
      <c r="E62" s="38" t="s">
        <v>243</v>
      </c>
      <c r="F62" s="45"/>
      <c r="G62" s="38" t="s">
        <v>295</v>
      </c>
      <c r="H62" s="46">
        <v>0.14000000000000001</v>
      </c>
      <c r="I62" s="46">
        <v>0.04</v>
      </c>
      <c r="J62" s="46">
        <v>0.1</v>
      </c>
      <c r="K62" s="46">
        <v>0.14000000000000001</v>
      </c>
    </row>
    <row r="63" spans="1:11" x14ac:dyDescent="0.25">
      <c r="A63" s="38" t="s">
        <v>435</v>
      </c>
      <c r="B63" s="38" t="s">
        <v>436</v>
      </c>
      <c r="C63" s="38" t="s">
        <v>437</v>
      </c>
      <c r="E63" s="38" t="s">
        <v>243</v>
      </c>
      <c r="F63" s="45"/>
      <c r="G63" s="38" t="s">
        <v>295</v>
      </c>
      <c r="H63" s="46">
        <v>0.14000000000000001</v>
      </c>
      <c r="I63" s="46">
        <v>0.04</v>
      </c>
      <c r="J63" s="46">
        <v>0.1</v>
      </c>
      <c r="K63" s="46">
        <v>0.14000000000000001</v>
      </c>
    </row>
    <row r="64" spans="1:11" x14ac:dyDescent="0.25">
      <c r="A64" s="38" t="s">
        <v>438</v>
      </c>
      <c r="B64" s="38" t="s">
        <v>439</v>
      </c>
      <c r="C64" s="38" t="s">
        <v>440</v>
      </c>
      <c r="E64" s="38" t="s">
        <v>243</v>
      </c>
      <c r="F64" s="45"/>
      <c r="G64" s="38" t="s">
        <v>295</v>
      </c>
      <c r="H64" s="46">
        <v>0.14000000000000001</v>
      </c>
      <c r="I64" s="46">
        <v>0.04</v>
      </c>
      <c r="J64" s="46">
        <v>0.1</v>
      </c>
      <c r="K64" s="46">
        <v>0.14000000000000001</v>
      </c>
    </row>
    <row r="65" spans="1:11" x14ac:dyDescent="0.25">
      <c r="A65" s="38" t="s">
        <v>441</v>
      </c>
      <c r="B65" s="38" t="s">
        <v>442</v>
      </c>
      <c r="C65" s="38" t="s">
        <v>443</v>
      </c>
      <c r="E65" s="38" t="s">
        <v>249</v>
      </c>
      <c r="F65" s="45"/>
      <c r="G65" s="38" t="s">
        <v>295</v>
      </c>
      <c r="H65" s="46">
        <v>0.2</v>
      </c>
      <c r="I65" s="46">
        <v>7.0000000000000007E-2</v>
      </c>
      <c r="J65" s="46">
        <v>0.13</v>
      </c>
      <c r="K65" s="46">
        <v>0.2</v>
      </c>
    </row>
    <row r="66" spans="1:11" x14ac:dyDescent="0.25">
      <c r="A66" s="38" t="s">
        <v>444</v>
      </c>
      <c r="B66" s="38" t="s">
        <v>104</v>
      </c>
      <c r="C66" s="38" t="s">
        <v>445</v>
      </c>
      <c r="E66" s="38" t="s">
        <v>245</v>
      </c>
      <c r="F66" s="45"/>
      <c r="G66" s="38" t="s">
        <v>295</v>
      </c>
      <c r="H66" s="46">
        <v>0.11</v>
      </c>
      <c r="I66" s="46">
        <v>0.03</v>
      </c>
      <c r="J66" s="46">
        <v>7.0000000000000007E-2</v>
      </c>
      <c r="K66" s="46">
        <v>0.11</v>
      </c>
    </row>
    <row r="67" spans="1:11" x14ac:dyDescent="0.25">
      <c r="A67" s="38" t="s">
        <v>446</v>
      </c>
      <c r="B67" s="38" t="s">
        <v>447</v>
      </c>
      <c r="C67" s="38" t="s">
        <v>448</v>
      </c>
      <c r="E67" s="38" t="s">
        <v>245</v>
      </c>
      <c r="F67" s="45"/>
      <c r="G67" s="38" t="s">
        <v>295</v>
      </c>
      <c r="H67" s="46">
        <v>0.11</v>
      </c>
      <c r="I67" s="46">
        <v>0.03</v>
      </c>
      <c r="J67" s="46">
        <v>7.0000000000000007E-2</v>
      </c>
      <c r="K67" s="46">
        <v>0.11</v>
      </c>
    </row>
    <row r="68" spans="1:11" x14ac:dyDescent="0.25">
      <c r="A68" s="38" t="s">
        <v>449</v>
      </c>
      <c r="B68" s="38" t="s">
        <v>105</v>
      </c>
      <c r="C68" s="38" t="s">
        <v>450</v>
      </c>
      <c r="E68" s="38" t="s">
        <v>247</v>
      </c>
      <c r="F68" s="45"/>
      <c r="G68" s="38" t="s">
        <v>295</v>
      </c>
      <c r="H68" s="46">
        <v>0.1</v>
      </c>
      <c r="I68" s="46">
        <v>0.03</v>
      </c>
      <c r="J68" s="46">
        <v>0.06</v>
      </c>
      <c r="K68" s="46">
        <v>0.1</v>
      </c>
    </row>
    <row r="69" spans="1:11" x14ac:dyDescent="0.25">
      <c r="A69" s="38" t="s">
        <v>451</v>
      </c>
      <c r="B69" s="38" t="s">
        <v>134</v>
      </c>
      <c r="C69" s="38" t="s">
        <v>452</v>
      </c>
      <c r="E69" s="38" t="s">
        <v>245</v>
      </c>
      <c r="F69" s="45"/>
      <c r="G69" s="38" t="s">
        <v>295</v>
      </c>
      <c r="H69" s="46">
        <v>0.18</v>
      </c>
      <c r="I69" s="46">
        <v>0.06</v>
      </c>
      <c r="J69" s="46">
        <v>0.12</v>
      </c>
      <c r="K69" s="46">
        <v>0.18</v>
      </c>
    </row>
    <row r="70" spans="1:11" x14ac:dyDescent="0.25">
      <c r="A70" s="38" t="s">
        <v>453</v>
      </c>
      <c r="B70" s="38" t="s">
        <v>454</v>
      </c>
      <c r="C70" s="38" t="s">
        <v>455</v>
      </c>
      <c r="E70" s="38" t="s">
        <v>249</v>
      </c>
      <c r="F70" s="45"/>
      <c r="G70" s="38" t="s">
        <v>295</v>
      </c>
      <c r="H70" s="46">
        <v>0.2</v>
      </c>
      <c r="I70" s="46">
        <v>0.06</v>
      </c>
      <c r="J70" s="46">
        <v>0.13</v>
      </c>
      <c r="K70" s="46">
        <v>0.2</v>
      </c>
    </row>
    <row r="71" spans="1:11" x14ac:dyDescent="0.25">
      <c r="A71" s="38" t="s">
        <v>456</v>
      </c>
      <c r="B71" s="38" t="s">
        <v>135</v>
      </c>
      <c r="C71" s="38" t="s">
        <v>135</v>
      </c>
      <c r="E71" s="38" t="s">
        <v>245</v>
      </c>
      <c r="F71" s="45"/>
      <c r="G71" s="38" t="s">
        <v>295</v>
      </c>
      <c r="H71" s="46">
        <v>0.17</v>
      </c>
      <c r="I71" s="46">
        <v>0.05</v>
      </c>
      <c r="J71" s="46">
        <v>0.12</v>
      </c>
      <c r="K71" s="46">
        <v>0.17</v>
      </c>
    </row>
    <row r="72" spans="1:11" x14ac:dyDescent="0.25">
      <c r="A72" s="38" t="s">
        <v>457</v>
      </c>
      <c r="B72" s="38" t="s">
        <v>136</v>
      </c>
      <c r="C72" s="38" t="s">
        <v>136</v>
      </c>
      <c r="E72" s="38" t="s">
        <v>245</v>
      </c>
      <c r="F72" s="45"/>
      <c r="G72" s="38" t="s">
        <v>295</v>
      </c>
      <c r="H72" s="46">
        <v>0.2</v>
      </c>
      <c r="I72" s="46">
        <v>0.06</v>
      </c>
      <c r="J72" s="46">
        <v>0.14000000000000001</v>
      </c>
      <c r="K72" s="46">
        <v>0.2</v>
      </c>
    </row>
    <row r="73" spans="1:11" x14ac:dyDescent="0.25">
      <c r="A73" s="38" t="s">
        <v>458</v>
      </c>
      <c r="B73" s="38" t="s">
        <v>137</v>
      </c>
      <c r="C73" s="38" t="s">
        <v>459</v>
      </c>
      <c r="E73" s="38" t="s">
        <v>243</v>
      </c>
      <c r="F73" s="45"/>
      <c r="G73" s="38" t="s">
        <v>295</v>
      </c>
      <c r="H73" s="46">
        <v>0.13</v>
      </c>
      <c r="I73" s="46">
        <v>0.04</v>
      </c>
      <c r="J73" s="61">
        <v>0.08</v>
      </c>
      <c r="K73" s="46">
        <v>0.13</v>
      </c>
    </row>
    <row r="74" spans="1:11" x14ac:dyDescent="0.25">
      <c r="A74" s="38" t="s">
        <v>460</v>
      </c>
      <c r="B74" s="38" t="s">
        <v>461</v>
      </c>
      <c r="C74" s="38" t="s">
        <v>462</v>
      </c>
      <c r="D74" s="38" t="s">
        <v>463</v>
      </c>
      <c r="E74" s="38" t="s">
        <v>243</v>
      </c>
      <c r="F74" s="45"/>
      <c r="G74" s="38" t="s">
        <v>295</v>
      </c>
      <c r="H74" s="46">
        <v>0.14000000000000001</v>
      </c>
      <c r="I74" s="46">
        <v>0.04</v>
      </c>
      <c r="J74" s="46">
        <v>0.1</v>
      </c>
      <c r="K74" s="46">
        <v>0.14000000000000001</v>
      </c>
    </row>
    <row r="75" spans="1:11" x14ac:dyDescent="0.25">
      <c r="A75" s="38" t="s">
        <v>464</v>
      </c>
      <c r="B75" s="38" t="s">
        <v>465</v>
      </c>
      <c r="C75" s="38" t="s">
        <v>466</v>
      </c>
      <c r="D75" s="38" t="s">
        <v>463</v>
      </c>
      <c r="E75" s="38" t="s">
        <v>243</v>
      </c>
      <c r="F75" s="45"/>
      <c r="G75" s="38" t="s">
        <v>295</v>
      </c>
      <c r="H75" s="46">
        <v>0.14000000000000001</v>
      </c>
      <c r="I75" s="46">
        <v>0.04</v>
      </c>
      <c r="J75" s="46">
        <v>0.1</v>
      </c>
      <c r="K75" s="46">
        <v>0.14000000000000001</v>
      </c>
    </row>
    <row r="76" spans="1:11" x14ac:dyDescent="0.25">
      <c r="A76" s="38" t="s">
        <v>467</v>
      </c>
      <c r="B76" s="38" t="s">
        <v>468</v>
      </c>
      <c r="C76" s="38" t="s">
        <v>459</v>
      </c>
      <c r="D76" s="38" t="s">
        <v>463</v>
      </c>
      <c r="E76" s="38" t="s">
        <v>243</v>
      </c>
      <c r="F76" s="45"/>
      <c r="G76" s="38" t="s">
        <v>295</v>
      </c>
      <c r="H76" s="46">
        <v>0.14000000000000001</v>
      </c>
      <c r="I76" s="46">
        <v>0.04</v>
      </c>
      <c r="J76" s="46">
        <v>0.1</v>
      </c>
      <c r="K76" s="46">
        <v>0.14000000000000001</v>
      </c>
    </row>
    <row r="77" spans="1:11" x14ac:dyDescent="0.25">
      <c r="A77" s="38" t="s">
        <v>469</v>
      </c>
      <c r="B77" s="38" t="s">
        <v>470</v>
      </c>
      <c r="C77" s="38" t="s">
        <v>471</v>
      </c>
      <c r="D77" s="38" t="s">
        <v>463</v>
      </c>
      <c r="E77" s="38" t="s">
        <v>243</v>
      </c>
      <c r="F77" s="45"/>
      <c r="G77" s="38" t="s">
        <v>295</v>
      </c>
      <c r="H77" s="46">
        <v>0.14000000000000001</v>
      </c>
      <c r="I77" s="46">
        <v>0.04</v>
      </c>
      <c r="J77" s="46">
        <v>0.1</v>
      </c>
      <c r="K77" s="46">
        <v>0.14000000000000001</v>
      </c>
    </row>
    <row r="78" spans="1:11" x14ac:dyDescent="0.25">
      <c r="A78" s="38" t="s">
        <v>472</v>
      </c>
      <c r="B78" s="38" t="s">
        <v>473</v>
      </c>
      <c r="C78" s="38" t="s">
        <v>474</v>
      </c>
      <c r="D78" s="38" t="s">
        <v>463</v>
      </c>
      <c r="E78" s="38" t="s">
        <v>243</v>
      </c>
      <c r="F78" s="45"/>
      <c r="G78" s="38" t="s">
        <v>295</v>
      </c>
      <c r="H78" s="46">
        <v>0.14000000000000001</v>
      </c>
      <c r="I78" s="46">
        <v>0.04</v>
      </c>
      <c r="J78" s="46">
        <v>0.1</v>
      </c>
      <c r="K78" s="46">
        <v>0.14000000000000001</v>
      </c>
    </row>
    <row r="79" spans="1:11" s="59" customFormat="1" x14ac:dyDescent="0.25">
      <c r="A79" s="59" t="s">
        <v>475</v>
      </c>
      <c r="B79" s="59" t="s">
        <v>138</v>
      </c>
      <c r="C79" s="59" t="s">
        <v>476</v>
      </c>
      <c r="E79" s="59" t="s">
        <v>243</v>
      </c>
      <c r="F79" s="60"/>
      <c r="G79" s="59" t="s">
        <v>295</v>
      </c>
      <c r="H79" s="61">
        <v>0.28000000000000003</v>
      </c>
      <c r="I79" s="61">
        <v>0.08</v>
      </c>
      <c r="J79" s="61">
        <v>0.17</v>
      </c>
      <c r="K79" s="61">
        <v>0.28000000000000003</v>
      </c>
    </row>
    <row r="80" spans="1:11" x14ac:dyDescent="0.25">
      <c r="A80" s="38" t="s">
        <v>477</v>
      </c>
      <c r="B80" s="38" t="s">
        <v>478</v>
      </c>
      <c r="C80" s="38" t="s">
        <v>479</v>
      </c>
      <c r="E80" s="38" t="s">
        <v>247</v>
      </c>
      <c r="F80" s="45"/>
      <c r="G80" s="38" t="s">
        <v>295</v>
      </c>
      <c r="H80" s="46">
        <v>0.17</v>
      </c>
      <c r="I80" s="46">
        <v>0.05</v>
      </c>
      <c r="J80" s="46">
        <v>0.12</v>
      </c>
      <c r="K80" s="46">
        <v>0.17</v>
      </c>
    </row>
    <row r="81" spans="1:11" x14ac:dyDescent="0.25">
      <c r="A81" s="38" t="s">
        <v>480</v>
      </c>
      <c r="B81" s="38" t="s">
        <v>481</v>
      </c>
      <c r="C81" s="38" t="s">
        <v>482</v>
      </c>
      <c r="E81" s="38" t="s">
        <v>247</v>
      </c>
      <c r="F81" s="45"/>
      <c r="G81" s="38" t="s">
        <v>295</v>
      </c>
      <c r="H81" s="46">
        <v>0.13</v>
      </c>
      <c r="I81" s="46">
        <v>0.04</v>
      </c>
      <c r="J81" s="46">
        <v>0.08</v>
      </c>
      <c r="K81" s="46">
        <v>0.13</v>
      </c>
    </row>
    <row r="82" spans="1:11" x14ac:dyDescent="0.25">
      <c r="A82" s="38" t="s">
        <v>483</v>
      </c>
      <c r="B82" s="38" t="s">
        <v>484</v>
      </c>
      <c r="C82" s="38" t="s">
        <v>485</v>
      </c>
      <c r="E82" s="38" t="s">
        <v>247</v>
      </c>
      <c r="F82" s="45"/>
      <c r="G82" s="38" t="s">
        <v>295</v>
      </c>
      <c r="H82" s="46">
        <v>0.14000000000000001</v>
      </c>
      <c r="I82" s="46">
        <v>0.05</v>
      </c>
      <c r="J82" s="46">
        <v>0.09</v>
      </c>
      <c r="K82" s="46">
        <v>0.14000000000000001</v>
      </c>
    </row>
    <row r="83" spans="1:11" x14ac:dyDescent="0.25">
      <c r="A83" s="38" t="s">
        <v>486</v>
      </c>
      <c r="B83" s="38" t="s">
        <v>487</v>
      </c>
      <c r="C83" s="38" t="s">
        <v>488</v>
      </c>
      <c r="E83" s="38" t="s">
        <v>249</v>
      </c>
      <c r="F83" s="45"/>
      <c r="G83" s="38" t="s">
        <v>295</v>
      </c>
      <c r="H83" s="46">
        <v>0.17</v>
      </c>
      <c r="I83" s="46">
        <v>0.05</v>
      </c>
      <c r="J83" s="46">
        <v>0.12</v>
      </c>
      <c r="K83" s="46">
        <v>0.17</v>
      </c>
    </row>
    <row r="84" spans="1:11" x14ac:dyDescent="0.25">
      <c r="A84" s="38" t="s">
        <v>489</v>
      </c>
      <c r="B84" s="38" t="s">
        <v>490</v>
      </c>
      <c r="C84" s="38" t="s">
        <v>491</v>
      </c>
      <c r="E84" s="38" t="s">
        <v>249</v>
      </c>
      <c r="F84" s="45"/>
      <c r="G84" s="38" t="s">
        <v>295</v>
      </c>
      <c r="H84" s="46">
        <v>0.19</v>
      </c>
      <c r="I84" s="46">
        <v>0.05</v>
      </c>
      <c r="J84" s="46">
        <v>0.13</v>
      </c>
      <c r="K84" s="46">
        <v>0.19</v>
      </c>
    </row>
    <row r="85" spans="1:11" x14ac:dyDescent="0.25">
      <c r="A85" s="38" t="s">
        <v>492</v>
      </c>
      <c r="B85" s="38" t="s">
        <v>106</v>
      </c>
      <c r="C85" s="38" t="s">
        <v>493</v>
      </c>
      <c r="E85" s="38" t="s">
        <v>249</v>
      </c>
      <c r="F85" s="45"/>
      <c r="G85" s="38" t="s">
        <v>295</v>
      </c>
      <c r="H85" s="46">
        <v>0.13</v>
      </c>
      <c r="I85" s="46">
        <v>0.04</v>
      </c>
      <c r="J85" s="46">
        <v>0.08</v>
      </c>
      <c r="K85" s="46">
        <v>0.13</v>
      </c>
    </row>
    <row r="86" spans="1:11" x14ac:dyDescent="0.25">
      <c r="A86" s="38" t="s">
        <v>494</v>
      </c>
      <c r="B86" s="38" t="s">
        <v>107</v>
      </c>
      <c r="C86" s="38" t="s">
        <v>495</v>
      </c>
      <c r="E86" s="38" t="s">
        <v>245</v>
      </c>
      <c r="F86" s="45"/>
      <c r="G86" s="38" t="s">
        <v>295</v>
      </c>
      <c r="H86" s="46">
        <v>0.15</v>
      </c>
      <c r="I86" s="46">
        <v>0.05</v>
      </c>
      <c r="J86" s="46">
        <v>0.1</v>
      </c>
      <c r="K86" s="46">
        <v>0.15</v>
      </c>
    </row>
    <row r="87" spans="1:11" x14ac:dyDescent="0.25">
      <c r="A87" s="38" t="s">
        <v>496</v>
      </c>
      <c r="B87" s="38" t="s">
        <v>497</v>
      </c>
      <c r="C87" s="38" t="s">
        <v>498</v>
      </c>
      <c r="E87" s="38" t="s">
        <v>245</v>
      </c>
      <c r="F87" s="45"/>
      <c r="G87" s="38" t="s">
        <v>295</v>
      </c>
      <c r="H87" s="46">
        <v>0.14000000000000001</v>
      </c>
      <c r="I87" s="46">
        <v>0.05</v>
      </c>
      <c r="J87" s="46">
        <v>0.09</v>
      </c>
      <c r="K87" s="46">
        <v>0.14000000000000001</v>
      </c>
    </row>
    <row r="88" spans="1:11" x14ac:dyDescent="0.25">
      <c r="A88" s="38" t="s">
        <v>499</v>
      </c>
      <c r="B88" s="38" t="s">
        <v>108</v>
      </c>
      <c r="C88" s="38" t="s">
        <v>500</v>
      </c>
      <c r="E88" s="38" t="s">
        <v>247</v>
      </c>
      <c r="F88" s="45"/>
      <c r="G88" s="38" t="s">
        <v>295</v>
      </c>
      <c r="H88" s="46">
        <v>0.11</v>
      </c>
      <c r="I88" s="46">
        <v>0.03</v>
      </c>
      <c r="J88" s="46">
        <v>7.0000000000000007E-2</v>
      </c>
      <c r="K88" s="46">
        <v>0.11</v>
      </c>
    </row>
    <row r="89" spans="1:11" x14ac:dyDescent="0.25">
      <c r="A89" s="38" t="s">
        <v>501</v>
      </c>
      <c r="B89" s="38" t="s">
        <v>109</v>
      </c>
      <c r="C89" s="38" t="s">
        <v>502</v>
      </c>
      <c r="E89" s="38" t="s">
        <v>249</v>
      </c>
      <c r="F89" s="45"/>
      <c r="G89" s="38" t="s">
        <v>295</v>
      </c>
      <c r="H89" s="46">
        <v>0.14000000000000001</v>
      </c>
      <c r="I89" s="46">
        <v>0.04</v>
      </c>
      <c r="J89" s="46">
        <v>0.1</v>
      </c>
      <c r="K89" s="46">
        <v>0.14000000000000001</v>
      </c>
    </row>
    <row r="90" spans="1:11" x14ac:dyDescent="0.25">
      <c r="A90" s="38" t="s">
        <v>503</v>
      </c>
      <c r="B90" s="38" t="s">
        <v>110</v>
      </c>
      <c r="C90" s="38" t="s">
        <v>504</v>
      </c>
      <c r="E90" s="38" t="s">
        <v>247</v>
      </c>
      <c r="F90" s="45"/>
      <c r="G90" s="38" t="s">
        <v>295</v>
      </c>
      <c r="H90" s="46">
        <v>0.19</v>
      </c>
      <c r="I90" s="46">
        <v>0.05</v>
      </c>
      <c r="J90" s="46">
        <v>0.13</v>
      </c>
      <c r="K90" s="46">
        <v>0.19</v>
      </c>
    </row>
    <row r="91" spans="1:11" x14ac:dyDescent="0.25">
      <c r="A91" s="38" t="s">
        <v>505</v>
      </c>
      <c r="B91" s="38" t="s">
        <v>111</v>
      </c>
      <c r="C91" s="38" t="s">
        <v>506</v>
      </c>
      <c r="E91" s="38" t="s">
        <v>247</v>
      </c>
      <c r="F91" s="45"/>
      <c r="G91" s="38" t="s">
        <v>295</v>
      </c>
      <c r="H91" s="46">
        <v>0.13</v>
      </c>
      <c r="I91" s="46">
        <v>0.04</v>
      </c>
      <c r="J91" s="46">
        <v>0.08</v>
      </c>
      <c r="K91" s="46">
        <v>0.13</v>
      </c>
    </row>
    <row r="92" spans="1:11" x14ac:dyDescent="0.25">
      <c r="B92" s="38" t="s">
        <v>591</v>
      </c>
      <c r="E92" s="38" t="s">
        <v>247</v>
      </c>
    </row>
    <row r="93" spans="1:11" x14ac:dyDescent="0.25">
      <c r="B93" s="38" t="s">
        <v>592</v>
      </c>
      <c r="E93" s="38" t="s">
        <v>249</v>
      </c>
    </row>
    <row r="94" spans="1:11" x14ac:dyDescent="0.25">
      <c r="B94" s="38" t="s">
        <v>593</v>
      </c>
      <c r="E94" s="38" t="s">
        <v>249</v>
      </c>
    </row>
    <row r="95" spans="1:11" x14ac:dyDescent="0.25">
      <c r="B95" s="38" t="s">
        <v>594</v>
      </c>
      <c r="E95" s="38" t="s">
        <v>209</v>
      </c>
    </row>
    <row r="96" spans="1:11" x14ac:dyDescent="0.25">
      <c r="B96" s="38" t="s">
        <v>595</v>
      </c>
      <c r="E96" s="38" t="s">
        <v>245</v>
      </c>
    </row>
    <row r="97" spans="2:5" x14ac:dyDescent="0.25">
      <c r="B97" s="38" t="s">
        <v>596</v>
      </c>
      <c r="E97" s="38" t="s">
        <v>245</v>
      </c>
    </row>
    <row r="98" spans="2:5" x14ac:dyDescent="0.25">
      <c r="B98" s="38" t="s">
        <v>597</v>
      </c>
      <c r="E98" s="38" t="s">
        <v>245</v>
      </c>
    </row>
    <row r="99" spans="2:5" x14ac:dyDescent="0.25">
      <c r="B99" s="38" t="s">
        <v>598</v>
      </c>
      <c r="E99" s="38" t="s">
        <v>249</v>
      </c>
    </row>
    <row r="100" spans="2:5" x14ac:dyDescent="0.25">
      <c r="B100" s="38" t="s">
        <v>599</v>
      </c>
      <c r="E100" s="38" t="s">
        <v>209</v>
      </c>
    </row>
    <row r="101" spans="2:5" x14ac:dyDescent="0.25">
      <c r="B101" s="38" t="s">
        <v>600</v>
      </c>
      <c r="E101" s="38" t="s">
        <v>245</v>
      </c>
    </row>
    <row r="102" spans="2:5" x14ac:dyDescent="0.25">
      <c r="B102" s="38" t="s">
        <v>601</v>
      </c>
      <c r="E102" s="38" t="s">
        <v>245</v>
      </c>
    </row>
    <row r="103" spans="2:5" x14ac:dyDescent="0.25">
      <c r="B103" s="38" t="s">
        <v>622</v>
      </c>
      <c r="E103" s="38" t="s">
        <v>209</v>
      </c>
    </row>
    <row r="104" spans="2:5" x14ac:dyDescent="0.25">
      <c r="B104" s="38" t="s">
        <v>623</v>
      </c>
      <c r="E104" s="38" t="s">
        <v>245</v>
      </c>
    </row>
    <row r="105" spans="2:5" x14ac:dyDescent="0.25">
      <c r="B105" s="38" t="s">
        <v>624</v>
      </c>
      <c r="E105" s="38" t="s">
        <v>245</v>
      </c>
    </row>
    <row r="106" spans="2:5" x14ac:dyDescent="0.25">
      <c r="B106" s="38" t="s">
        <v>602</v>
      </c>
      <c r="E106" s="38" t="s">
        <v>247</v>
      </c>
    </row>
    <row r="107" spans="2:5" x14ac:dyDescent="0.25">
      <c r="B107" s="38" t="s">
        <v>603</v>
      </c>
      <c r="E107" s="38" t="s">
        <v>247</v>
      </c>
    </row>
    <row r="108" spans="2:5" x14ac:dyDescent="0.25">
      <c r="B108" s="38" t="s">
        <v>604</v>
      </c>
      <c r="E108" s="38" t="s">
        <v>247</v>
      </c>
    </row>
    <row r="109" spans="2:5" x14ac:dyDescent="0.25">
      <c r="B109" s="38" t="s">
        <v>605</v>
      </c>
      <c r="E109" s="38" t="s">
        <v>249</v>
      </c>
    </row>
    <row r="110" spans="2:5" x14ac:dyDescent="0.25">
      <c r="B110" s="38" t="s">
        <v>606</v>
      </c>
      <c r="E110" s="38" t="s">
        <v>249</v>
      </c>
    </row>
    <row r="111" spans="2:5" x14ac:dyDescent="0.25">
      <c r="B111" s="38" t="s">
        <v>607</v>
      </c>
      <c r="E111" s="38" t="s">
        <v>209</v>
      </c>
    </row>
    <row r="112" spans="2:5" x14ac:dyDescent="0.25">
      <c r="B112" s="38" t="s">
        <v>608</v>
      </c>
      <c r="E112" s="38" t="s">
        <v>243</v>
      </c>
    </row>
    <row r="113" spans="2:5" x14ac:dyDescent="0.25">
      <c r="B113" s="38" t="s">
        <v>609</v>
      </c>
      <c r="E113" s="38" t="s">
        <v>249</v>
      </c>
    </row>
  </sheetData>
  <autoFilter ref="A1"/>
  <phoneticPr fontId="2" type="noConversion"/>
  <pageMargins left="0.75" right="0.75" top="0.75" bottom="0.5" header="0.5" footer="0.75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2:G47"/>
  <sheetViews>
    <sheetView showGridLines="0" tabSelected="1" zoomScaleNormal="100" zoomScalePageLayoutView="70" workbookViewId="0">
      <selection activeCell="M16" sqref="M16"/>
    </sheetView>
  </sheetViews>
  <sheetFormatPr defaultRowHeight="16.5" x14ac:dyDescent="0.3"/>
  <cols>
    <col min="1" max="1" width="2.375" customWidth="1"/>
    <col min="2" max="7" width="20.625" customWidth="1"/>
    <col min="8" max="8" width="3.125" customWidth="1"/>
  </cols>
  <sheetData>
    <row r="2" spans="2:7" ht="20.100000000000001" customHeight="1" x14ac:dyDescent="0.3">
      <c r="B2" s="159" t="s">
        <v>174</v>
      </c>
      <c r="C2" s="159"/>
      <c r="E2" s="63" t="s">
        <v>165</v>
      </c>
      <c r="F2" s="156" t="s">
        <v>163</v>
      </c>
      <c r="G2" s="156"/>
    </row>
    <row r="3" spans="2:7" ht="20.100000000000001" customHeight="1" x14ac:dyDescent="0.3">
      <c r="B3" s="160"/>
      <c r="C3" s="160"/>
      <c r="E3" s="63" t="s">
        <v>166</v>
      </c>
      <c r="F3" s="156" t="s">
        <v>167</v>
      </c>
      <c r="G3" s="156"/>
    </row>
    <row r="4" spans="2:7" ht="30" customHeight="1" x14ac:dyDescent="0.3">
      <c r="E4" s="63" t="s">
        <v>168</v>
      </c>
      <c r="F4" s="157" t="s">
        <v>611</v>
      </c>
      <c r="G4" s="156"/>
    </row>
    <row r="5" spans="2:7" ht="20.100000000000001" customHeight="1" x14ac:dyDescent="0.3">
      <c r="B5" s="62" t="s">
        <v>173</v>
      </c>
      <c r="C5" s="30"/>
      <c r="E5" s="63" t="s">
        <v>169</v>
      </c>
      <c r="F5" s="156" t="s">
        <v>610</v>
      </c>
      <c r="G5" s="156"/>
    </row>
    <row r="6" spans="2:7" ht="20.100000000000001" customHeight="1" x14ac:dyDescent="0.3">
      <c r="B6" s="158" t="s">
        <v>172</v>
      </c>
      <c r="C6" s="158"/>
      <c r="E6" s="63" t="s">
        <v>170</v>
      </c>
      <c r="F6" s="156" t="s">
        <v>171</v>
      </c>
      <c r="G6" s="156"/>
    </row>
    <row r="7" spans="2:7" ht="20.100000000000001" customHeight="1" x14ac:dyDescent="0.3"/>
    <row r="8" spans="2:7" ht="20.100000000000001" customHeight="1" x14ac:dyDescent="0.3">
      <c r="E8" s="63" t="s">
        <v>5</v>
      </c>
      <c r="F8" s="156"/>
      <c r="G8" s="156"/>
    </row>
    <row r="10" spans="2:7" ht="20.100000000000001" customHeight="1" x14ac:dyDescent="0.3">
      <c r="B10" s="63" t="s">
        <v>0</v>
      </c>
      <c r="C10" s="63" t="s">
        <v>1</v>
      </c>
      <c r="D10" s="63" t="s">
        <v>2</v>
      </c>
      <c r="E10" s="161" t="s">
        <v>3</v>
      </c>
      <c r="F10" s="162"/>
      <c r="G10" s="63" t="s">
        <v>13</v>
      </c>
    </row>
    <row r="11" spans="2:7" ht="20.100000000000001" customHeight="1" x14ac:dyDescent="0.3">
      <c r="B11" s="26"/>
      <c r="C11" s="26"/>
      <c r="D11" s="26"/>
      <c r="E11" s="151"/>
      <c r="F11" s="152"/>
      <c r="G11" s="31"/>
    </row>
    <row r="12" spans="2:7" ht="20.100000000000001" customHeight="1" x14ac:dyDescent="0.3">
      <c r="B12" s="26"/>
      <c r="C12" s="26"/>
      <c r="D12" s="26"/>
      <c r="E12" s="151"/>
      <c r="F12" s="152"/>
      <c r="G12" s="31"/>
    </row>
    <row r="13" spans="2:7" ht="20.100000000000001" customHeight="1" x14ac:dyDescent="0.3">
      <c r="B13" s="26"/>
      <c r="C13" s="26"/>
      <c r="D13" s="26"/>
      <c r="E13" s="151"/>
      <c r="F13" s="152"/>
      <c r="G13" s="31"/>
    </row>
    <row r="14" spans="2:7" ht="20.100000000000001" customHeight="1" x14ac:dyDescent="0.3">
      <c r="B14" s="26"/>
      <c r="C14" s="26"/>
      <c r="D14" s="26"/>
      <c r="E14" s="151"/>
      <c r="F14" s="152"/>
      <c r="G14" s="31"/>
    </row>
    <row r="15" spans="2:7" ht="20.100000000000001" customHeight="1" x14ac:dyDescent="0.3">
      <c r="B15" s="26"/>
      <c r="C15" s="26"/>
      <c r="D15" s="26"/>
      <c r="E15" s="151"/>
      <c r="F15" s="152"/>
      <c r="G15" s="31"/>
    </row>
    <row r="16" spans="2:7" ht="20.100000000000001" customHeight="1" x14ac:dyDescent="0.3">
      <c r="B16" s="26"/>
      <c r="C16" s="26"/>
      <c r="D16" s="26"/>
      <c r="E16" s="151"/>
      <c r="F16" s="152"/>
      <c r="G16" s="31"/>
    </row>
    <row r="17" spans="2:7" ht="20.100000000000001" customHeight="1" x14ac:dyDescent="0.3">
      <c r="B17" s="26"/>
      <c r="C17" s="26"/>
      <c r="D17" s="26"/>
      <c r="E17" s="151"/>
      <c r="F17" s="152"/>
      <c r="G17" s="31"/>
    </row>
    <row r="18" spans="2:7" ht="20.100000000000001" customHeight="1" x14ac:dyDescent="0.3">
      <c r="B18" s="26"/>
      <c r="C18" s="26"/>
      <c r="D18" s="26"/>
      <c r="E18" s="151"/>
      <c r="F18" s="152"/>
      <c r="G18" s="31"/>
    </row>
    <row r="19" spans="2:7" ht="20.100000000000001" customHeight="1" x14ac:dyDescent="0.3">
      <c r="B19" s="26"/>
      <c r="C19" s="26"/>
      <c r="D19" s="26"/>
      <c r="E19" s="151"/>
      <c r="F19" s="152"/>
      <c r="G19" s="31"/>
    </row>
    <row r="20" spans="2:7" ht="20.100000000000001" customHeight="1" x14ac:dyDescent="0.3">
      <c r="B20" s="26"/>
      <c r="C20" s="26"/>
      <c r="D20" s="26"/>
      <c r="E20" s="151"/>
      <c r="F20" s="152"/>
      <c r="G20" s="31"/>
    </row>
    <row r="21" spans="2:7" ht="20.100000000000001" customHeight="1" x14ac:dyDescent="0.3">
      <c r="B21" s="26"/>
      <c r="C21" s="26"/>
      <c r="D21" s="26"/>
      <c r="E21" s="151"/>
      <c r="F21" s="152"/>
      <c r="G21" s="31"/>
    </row>
    <row r="22" spans="2:7" ht="20.100000000000001" customHeight="1" x14ac:dyDescent="0.3">
      <c r="B22" s="26"/>
      <c r="C22" s="26"/>
      <c r="D22" s="26"/>
      <c r="E22" s="151"/>
      <c r="F22" s="152"/>
      <c r="G22" s="31"/>
    </row>
    <row r="23" spans="2:7" ht="20.100000000000001" customHeight="1" x14ac:dyDescent="0.3">
      <c r="B23" s="26"/>
      <c r="C23" s="26"/>
      <c r="D23" s="26"/>
      <c r="E23" s="151"/>
      <c r="F23" s="152"/>
      <c r="G23" s="31"/>
    </row>
    <row r="24" spans="2:7" ht="20.100000000000001" customHeight="1" x14ac:dyDescent="0.3">
      <c r="B24" s="26"/>
      <c r="C24" s="26"/>
      <c r="D24" s="26"/>
      <c r="E24" s="151"/>
      <c r="F24" s="152"/>
      <c r="G24" s="31"/>
    </row>
    <row r="25" spans="2:7" ht="20.100000000000001" customHeight="1" x14ac:dyDescent="0.3">
      <c r="B25" s="26"/>
      <c r="C25" s="26"/>
      <c r="D25" s="26"/>
      <c r="E25" s="151"/>
      <c r="F25" s="152"/>
      <c r="G25" s="31"/>
    </row>
    <row r="26" spans="2:7" ht="20.100000000000001" customHeight="1" x14ac:dyDescent="0.3">
      <c r="B26" s="26"/>
      <c r="C26" s="26"/>
      <c r="D26" s="26"/>
      <c r="E26" s="151"/>
      <c r="F26" s="152"/>
      <c r="G26" s="31"/>
    </row>
    <row r="27" spans="2:7" ht="20.100000000000001" customHeight="1" x14ac:dyDescent="0.3">
      <c r="B27" s="26"/>
      <c r="C27" s="26"/>
      <c r="D27" s="26"/>
      <c r="E27" s="151"/>
      <c r="F27" s="152"/>
      <c r="G27" s="31"/>
    </row>
    <row r="28" spans="2:7" ht="20.100000000000001" customHeight="1" x14ac:dyDescent="0.3">
      <c r="B28" s="26"/>
      <c r="C28" s="26"/>
      <c r="D28" s="26"/>
      <c r="E28" s="151"/>
      <c r="F28" s="152"/>
      <c r="G28" s="31"/>
    </row>
    <row r="29" spans="2:7" ht="20.100000000000001" customHeight="1" x14ac:dyDescent="0.3">
      <c r="B29" s="26"/>
      <c r="C29" s="26"/>
      <c r="D29" s="26"/>
      <c r="E29" s="151"/>
      <c r="F29" s="152"/>
      <c r="G29" s="31"/>
    </row>
    <row r="30" spans="2:7" ht="20.100000000000001" customHeight="1" x14ac:dyDescent="0.3">
      <c r="B30" s="26"/>
      <c r="C30" s="26"/>
      <c r="D30" s="26"/>
      <c r="E30" s="151"/>
      <c r="F30" s="152"/>
      <c r="G30" s="31"/>
    </row>
    <row r="31" spans="2:7" ht="20.100000000000001" customHeight="1" x14ac:dyDescent="0.3">
      <c r="B31" s="26"/>
      <c r="C31" s="26"/>
      <c r="D31" s="26"/>
      <c r="E31" s="151"/>
      <c r="F31" s="152"/>
      <c r="G31" s="31"/>
    </row>
    <row r="32" spans="2:7" ht="20.100000000000001" customHeight="1" x14ac:dyDescent="0.3">
      <c r="B32" s="26"/>
      <c r="C32" s="26"/>
      <c r="D32" s="26"/>
      <c r="E32" s="151"/>
      <c r="F32" s="152"/>
      <c r="G32" s="31"/>
    </row>
    <row r="33" spans="2:7" ht="20.100000000000001" customHeight="1" x14ac:dyDescent="0.3">
      <c r="B33" s="26"/>
      <c r="C33" s="26"/>
      <c r="D33" s="26"/>
      <c r="E33" s="151"/>
      <c r="F33" s="152"/>
      <c r="G33" s="31"/>
    </row>
    <row r="34" spans="2:7" ht="20.100000000000001" customHeight="1" x14ac:dyDescent="0.3">
      <c r="B34" s="26"/>
      <c r="C34" s="26"/>
      <c r="D34" s="26"/>
      <c r="E34" s="151"/>
      <c r="F34" s="152"/>
      <c r="G34" s="31"/>
    </row>
    <row r="35" spans="2:7" ht="20.100000000000001" customHeight="1" x14ac:dyDescent="0.3">
      <c r="B35" s="26"/>
      <c r="C35" s="26"/>
      <c r="D35" s="26"/>
      <c r="E35" s="151"/>
      <c r="F35" s="152"/>
      <c r="G35" s="31"/>
    </row>
    <row r="36" spans="2:7" ht="20.100000000000001" customHeight="1" x14ac:dyDescent="0.3">
      <c r="B36" s="26"/>
      <c r="C36" s="26"/>
      <c r="D36" s="26"/>
      <c r="E36" s="151"/>
      <c r="F36" s="152"/>
      <c r="G36" s="31"/>
    </row>
    <row r="37" spans="2:7" ht="20.100000000000001" customHeight="1" x14ac:dyDescent="0.3">
      <c r="B37" s="26"/>
      <c r="C37" s="26"/>
      <c r="D37" s="26"/>
      <c r="E37" s="151"/>
      <c r="F37" s="152"/>
      <c r="G37" s="31"/>
    </row>
    <row r="38" spans="2:7" ht="20.100000000000001" customHeight="1" x14ac:dyDescent="0.3">
      <c r="B38" s="26"/>
      <c r="C38" s="26"/>
      <c r="D38" s="26"/>
      <c r="E38" s="151"/>
      <c r="F38" s="152"/>
      <c r="G38" s="31"/>
    </row>
    <row r="39" spans="2:7" ht="20.100000000000001" customHeight="1" x14ac:dyDescent="0.3">
      <c r="B39" s="26"/>
      <c r="C39" s="26"/>
      <c r="D39" s="26"/>
      <c r="E39" s="151"/>
      <c r="F39" s="152"/>
      <c r="G39" s="31"/>
    </row>
    <row r="40" spans="2:7" ht="20.100000000000001" customHeight="1" x14ac:dyDescent="0.3">
      <c r="B40" s="26"/>
      <c r="C40" s="26"/>
      <c r="D40" s="26"/>
      <c r="E40" s="151"/>
      <c r="F40" s="152"/>
      <c r="G40" s="31"/>
    </row>
    <row r="41" spans="2:7" ht="20.100000000000001" customHeight="1" x14ac:dyDescent="0.3">
      <c r="B41" s="153" t="s">
        <v>159</v>
      </c>
      <c r="C41" s="154"/>
      <c r="D41" s="154"/>
      <c r="E41" s="154"/>
      <c r="F41" s="155"/>
      <c r="G41" s="64">
        <f>SUM(G11:G40)</f>
        <v>0</v>
      </c>
    </row>
    <row r="43" spans="2:7" x14ac:dyDescent="0.3">
      <c r="B43" s="27" t="s">
        <v>160</v>
      </c>
      <c r="C43" s="27"/>
      <c r="D43" s="27"/>
      <c r="E43" s="27"/>
      <c r="F43" s="27"/>
      <c r="G43" s="68" t="s">
        <v>161</v>
      </c>
    </row>
    <row r="44" spans="2:7" x14ac:dyDescent="0.3">
      <c r="F44" s="27"/>
      <c r="G44" s="68" t="s">
        <v>612</v>
      </c>
    </row>
    <row r="45" spans="2:7" x14ac:dyDescent="0.3">
      <c r="F45" s="28" t="s">
        <v>164</v>
      </c>
      <c r="G45" s="68" t="s">
        <v>163</v>
      </c>
    </row>
    <row r="47" spans="2:7" x14ac:dyDescent="0.3">
      <c r="F47" s="28" t="s">
        <v>162</v>
      </c>
      <c r="G47" s="29" t="s">
        <v>610</v>
      </c>
    </row>
  </sheetData>
  <mergeCells count="40">
    <mergeCell ref="E21:F21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33:F33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40:F40"/>
    <mergeCell ref="B41:F41"/>
    <mergeCell ref="F8:G8"/>
    <mergeCell ref="F2:G2"/>
    <mergeCell ref="F6:G6"/>
    <mergeCell ref="F3:G3"/>
    <mergeCell ref="F4:G4"/>
    <mergeCell ref="F5:G5"/>
    <mergeCell ref="B6:C6"/>
    <mergeCell ref="B2:C3"/>
    <mergeCell ref="E34:F34"/>
    <mergeCell ref="E35:F35"/>
    <mergeCell ref="E36:F36"/>
    <mergeCell ref="E37:F37"/>
    <mergeCell ref="E38:F38"/>
    <mergeCell ref="E39:F39"/>
  </mergeCells>
  <phoneticPr fontId="2" type="noConversion"/>
  <pageMargins left="0.47244094488188981" right="0.47244094488188981" top="0.59055118110236227" bottom="0.59055118110236227" header="0" footer="0"/>
  <pageSetup paperSize="9" scale="66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4</vt:i4>
      </vt:variant>
    </vt:vector>
  </HeadingPairs>
  <TitlesOfParts>
    <vt:vector size="11" baseType="lpstr">
      <vt:lpstr>국영문</vt:lpstr>
      <vt:lpstr>다국어</vt:lpstr>
      <vt:lpstr>HTML</vt:lpstr>
      <vt:lpstr>db</vt:lpstr>
      <vt:lpstr>청구서</vt:lpstr>
      <vt:lpstr>언어목록</vt:lpstr>
      <vt:lpstr>Total</vt:lpstr>
      <vt:lpstr>HTML!Print_Area</vt:lpstr>
      <vt:lpstr>Total!Print_Area</vt:lpstr>
      <vt:lpstr>국영문!Print_Area</vt:lpstr>
      <vt:lpstr>다국어!Print_Area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</dc:creator>
  <cp:lastModifiedBy>user</cp:lastModifiedBy>
  <cp:lastPrinted>2022-08-11T04:18:10Z</cp:lastPrinted>
  <dcterms:created xsi:type="dcterms:W3CDTF">2022-05-03T01:23:19Z</dcterms:created>
  <dcterms:modified xsi:type="dcterms:W3CDTF">2023-04-07T07:51:56Z</dcterms:modified>
</cp:coreProperties>
</file>