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TinySynth\Notes\"/>
    </mc:Choice>
  </mc:AlternateContent>
  <xr:revisionPtr revIDLastSave="0" documentId="13_ncr:1_{EDAE0372-7E5E-4536-9C5B-4E8AFEAB8FA8}" xr6:coauthVersionLast="43" xr6:coauthVersionMax="43" xr10:uidLastSave="{00000000-0000-0000-0000-000000000000}"/>
  <bookViews>
    <workbookView xWindow="10990" yWindow="1990" windowWidth="16280" windowHeight="14660" xr2:uid="{CFF4FFF0-1F19-4673-97A5-F2735B33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7" i="1" l="1"/>
  <c r="E227" i="1" s="1"/>
  <c r="D228" i="1"/>
  <c r="E228" i="1"/>
  <c r="D229" i="1"/>
  <c r="E229" i="1" s="1"/>
  <c r="D230" i="1"/>
  <c r="E230" i="1"/>
  <c r="D231" i="1"/>
  <c r="E231" i="1" s="1"/>
  <c r="D232" i="1"/>
  <c r="E232" i="1"/>
  <c r="D233" i="1"/>
  <c r="E233" i="1" s="1"/>
  <c r="D234" i="1"/>
  <c r="E234" i="1"/>
  <c r="D235" i="1"/>
  <c r="E235" i="1" s="1"/>
  <c r="D236" i="1"/>
  <c r="E236" i="1"/>
  <c r="D237" i="1"/>
  <c r="E237" i="1" s="1"/>
  <c r="D238" i="1"/>
  <c r="E238" i="1"/>
  <c r="D239" i="1"/>
  <c r="E239" i="1" s="1"/>
  <c r="D240" i="1"/>
  <c r="E240" i="1"/>
  <c r="D241" i="1"/>
  <c r="E241" i="1" s="1"/>
  <c r="D242" i="1"/>
  <c r="E242" i="1"/>
  <c r="D243" i="1"/>
  <c r="E243" i="1" s="1"/>
  <c r="D244" i="1"/>
  <c r="E244" i="1"/>
  <c r="D245" i="1"/>
  <c r="E245" i="1" s="1"/>
  <c r="D246" i="1"/>
  <c r="E246" i="1"/>
  <c r="D247" i="1"/>
  <c r="E247" i="1" s="1"/>
  <c r="D248" i="1"/>
  <c r="E248" i="1"/>
  <c r="D249" i="1"/>
  <c r="E249" i="1" s="1"/>
  <c r="D250" i="1"/>
  <c r="E250" i="1"/>
  <c r="D251" i="1"/>
  <c r="E251" i="1" s="1"/>
  <c r="D252" i="1"/>
  <c r="E252" i="1"/>
  <c r="D253" i="1"/>
  <c r="E253" i="1" s="1"/>
  <c r="D254" i="1"/>
  <c r="E254" i="1"/>
  <c r="D255" i="1"/>
  <c r="E255" i="1" s="1"/>
  <c r="D256" i="1"/>
  <c r="E256" i="1"/>
  <c r="D257" i="1"/>
  <c r="E257" i="1" s="1"/>
  <c r="D258" i="1"/>
  <c r="E258" i="1"/>
  <c r="D259" i="1"/>
  <c r="E259" i="1" s="1"/>
  <c r="D260" i="1"/>
  <c r="E260" i="1"/>
  <c r="D261" i="1"/>
  <c r="E261" i="1" s="1"/>
  <c r="D262" i="1"/>
  <c r="E262" i="1"/>
  <c r="D263" i="1"/>
  <c r="E263" i="1" s="1"/>
  <c r="D264" i="1"/>
  <c r="E264" i="1" s="1"/>
  <c r="D265" i="1"/>
  <c r="E265" i="1" s="1"/>
  <c r="D266" i="1"/>
  <c r="E266" i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/>
  <c r="D323" i="1"/>
  <c r="E323" i="1" s="1"/>
  <c r="D324" i="1"/>
  <c r="E324" i="1" s="1"/>
  <c r="D325" i="1"/>
  <c r="E325" i="1" s="1"/>
  <c r="D326" i="1"/>
  <c r="E326" i="1" s="1"/>
  <c r="D75" i="1"/>
  <c r="E75" i="1" s="1"/>
  <c r="D76" i="1"/>
  <c r="E76" i="1"/>
  <c r="D77" i="1"/>
  <c r="E77" i="1" s="1"/>
  <c r="D78" i="1"/>
  <c r="E78" i="1"/>
  <c r="D79" i="1"/>
  <c r="E79" i="1" s="1"/>
  <c r="D80" i="1"/>
  <c r="E80" i="1"/>
  <c r="D81" i="1"/>
  <c r="E81" i="1" s="1"/>
  <c r="D82" i="1"/>
  <c r="E82" i="1"/>
  <c r="D83" i="1"/>
  <c r="E83" i="1" s="1"/>
  <c r="D84" i="1"/>
  <c r="E84" i="1"/>
  <c r="D85" i="1"/>
  <c r="E85" i="1" s="1"/>
  <c r="D86" i="1"/>
  <c r="E86" i="1"/>
  <c r="D87" i="1"/>
  <c r="E87" i="1" s="1"/>
  <c r="D88" i="1"/>
  <c r="E88" i="1"/>
  <c r="D89" i="1"/>
  <c r="E89" i="1" s="1"/>
  <c r="D90" i="1"/>
  <c r="E90" i="1"/>
  <c r="D91" i="1"/>
  <c r="E91" i="1" s="1"/>
  <c r="D92" i="1"/>
  <c r="E92" i="1"/>
  <c r="D93" i="1"/>
  <c r="E93" i="1" s="1"/>
  <c r="D94" i="1"/>
  <c r="E94" i="1"/>
  <c r="D95" i="1"/>
  <c r="E95" i="1" s="1"/>
  <c r="D96" i="1"/>
  <c r="E96" i="1"/>
  <c r="D97" i="1"/>
  <c r="E97" i="1" s="1"/>
  <c r="D98" i="1"/>
  <c r="E98" i="1"/>
  <c r="D99" i="1"/>
  <c r="E99" i="1" s="1"/>
  <c r="D100" i="1"/>
  <c r="E100" i="1"/>
  <c r="D101" i="1"/>
  <c r="E101" i="1" s="1"/>
  <c r="D102" i="1"/>
  <c r="E102" i="1"/>
  <c r="D103" i="1"/>
  <c r="E103" i="1" s="1"/>
  <c r="D104" i="1"/>
  <c r="E104" i="1"/>
  <c r="D105" i="1"/>
  <c r="E105" i="1" s="1"/>
  <c r="D106" i="1"/>
  <c r="E106" i="1"/>
  <c r="D107" i="1"/>
  <c r="E107" i="1" s="1"/>
  <c r="D108" i="1"/>
  <c r="E108" i="1"/>
  <c r="D109" i="1"/>
  <c r="E109" i="1" s="1"/>
  <c r="D110" i="1"/>
  <c r="E110" i="1"/>
  <c r="D111" i="1"/>
  <c r="E111" i="1" s="1"/>
  <c r="D112" i="1"/>
  <c r="E112" i="1"/>
  <c r="D113" i="1"/>
  <c r="E113" i="1" s="1"/>
  <c r="D114" i="1"/>
  <c r="E114" i="1"/>
  <c r="D115" i="1"/>
  <c r="E115" i="1" s="1"/>
  <c r="D116" i="1"/>
  <c r="E116" i="1"/>
  <c r="D117" i="1"/>
  <c r="E117" i="1" s="1"/>
  <c r="D118" i="1"/>
  <c r="E118" i="1"/>
  <c r="D119" i="1"/>
  <c r="E119" i="1" s="1"/>
  <c r="D120" i="1"/>
  <c r="E120" i="1"/>
  <c r="D121" i="1"/>
  <c r="E121" i="1" s="1"/>
  <c r="D122" i="1"/>
  <c r="E122" i="1"/>
  <c r="D123" i="1"/>
  <c r="E123" i="1" s="1"/>
  <c r="D124" i="1"/>
  <c r="E124" i="1"/>
  <c r="D125" i="1"/>
  <c r="E125" i="1" s="1"/>
  <c r="D126" i="1"/>
  <c r="E126" i="1"/>
  <c r="D127" i="1"/>
  <c r="E127" i="1" s="1"/>
  <c r="D128" i="1"/>
  <c r="E128" i="1"/>
  <c r="D129" i="1"/>
  <c r="E129" i="1" s="1"/>
  <c r="D130" i="1"/>
  <c r="E130" i="1"/>
  <c r="D131" i="1"/>
  <c r="E131" i="1" s="1"/>
  <c r="D132" i="1"/>
  <c r="E132" i="1"/>
  <c r="D133" i="1"/>
  <c r="E133" i="1" s="1"/>
  <c r="D134" i="1"/>
  <c r="E134" i="1"/>
  <c r="D135" i="1"/>
  <c r="E135" i="1" s="1"/>
  <c r="D136" i="1"/>
  <c r="E136" i="1"/>
  <c r="D137" i="1"/>
  <c r="E137" i="1" s="1"/>
  <c r="D138" i="1"/>
  <c r="E138" i="1"/>
  <c r="D139" i="1"/>
  <c r="E139" i="1" s="1"/>
  <c r="D140" i="1"/>
  <c r="E140" i="1"/>
  <c r="D141" i="1"/>
  <c r="E141" i="1" s="1"/>
  <c r="D142" i="1"/>
  <c r="E142" i="1"/>
  <c r="D143" i="1"/>
  <c r="E143" i="1" s="1"/>
  <c r="D144" i="1"/>
  <c r="E144" i="1"/>
  <c r="D145" i="1"/>
  <c r="E145" i="1" s="1"/>
  <c r="D146" i="1"/>
  <c r="E146" i="1"/>
  <c r="D147" i="1"/>
  <c r="E147" i="1" s="1"/>
  <c r="D148" i="1"/>
  <c r="E148" i="1"/>
  <c r="D149" i="1"/>
  <c r="E149" i="1" s="1"/>
  <c r="D150" i="1"/>
  <c r="E150" i="1"/>
  <c r="D151" i="1"/>
  <c r="E151" i="1" s="1"/>
  <c r="D152" i="1"/>
  <c r="E152" i="1"/>
  <c r="D153" i="1"/>
  <c r="E153" i="1" s="1"/>
  <c r="D154" i="1"/>
  <c r="E154" i="1"/>
  <c r="D155" i="1"/>
  <c r="E155" i="1" s="1"/>
  <c r="D156" i="1"/>
  <c r="E156" i="1"/>
  <c r="D157" i="1"/>
  <c r="E157" i="1" s="1"/>
  <c r="D158" i="1"/>
  <c r="E158" i="1"/>
  <c r="D159" i="1"/>
  <c r="E159" i="1" s="1"/>
  <c r="D160" i="1"/>
  <c r="E160" i="1"/>
  <c r="D161" i="1"/>
  <c r="E161" i="1" s="1"/>
  <c r="D162" i="1"/>
  <c r="E162" i="1"/>
  <c r="D163" i="1"/>
  <c r="E163" i="1" s="1"/>
  <c r="D164" i="1"/>
  <c r="E164" i="1"/>
  <c r="D165" i="1"/>
  <c r="E165" i="1" s="1"/>
  <c r="D166" i="1"/>
  <c r="E166" i="1"/>
  <c r="D167" i="1"/>
  <c r="E167" i="1" s="1"/>
  <c r="D168" i="1"/>
  <c r="E168" i="1"/>
  <c r="D169" i="1"/>
  <c r="E169" i="1" s="1"/>
  <c r="D170" i="1"/>
  <c r="E170" i="1"/>
  <c r="D171" i="1"/>
  <c r="E171" i="1" s="1"/>
  <c r="D172" i="1"/>
  <c r="E172" i="1"/>
  <c r="D173" i="1"/>
  <c r="E173" i="1" s="1"/>
  <c r="D174" i="1"/>
  <c r="E174" i="1"/>
  <c r="D175" i="1"/>
  <c r="E175" i="1" s="1"/>
  <c r="D176" i="1"/>
  <c r="E176" i="1"/>
  <c r="D177" i="1"/>
  <c r="E177" i="1" s="1"/>
  <c r="D178" i="1"/>
  <c r="E178" i="1"/>
  <c r="D179" i="1"/>
  <c r="E179" i="1" s="1"/>
  <c r="D180" i="1"/>
  <c r="E180" i="1"/>
  <c r="D181" i="1"/>
  <c r="E181" i="1" s="1"/>
  <c r="D182" i="1"/>
  <c r="E182" i="1"/>
  <c r="D183" i="1"/>
  <c r="E183" i="1" s="1"/>
  <c r="D184" i="1"/>
  <c r="E184" i="1"/>
  <c r="D185" i="1"/>
  <c r="E185" i="1" s="1"/>
  <c r="D186" i="1"/>
  <c r="E186" i="1"/>
  <c r="D187" i="1"/>
  <c r="E187" i="1" s="1"/>
  <c r="D188" i="1"/>
  <c r="E188" i="1"/>
  <c r="D189" i="1"/>
  <c r="E189" i="1" s="1"/>
  <c r="D190" i="1"/>
  <c r="E190" i="1"/>
  <c r="D191" i="1"/>
  <c r="E191" i="1" s="1"/>
  <c r="D192" i="1"/>
  <c r="E192" i="1"/>
  <c r="D193" i="1"/>
  <c r="E193" i="1" s="1"/>
  <c r="D194" i="1"/>
  <c r="E194" i="1"/>
  <c r="D195" i="1"/>
  <c r="E195" i="1" s="1"/>
  <c r="D196" i="1"/>
  <c r="E196" i="1"/>
  <c r="D197" i="1"/>
  <c r="E197" i="1" s="1"/>
  <c r="D198" i="1"/>
  <c r="E198" i="1"/>
  <c r="D199" i="1"/>
  <c r="E199" i="1" s="1"/>
  <c r="D200" i="1"/>
  <c r="E200" i="1"/>
  <c r="D201" i="1"/>
  <c r="E201" i="1" s="1"/>
  <c r="D202" i="1"/>
  <c r="E202" i="1"/>
  <c r="D203" i="1"/>
  <c r="E203" i="1" s="1"/>
  <c r="D204" i="1"/>
  <c r="E204" i="1"/>
  <c r="D205" i="1"/>
  <c r="E205" i="1" s="1"/>
  <c r="D206" i="1"/>
  <c r="E206" i="1"/>
  <c r="D207" i="1"/>
  <c r="E207" i="1" s="1"/>
  <c r="D208" i="1"/>
  <c r="E208" i="1"/>
  <c r="D209" i="1"/>
  <c r="E209" i="1" s="1"/>
  <c r="D210" i="1"/>
  <c r="E210" i="1"/>
  <c r="D211" i="1"/>
  <c r="E211" i="1" s="1"/>
  <c r="D212" i="1"/>
  <c r="E212" i="1"/>
  <c r="D213" i="1"/>
  <c r="E213" i="1" s="1"/>
  <c r="D214" i="1"/>
  <c r="E214" i="1"/>
  <c r="D215" i="1"/>
  <c r="E215" i="1" s="1"/>
  <c r="D216" i="1"/>
  <c r="E216" i="1"/>
  <c r="D217" i="1"/>
  <c r="E217" i="1" s="1"/>
  <c r="D218" i="1"/>
  <c r="E218" i="1"/>
  <c r="D219" i="1"/>
  <c r="E219" i="1" s="1"/>
  <c r="D220" i="1"/>
  <c r="E220" i="1"/>
  <c r="D221" i="1"/>
  <c r="E221" i="1" s="1"/>
  <c r="D222" i="1"/>
  <c r="E222" i="1"/>
  <c r="D223" i="1"/>
  <c r="E223" i="1" s="1"/>
  <c r="D224" i="1"/>
  <c r="E224" i="1"/>
  <c r="D225" i="1"/>
  <c r="E225" i="1" s="1"/>
  <c r="D226" i="1"/>
  <c r="E226" i="1"/>
  <c r="D72" i="1"/>
  <c r="E72" i="1" s="1"/>
  <c r="D73" i="1"/>
  <c r="E73" i="1" s="1"/>
  <c r="D74" i="1"/>
  <c r="E74" i="1" s="1"/>
  <c r="D71" i="1"/>
  <c r="E71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47" i="1"/>
  <c r="C67" i="1"/>
  <c r="C66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7" i="1"/>
  <c r="F9" i="1" a="1"/>
  <c r="F9" i="1" s="1"/>
  <c r="F10" i="1" a="1"/>
  <c r="F10" i="1" s="1"/>
  <c r="F11" i="1" a="1"/>
  <c r="F11" i="1" s="1"/>
  <c r="F16" i="1" a="1"/>
  <c r="F16" i="1" s="1"/>
  <c r="F17" i="1" a="1"/>
  <c r="F17" i="1" s="1"/>
  <c r="F8" i="1" a="1"/>
  <c r="F8" i="1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4" i="1"/>
  <c r="F20" i="1" l="1" a="1"/>
  <c r="F20" i="1" s="1"/>
  <c r="F13" i="1" l="1" a="1"/>
  <c r="F13" i="1" s="1"/>
  <c r="F12" i="1" a="1"/>
  <c r="F12" i="1" s="1"/>
  <c r="F22" i="1" a="1"/>
  <c r="F22" i="1" s="1"/>
  <c r="F21" i="1" a="1"/>
  <c r="F21" i="1" s="1"/>
  <c r="F6" i="1" a="1"/>
  <c r="F6" i="1" s="1"/>
  <c r="L10" i="1"/>
  <c r="I24" i="1"/>
  <c r="I4" i="1"/>
  <c r="J27" i="1" a="1"/>
  <c r="H24" i="1"/>
  <c r="H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D5" i="1"/>
  <c r="E23" i="1" l="1"/>
  <c r="F23" i="1" s="1" a="1"/>
  <c r="F23" i="1" s="1"/>
  <c r="E19" i="1"/>
  <c r="F19" i="1" s="1" a="1"/>
  <c r="F19" i="1" s="1"/>
  <c r="E15" i="1"/>
  <c r="F15" i="1" s="1" a="1"/>
  <c r="F15" i="1" s="1"/>
  <c r="E7" i="1"/>
  <c r="F7" i="1" s="1" a="1"/>
  <c r="F7" i="1" s="1"/>
  <c r="E12" i="1"/>
  <c r="E8" i="1"/>
  <c r="E20" i="1"/>
  <c r="E16" i="1"/>
  <c r="E11" i="1"/>
  <c r="E22" i="1"/>
  <c r="E18" i="1"/>
  <c r="E14" i="1"/>
  <c r="F14" i="1" s="1" a="1"/>
  <c r="F14" i="1" s="1"/>
  <c r="E10" i="1"/>
  <c r="E6" i="1"/>
  <c r="E5" i="1"/>
  <c r="G5" i="1" s="1"/>
  <c r="E21" i="1"/>
  <c r="E17" i="1"/>
  <c r="E13" i="1"/>
  <c r="E9" i="1"/>
  <c r="G6" i="1" l="1"/>
  <c r="H5" i="1"/>
  <c r="I5" i="1" s="1"/>
  <c r="J5" i="1" l="1"/>
  <c r="H6" i="1"/>
  <c r="G7" i="1"/>
  <c r="I6" i="1" l="1"/>
  <c r="J6" i="1" s="1"/>
  <c r="G8" i="1"/>
  <c r="H7" i="1"/>
  <c r="I7" i="1" l="1"/>
  <c r="J7" i="1" s="1"/>
  <c r="H8" i="1"/>
  <c r="G9" i="1"/>
  <c r="I8" i="1" l="1"/>
  <c r="J8" i="1" s="1"/>
  <c r="G10" i="1"/>
  <c r="H9" i="1"/>
  <c r="I9" i="1" l="1"/>
  <c r="J9" i="1" s="1"/>
  <c r="G11" i="1"/>
  <c r="H10" i="1"/>
  <c r="I10" i="1" l="1"/>
  <c r="J10" i="1" s="1"/>
  <c r="G12" i="1"/>
  <c r="H11" i="1"/>
  <c r="I11" i="1" l="1"/>
  <c r="J11" i="1" s="1"/>
  <c r="H12" i="1"/>
  <c r="G13" i="1"/>
  <c r="I12" i="1" l="1"/>
  <c r="J12" i="1" s="1"/>
  <c r="G14" i="1"/>
  <c r="H13" i="1"/>
  <c r="I13" i="1" l="1"/>
  <c r="J13" i="1" s="1"/>
  <c r="G15" i="1"/>
  <c r="H14" i="1"/>
  <c r="I14" i="1" l="1"/>
  <c r="J14" i="1" s="1"/>
  <c r="H15" i="1"/>
  <c r="G16" i="1"/>
  <c r="I15" i="1" l="1"/>
  <c r="J15" i="1" s="1"/>
  <c r="G17" i="1"/>
  <c r="H16" i="1"/>
  <c r="I16" i="1" l="1"/>
  <c r="J16" i="1" s="1"/>
  <c r="H17" i="1"/>
  <c r="G18" i="1"/>
  <c r="I17" i="1" l="1"/>
  <c r="J17" i="1" s="1"/>
  <c r="G19" i="1"/>
  <c r="H18" i="1"/>
  <c r="I18" i="1" l="1"/>
  <c r="J18" i="1" s="1"/>
  <c r="H19" i="1"/>
  <c r="G20" i="1"/>
  <c r="I19" i="1" l="1"/>
  <c r="J19" i="1" s="1"/>
  <c r="G21" i="1"/>
  <c r="H20" i="1"/>
  <c r="I20" i="1" l="1"/>
  <c r="J20" i="1" s="1"/>
  <c r="G22" i="1"/>
  <c r="H21" i="1"/>
  <c r="I21" i="1" l="1"/>
  <c r="J21" i="1" s="1"/>
  <c r="G23" i="1"/>
  <c r="H23" i="1" s="1"/>
  <c r="I23" i="1" s="1"/>
  <c r="H22" i="1"/>
  <c r="I22" i="1" l="1"/>
  <c r="J22" i="1" s="1"/>
  <c r="J24" i="1"/>
  <c r="J27" i="1"/>
  <c r="J23" i="1" l="1"/>
  <c r="J25" i="1" s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</author>
  </authors>
  <commentList>
    <comment ref="F5" authorId="0" shapeId="0" xr:uid="{2B115290-C675-42AA-9D11-EAB357CEB9AF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F18" authorId="0" shapeId="0" xr:uid="{AC5553F4-AD4A-4455-BC07-0ED3756E6BC8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<sst xmlns="http://schemas.openxmlformats.org/spreadsheetml/2006/main" count="36" uniqueCount="36">
  <si>
    <t>F1</t>
  </si>
  <si>
    <t>G1</t>
  </si>
  <si>
    <t>A1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</si>
  <si>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</si>
  <si>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</si>
  <si>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</si>
  <si>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</si>
  <si>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</si>
  <si>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</si>
  <si>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</si>
  <si>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</si>
  <si>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</si>
  <si>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f</t>
  </si>
  <si>
    <t>Rb</t>
  </si>
  <si>
    <t>Rt</t>
  </si>
  <si>
    <t>Rx</t>
  </si>
  <si>
    <t>~Rx</t>
  </si>
  <si>
    <t>~Rb</t>
  </si>
  <si>
    <t>~f</t>
  </si>
  <si>
    <t>E6</t>
  </si>
  <si>
    <t>Min</t>
  </si>
  <si>
    <t>St. Dev</t>
  </si>
  <si>
    <t>F♯2</t>
  </si>
  <si>
    <t>C♯2</t>
  </si>
  <si>
    <t>F♯1</t>
  </si>
  <si>
    <t>B♭2</t>
  </si>
  <si>
    <t>A♭2</t>
  </si>
  <si>
    <t>E♭2</t>
  </si>
  <si>
    <t>B♭1</t>
  </si>
  <si>
    <t>A♭1</t>
  </si>
  <si>
    <t>Key</t>
  </si>
  <si>
    <t>None</t>
  </si>
  <si>
    <t>ADC</t>
  </si>
  <si>
    <t>Margin</t>
  </si>
  <si>
    <t>Err</t>
  </si>
  <si>
    <t>Measurement with wrong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</si>
</sst>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Sheet1!$I$4:$I$24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31</c:v>
                </c:pt>
                <c:pt idx="3">
                  <c:v>43</c:v>
                </c:pt>
                <c:pt idx="4">
                  <c:v>55</c:v>
                </c:pt>
                <c:pt idx="5">
                  <c:v>69</c:v>
                </c:pt>
                <c:pt idx="6">
                  <c:v>82</c:v>
                </c:pt>
                <c:pt idx="7">
                  <c:v>93</c:v>
                </c:pt>
                <c:pt idx="8">
                  <c:v>107</c:v>
                </c:pt>
                <c:pt idx="9">
                  <c:v>119</c:v>
                </c:pt>
                <c:pt idx="10">
                  <c:v>133</c:v>
                </c:pt>
                <c:pt idx="11">
                  <c:v>145</c:v>
                </c:pt>
                <c:pt idx="12">
                  <c:v>158</c:v>
                </c:pt>
                <c:pt idx="13">
                  <c:v>169</c:v>
                </c:pt>
                <c:pt idx="14">
                  <c:v>185</c:v>
                </c:pt>
                <c:pt idx="15">
                  <c:v>196</c:v>
                </c:pt>
                <c:pt idx="16">
                  <c:v>207</c:v>
                </c:pt>
                <c:pt idx="17">
                  <c:v>218</c:v>
                </c:pt>
                <c:pt idx="18">
                  <c:v>230</c:v>
                </c:pt>
                <c:pt idx="19">
                  <c:v>242</c:v>
                </c:pt>
                <c:pt idx="2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B08-A4DC-E2E1B5C24D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469474816"/>
        <c:axId val="469472192"/>
      </c:scatterChart>
      <c:valAx>
        <c:axId val="4694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2192"/>
        <c:crosses val="autoZero"/>
        <c:crossBetween val="midCat"/>
      </c:valAx>
      <c:valAx>
        <c:axId val="469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Sheet1!$J$5:$J$24</c:f>
              <c:numCache>
                <c:formatCode>General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7-42FD-8740-678ED908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234824"/>
        <c:axId val="607975264"/>
      </c:barChart>
      <c:catAx>
        <c:axId val="6082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75264"/>
        <c:crosses val="autoZero"/>
        <c:auto val="1"/>
        <c:lblAlgn val="ctr"/>
        <c:lblOffset val="100"/>
        <c:noMultiLvlLbl val="0"/>
      </c:catAx>
      <c:valAx>
        <c:axId val="6079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Sheet1!$P$4:$P$24</c:f>
              <c:numCache>
                <c:formatCode>General</c:formatCode>
                <c:ptCount val="21"/>
                <c:pt idx="0">
                  <c:v>0</c:v>
                </c:pt>
                <c:pt idx="1">
                  <c:v>175</c:v>
                </c:pt>
                <c:pt idx="2">
                  <c:v>329</c:v>
                </c:pt>
                <c:pt idx="3">
                  <c:v>466</c:v>
                </c:pt>
                <c:pt idx="4">
                  <c:v>588</c:v>
                </c:pt>
                <c:pt idx="5">
                  <c:v>1034</c:v>
                </c:pt>
                <c:pt idx="6">
                  <c:v>1328</c:v>
                </c:pt>
                <c:pt idx="7">
                  <c:v>1537</c:v>
                </c:pt>
                <c:pt idx="8">
                  <c:v>1613</c:v>
                </c:pt>
                <c:pt idx="9">
                  <c:v>1680</c:v>
                </c:pt>
                <c:pt idx="10">
                  <c:v>1766</c:v>
                </c:pt>
                <c:pt idx="11">
                  <c:v>1839</c:v>
                </c:pt>
                <c:pt idx="12">
                  <c:v>1869</c:v>
                </c:pt>
                <c:pt idx="13">
                  <c:v>1897</c:v>
                </c:pt>
                <c:pt idx="14">
                  <c:v>2049</c:v>
                </c:pt>
                <c:pt idx="15">
                  <c:v>2155</c:v>
                </c:pt>
                <c:pt idx="16">
                  <c:v>2265</c:v>
                </c:pt>
                <c:pt idx="17">
                  <c:v>2371</c:v>
                </c:pt>
                <c:pt idx="18">
                  <c:v>2496</c:v>
                </c:pt>
                <c:pt idx="19">
                  <c:v>2627</c:v>
                </c:pt>
                <c:pt idx="20">
                  <c:v>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9-40A6-A621-D613ABDFF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70200"/>
        <c:axId val="337569216"/>
      </c:scatterChart>
      <c:valAx>
        <c:axId val="33757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69216"/>
        <c:crosses val="autoZero"/>
        <c:crossBetween val="midCat"/>
      </c:valAx>
      <c:valAx>
        <c:axId val="3375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7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Sheet1!$H$4:$H$24</c:f>
              <c:numCache>
                <c:formatCode>0.00</c:formatCode>
                <c:ptCount val="21"/>
                <c:pt idx="0">
                  <c:v>0</c:v>
                </c:pt>
                <c:pt idx="1">
                  <c:v>6.3670411985018729E-2</c:v>
                </c:pt>
                <c:pt idx="2">
                  <c:v>0.11971830985915492</c:v>
                </c:pt>
                <c:pt idx="3">
                  <c:v>0.16943521594684385</c:v>
                </c:pt>
                <c:pt idx="4">
                  <c:v>0.21383647798742139</c:v>
                </c:pt>
                <c:pt idx="5">
                  <c:v>0.27113702623906705</c:v>
                </c:pt>
                <c:pt idx="6">
                  <c:v>0.32065217391304346</c:v>
                </c:pt>
                <c:pt idx="7">
                  <c:v>0.36386768447837148</c:v>
                </c:pt>
                <c:pt idx="8">
                  <c:v>0.41927990708478513</c:v>
                </c:pt>
                <c:pt idx="9">
                  <c:v>0.46581196581196582</c:v>
                </c:pt>
                <c:pt idx="10">
                  <c:v>0.52198852772466542</c:v>
                </c:pt>
                <c:pt idx="11">
                  <c:v>0.56747404844290661</c:v>
                </c:pt>
                <c:pt idx="12">
                  <c:v>0.62149886449659353</c:v>
                </c:pt>
                <c:pt idx="13">
                  <c:v>0.6635262449528937</c:v>
                </c:pt>
                <c:pt idx="14">
                  <c:v>0.7261774370208105</c:v>
                </c:pt>
                <c:pt idx="15">
                  <c:v>0.76915974145891042</c:v>
                </c:pt>
                <c:pt idx="16">
                  <c:v>0.81245311327831959</c:v>
                </c:pt>
                <c:pt idx="17">
                  <c:v>0.8536299765807962</c:v>
                </c:pt>
                <c:pt idx="18">
                  <c:v>0.90130280300039478</c:v>
                </c:pt>
                <c:pt idx="19">
                  <c:v>0.9503278362805484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3-4CF4-8C0F-CB8E30E173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Sheet1!$Q$4:$Q$24</c:f>
              <c:numCache>
                <c:formatCode>0.00</c:formatCode>
                <c:ptCount val="21"/>
                <c:pt idx="0">
                  <c:v>0</c:v>
                </c:pt>
                <c:pt idx="1">
                  <c:v>6.3314037626628072E-2</c:v>
                </c:pt>
                <c:pt idx="2">
                  <c:v>0.11903039073806078</c:v>
                </c:pt>
                <c:pt idx="3">
                  <c:v>0.16859623733719248</c:v>
                </c:pt>
                <c:pt idx="4">
                  <c:v>0.21273516642547033</c:v>
                </c:pt>
                <c:pt idx="5">
                  <c:v>0.374095513748191</c:v>
                </c:pt>
                <c:pt idx="6">
                  <c:v>0.48046309696092621</c:v>
                </c:pt>
                <c:pt idx="7">
                  <c:v>0.55607814761215635</c:v>
                </c:pt>
                <c:pt idx="8">
                  <c:v>0.58357452966714907</c:v>
                </c:pt>
                <c:pt idx="9">
                  <c:v>0.6078147612156295</c:v>
                </c:pt>
                <c:pt idx="10">
                  <c:v>0.63892908827785821</c:v>
                </c:pt>
                <c:pt idx="11">
                  <c:v>0.66534008683068013</c:v>
                </c:pt>
                <c:pt idx="12">
                  <c:v>0.6761939218523878</c:v>
                </c:pt>
                <c:pt idx="13">
                  <c:v>0.68632416787264838</c:v>
                </c:pt>
                <c:pt idx="14">
                  <c:v>0.74131693198263382</c:v>
                </c:pt>
                <c:pt idx="15">
                  <c:v>0.77966714905933432</c:v>
                </c:pt>
                <c:pt idx="16">
                  <c:v>0.81946454413892911</c:v>
                </c:pt>
                <c:pt idx="17">
                  <c:v>0.8578147612156295</c:v>
                </c:pt>
                <c:pt idx="18">
                  <c:v>0.90303907380607817</c:v>
                </c:pt>
                <c:pt idx="19">
                  <c:v>0.95043415340086834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3-4CF4-8C0F-CB8E30E17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89816"/>
        <c:axId val="499090800"/>
      </c:lineChart>
      <c:catAx>
        <c:axId val="499089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0800"/>
        <c:crosses val="autoZero"/>
        <c:auto val="1"/>
        <c:lblAlgn val="ctr"/>
        <c:lblOffset val="100"/>
        <c:noMultiLvlLbl val="0"/>
      </c:catAx>
      <c:valAx>
        <c:axId val="4990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8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Sheet1!$C$71:$C$326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Sheet1!$E$71:$E$326</c:f>
              <c:numCache>
                <c:formatCode>General</c:formatCode>
                <c:ptCount val="256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D-4192-9F49-3CFC4BD28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93424"/>
        <c:axId val="499086536"/>
      </c:scatterChart>
      <c:valAx>
        <c:axId val="4990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86536"/>
        <c:crosses val="autoZero"/>
        <c:crossBetween val="midCat"/>
      </c:valAx>
      <c:valAx>
        <c:axId val="49908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111125</xdr:colOff>
      <xdr:row>27</xdr:row>
      <xdr:rowOff>34925</xdr:rowOff>
    </xdr:from>
    <xdr:to>
      <xdr:col>7</xdr:col>
      <xdr:colOff>136525</xdr:colOff>
      <xdr:row>42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0776D-84CB-44B8-B98A-C58EB359D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27</xdr:row>
      <xdr:rowOff>60325</xdr:rowOff>
    </xdr:from>
    <xdr:to>
      <xdr:col>15</xdr:col>
      <xdr:colOff>288925</xdr:colOff>
      <xdr:row>42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84CA0-8EB5-401A-AEE6-7E34A891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584200</xdr:colOff>
      <xdr:row>13</xdr:row>
      <xdr:rowOff>139700</xdr:rowOff>
    </xdr:from>
    <xdr:to>
      <xdr:col>25</xdr:col>
      <xdr:colOff>279400</xdr:colOff>
      <xdr:row>28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B4ABB8-E971-4CB6-91AC-84CFE88EB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596900</xdr:colOff>
      <xdr:row>28</xdr:row>
      <xdr:rowOff>177800</xdr:rowOff>
    </xdr:from>
    <xdr:to>
      <xdr:col>25</xdr:col>
      <xdr:colOff>292100</xdr:colOff>
      <xdr:row>43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AE5A9B-9FFB-4396-ADEF-67AE7A4F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415925</xdr:colOff>
      <xdr:row>289</xdr:row>
      <xdr:rowOff>73025</xdr:rowOff>
    </xdr:from>
    <xdr:to>
      <xdr:col>13</xdr:col>
      <xdr:colOff>212725</xdr:colOff>
      <xdr:row>304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0FA01A-6B80-46CB-B73D-C27FBC169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3E0-F104-4A6F-BDD7-A40B438CE94B}">
  <dimension ref="B1:Q326"/>
  <sheetViews>
    <sheetView tabSelected="1" topLeftCell="A281" workbookViewId="0">
      <selection activeCell="I312" sqref="I312"/>
    </sheetView>
  </sheetViews>
  <sheetFormatPr defaultRowHeight="14.5" x14ac:dyDescent="0.35"/>
  <cols>
    <col min="4" max="5" width="9.36328125" bestFit="1" customWidth="1"/>
    <col min="6" max="6" width="10.36328125" bestFit="1" customWidth="1"/>
    <col min="7" max="7" width="9.81640625" bestFit="1" customWidth="1"/>
    <col min="12" max="12" width="4.54296875" customWidth="1"/>
  </cols>
  <sheetData>
    <row r="1" spans="2:17" x14ac:dyDescent="0.35">
      <c r="B1" s="7" t="s">
        <v>14</v>
      </c>
      <c r="C1">
        <v>10000</v>
      </c>
    </row>
    <row r="3" spans="2:17" x14ac:dyDescent="0.35">
      <c r="B3" s="7" t="s">
        <v>30</v>
      </c>
      <c r="C3" s="8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8" t="s">
        <v>18</v>
      </c>
      <c r="I3" s="7" t="s">
        <v>32</v>
      </c>
      <c r="J3" s="7" t="s">
        <v>33</v>
      </c>
      <c r="L3" t="s">
        <v>19</v>
      </c>
      <c r="Q3" t="s">
        <v>35</v>
      </c>
    </row>
    <row r="4" spans="2:17" x14ac:dyDescent="0.35">
      <c r="B4" t="s">
        <v>3</v>
      </c>
      <c r="C4" s="2">
        <v>0</v>
      </c>
      <c r="D4" s="3">
        <f t="shared" ref="D4:D23" si="0">$C$1*C4/(1-C4)</f>
        <v>0</v>
      </c>
      <c r="E4">
        <v>0</v>
      </c>
      <c r="F4">
        <v>0</v>
      </c>
      <c r="G4">
        <v>0</v>
      </c>
      <c r="H4" s="2">
        <f t="shared" ref="H4:H24" si="1">G4/(G4+$C$1)</f>
        <v>0</v>
      </c>
      <c r="I4" s="6">
        <f>ROUND(255*H4,0)</f>
        <v>0</v>
      </c>
      <c r="J4" s="6"/>
      <c r="L4">
        <v>1</v>
      </c>
      <c r="M4" s="5"/>
      <c r="P4">
        <v>0</v>
      </c>
      <c r="Q4" s="2">
        <f>P4/P$24</f>
        <v>0</v>
      </c>
    </row>
    <row r="5" spans="2:17" x14ac:dyDescent="0.35">
      <c r="B5" t="s">
        <v>4</v>
      </c>
      <c r="C5" s="2">
        <v>0.05</v>
      </c>
      <c r="D5" s="3">
        <f t="shared" si="0"/>
        <v>526.31578947368428</v>
      </c>
      <c r="E5" s="3">
        <f>D5-D4</f>
        <v>526.31578947368428</v>
      </c>
      <c r="F5">
        <v>680</v>
      </c>
      <c r="G5">
        <f>G4+F5</f>
        <v>680</v>
      </c>
      <c r="H5" s="2">
        <f t="shared" si="1"/>
        <v>6.3670411985018729E-2</v>
      </c>
      <c r="I5" s="6">
        <f t="shared" ref="I5:I24" si="2">ROUND(255*H5,0)</f>
        <v>16</v>
      </c>
      <c r="J5" s="6">
        <f>I5-I4</f>
        <v>16</v>
      </c>
      <c r="L5">
        <v>1.5</v>
      </c>
      <c r="M5" s="5"/>
      <c r="P5">
        <v>175</v>
      </c>
      <c r="Q5" s="2">
        <f t="shared" ref="Q5:Q24" si="3">P5/P$24</f>
        <v>6.3314037626628072E-2</v>
      </c>
    </row>
    <row r="6" spans="2:17" x14ac:dyDescent="0.35">
      <c r="B6" t="s">
        <v>25</v>
      </c>
      <c r="C6" s="2">
        <v>0.1</v>
      </c>
      <c r="D6" s="3">
        <f t="shared" si="0"/>
        <v>1111.1111111111111</v>
      </c>
      <c r="E6" s="3">
        <f t="shared" ref="E6:E17" si="4">D6-D5</f>
        <v>584.79532163742681</v>
      </c>
      <c r="F6">
        <f t="array" ref="F6">POWER(10, FLOOR(LOG(E6), 1))*INDEX($L$4:$L$10, MATCH(MIN(ABS(LOG(POWER(10, LOG(E6)-FLOOR(LOG(E6),1))/$L$4:$L$10))), ABS(LOG(POWER(10, LOG(E6)-FLOOR(LOG(E6),1))/$L$4:$L$10)), 0))</f>
        <v>680</v>
      </c>
      <c r="G6">
        <f t="shared" ref="G6:G17" si="5">G5+F6</f>
        <v>1360</v>
      </c>
      <c r="H6" s="2">
        <f t="shared" si="1"/>
        <v>0.11971830985915492</v>
      </c>
      <c r="I6" s="6">
        <f t="shared" si="2"/>
        <v>31</v>
      </c>
      <c r="J6" s="6">
        <f t="shared" ref="J6:J17" si="6">I6-I5</f>
        <v>15</v>
      </c>
      <c r="L6">
        <v>2.2000000000000002</v>
      </c>
      <c r="M6" s="5"/>
      <c r="P6">
        <v>329</v>
      </c>
      <c r="Q6" s="2">
        <f t="shared" si="3"/>
        <v>0.11903039073806078</v>
      </c>
    </row>
    <row r="7" spans="2:17" x14ac:dyDescent="0.35">
      <c r="B7" t="s">
        <v>5</v>
      </c>
      <c r="C7" s="2">
        <v>0.15</v>
      </c>
      <c r="D7" s="3">
        <f t="shared" si="0"/>
        <v>1764.7058823529412</v>
      </c>
      <c r="E7" s="3">
        <f t="shared" si="4"/>
        <v>653.59477124183013</v>
      </c>
      <c r="F7">
        <f t="array" ref="F7">POWER(10, FLOOR(LOG(E7), 1))*INDEX($L$4:$L$10, MATCH(MIN(ABS(LOG(POWER(10, LOG(E7)-FLOOR(LOG(E7),1))/$L$4:$L$10))), ABS(LOG(POWER(10, LOG(E7)-FLOOR(LOG(E7),1))/$L$4:$L$10)), 0))</f>
        <v>680</v>
      </c>
      <c r="G7">
        <f t="shared" si="5"/>
        <v>2040</v>
      </c>
      <c r="H7" s="2">
        <f t="shared" si="1"/>
        <v>0.16943521594684385</v>
      </c>
      <c r="I7" s="6">
        <f t="shared" si="2"/>
        <v>43</v>
      </c>
      <c r="J7" s="6">
        <f t="shared" si="6"/>
        <v>12</v>
      </c>
      <c r="L7">
        <v>3.3</v>
      </c>
      <c r="M7" s="5"/>
      <c r="P7">
        <v>466</v>
      </c>
      <c r="Q7" s="2">
        <f t="shared" si="3"/>
        <v>0.16859623733719248</v>
      </c>
    </row>
    <row r="8" spans="2:17" x14ac:dyDescent="0.35">
      <c r="B8" t="s">
        <v>26</v>
      </c>
      <c r="C8" s="2">
        <v>0.2</v>
      </c>
      <c r="D8" s="3">
        <f t="shared" si="0"/>
        <v>2500</v>
      </c>
      <c r="E8" s="3">
        <f t="shared" si="4"/>
        <v>735.29411764705878</v>
      </c>
      <c r="F8">
        <f t="array" ref="F8">POWER(10, FLOOR(LOG(E8), 1))*INDEX($L$4:$L$10, MATCH(MIN(ABS(LOG(POWER(10, LOG(E8)-FLOOR(LOG(E8),1))/$L$4:$L$10))), ABS(LOG(POWER(10, LOG(E8)-FLOOR(LOG(E8),1))/$L$4:$L$10)), 0))</f>
        <v>680</v>
      </c>
      <c r="G8">
        <f t="shared" si="5"/>
        <v>2720</v>
      </c>
      <c r="H8" s="2">
        <f t="shared" si="1"/>
        <v>0.21383647798742139</v>
      </c>
      <c r="I8" s="6">
        <f t="shared" si="2"/>
        <v>55</v>
      </c>
      <c r="J8" s="6">
        <f t="shared" si="6"/>
        <v>12</v>
      </c>
      <c r="L8">
        <v>4.7</v>
      </c>
      <c r="M8" s="5"/>
      <c r="P8">
        <v>588</v>
      </c>
      <c r="Q8" s="2">
        <f t="shared" si="3"/>
        <v>0.21273516642547033</v>
      </c>
    </row>
    <row r="9" spans="2:17" x14ac:dyDescent="0.35">
      <c r="B9" t="s">
        <v>6</v>
      </c>
      <c r="C9" s="2">
        <v>0.25</v>
      </c>
      <c r="D9" s="3">
        <f t="shared" si="0"/>
        <v>3333.3333333333335</v>
      </c>
      <c r="E9" s="3">
        <f t="shared" si="4"/>
        <v>833.33333333333348</v>
      </c>
      <c r="F9">
        <f t="array" ref="F9">POWER(10, FLOOR(LOG(E9), 1))*INDEX($L$4:$L$10, MATCH(MIN(ABS(LOG(POWER(10, LOG(E9)-FLOOR(LOG(E9),1))/$L$4:$L$10))), ABS(LOG(POWER(10, LOG(E9)-FLOOR(LOG(E9),1))/$L$4:$L$10)), 0))</f>
        <v>1000</v>
      </c>
      <c r="G9">
        <f t="shared" si="5"/>
        <v>3720</v>
      </c>
      <c r="H9" s="2">
        <f t="shared" si="1"/>
        <v>0.27113702623906705</v>
      </c>
      <c r="I9" s="6">
        <f t="shared" si="2"/>
        <v>69</v>
      </c>
      <c r="J9" s="6">
        <f t="shared" si="6"/>
        <v>14</v>
      </c>
      <c r="L9">
        <v>6.8</v>
      </c>
      <c r="M9" s="5"/>
      <c r="P9">
        <v>1034</v>
      </c>
      <c r="Q9" s="2">
        <f t="shared" si="3"/>
        <v>0.374095513748191</v>
      </c>
    </row>
    <row r="10" spans="2:17" x14ac:dyDescent="0.35">
      <c r="B10" t="s">
        <v>22</v>
      </c>
      <c r="C10" s="2">
        <v>0.3</v>
      </c>
      <c r="D10" s="3">
        <f t="shared" si="0"/>
        <v>4285.7142857142862</v>
      </c>
      <c r="E10" s="3">
        <f t="shared" si="4"/>
        <v>952.38095238095275</v>
      </c>
      <c r="F10">
        <f t="array" ref="F10">POWER(10, FLOOR(LOG(E10), 1))*INDEX($L$4:$L$10, MATCH(MIN(ABS(LOG(POWER(10, LOG(E10)-FLOOR(LOG(E10),1))/$L$4:$L$10))), ABS(LOG(POWER(10, LOG(E10)-FLOOR(LOG(E10),1))/$L$4:$L$10)), 0))</f>
        <v>1000</v>
      </c>
      <c r="G10">
        <f t="shared" si="5"/>
        <v>4720</v>
      </c>
      <c r="H10" s="2">
        <f t="shared" si="1"/>
        <v>0.32065217391304346</v>
      </c>
      <c r="I10" s="6">
        <f t="shared" si="2"/>
        <v>82</v>
      </c>
      <c r="J10" s="6">
        <f t="shared" si="6"/>
        <v>13</v>
      </c>
      <c r="L10">
        <f>10*L4</f>
        <v>10</v>
      </c>
      <c r="M10" s="5"/>
      <c r="P10">
        <v>1328</v>
      </c>
      <c r="Q10" s="2">
        <f t="shared" si="3"/>
        <v>0.48046309696092621</v>
      </c>
    </row>
    <row r="11" spans="2:17" x14ac:dyDescent="0.35">
      <c r="B11" t="s">
        <v>7</v>
      </c>
      <c r="C11" s="2">
        <v>0.35</v>
      </c>
      <c r="D11" s="3">
        <f t="shared" si="0"/>
        <v>5384.6153846153848</v>
      </c>
      <c r="E11" s="3">
        <f t="shared" si="4"/>
        <v>1098.9010989010985</v>
      </c>
      <c r="F11">
        <f t="array" ref="F11">POWER(10, FLOOR(LOG(E11), 1))*INDEX($L$4:$L$10, MATCH(MIN(ABS(LOG(POWER(10, LOG(E11)-FLOOR(LOG(E11),1))/$L$4:$L$10))), ABS(LOG(POWER(10, LOG(E11)-FLOOR(LOG(E11),1))/$L$4:$L$10)), 0))</f>
        <v>1000</v>
      </c>
      <c r="G11">
        <f t="shared" si="5"/>
        <v>5720</v>
      </c>
      <c r="H11" s="2">
        <f t="shared" si="1"/>
        <v>0.36386768447837148</v>
      </c>
      <c r="I11" s="6">
        <f t="shared" si="2"/>
        <v>93</v>
      </c>
      <c r="J11" s="6">
        <f t="shared" si="6"/>
        <v>11</v>
      </c>
      <c r="L11" s="5"/>
      <c r="P11">
        <v>1537</v>
      </c>
      <c r="Q11" s="2">
        <f t="shared" si="3"/>
        <v>0.55607814761215635</v>
      </c>
    </row>
    <row r="12" spans="2:17" x14ac:dyDescent="0.35">
      <c r="B12" t="s">
        <v>8</v>
      </c>
      <c r="C12" s="2">
        <v>0.4</v>
      </c>
      <c r="D12" s="3">
        <f t="shared" si="0"/>
        <v>6666.666666666667</v>
      </c>
      <c r="E12" s="3">
        <f t="shared" si="4"/>
        <v>1282.0512820512822</v>
      </c>
      <c r="F12">
        <f t="array" ref="F12">POWER(10, FLOOR(LOG(E12), 1))*INDEX($L$4:$L$10, MATCH(MIN(ABS(LOG(POWER(10, LOG(E12)-FLOOR(LOG(E12),1))/$L$4:$L$10))), ABS(LOG(POWER(10, LOG(E12)-FLOOR(LOG(E12),1))/$L$4:$L$10)), 0))</f>
        <v>1500</v>
      </c>
      <c r="G12">
        <f t="shared" si="5"/>
        <v>7220</v>
      </c>
      <c r="H12" s="2">
        <f t="shared" si="1"/>
        <v>0.41927990708478513</v>
      </c>
      <c r="I12" s="6">
        <f t="shared" si="2"/>
        <v>107</v>
      </c>
      <c r="J12" s="6">
        <f t="shared" si="6"/>
        <v>14</v>
      </c>
      <c r="P12">
        <v>1613</v>
      </c>
      <c r="Q12" s="2">
        <f t="shared" si="3"/>
        <v>0.58357452966714907</v>
      </c>
    </row>
    <row r="13" spans="2:17" x14ac:dyDescent="0.35">
      <c r="B13" t="s">
        <v>27</v>
      </c>
      <c r="C13" s="2">
        <v>0.45</v>
      </c>
      <c r="D13" s="3">
        <f t="shared" si="0"/>
        <v>8181.8181818181811</v>
      </c>
      <c r="E13" s="3">
        <f t="shared" si="4"/>
        <v>1515.1515151515141</v>
      </c>
      <c r="F13">
        <f t="array" ref="F13">POWER(10, FLOOR(LOG(E13), 1))*INDEX($L$4:$L$10, MATCH(MIN(ABS(LOG(POWER(10, LOG(E13)-FLOOR(LOG(E13),1))/$L$4:$L$10))), ABS(LOG(POWER(10, LOG(E13)-FLOOR(LOG(E13),1))/$L$4:$L$10)), 0))</f>
        <v>1500</v>
      </c>
      <c r="G13">
        <f t="shared" si="5"/>
        <v>8720</v>
      </c>
      <c r="H13" s="2">
        <f t="shared" si="1"/>
        <v>0.46581196581196582</v>
      </c>
      <c r="I13" s="6">
        <f t="shared" si="2"/>
        <v>119</v>
      </c>
      <c r="J13" s="6">
        <f t="shared" si="6"/>
        <v>12</v>
      </c>
      <c r="P13">
        <v>1680</v>
      </c>
      <c r="Q13" s="2">
        <f t="shared" si="3"/>
        <v>0.6078147612156295</v>
      </c>
    </row>
    <row r="14" spans="2:17" x14ac:dyDescent="0.35">
      <c r="B14" t="s">
        <v>9</v>
      </c>
      <c r="C14" s="2">
        <v>0.5</v>
      </c>
      <c r="D14" s="3">
        <f t="shared" si="0"/>
        <v>10000</v>
      </c>
      <c r="E14" s="3">
        <f t="shared" si="4"/>
        <v>1818.1818181818189</v>
      </c>
      <c r="F14">
        <f t="array" ref="F14">POWER(10, FLOOR(LOG(E14), 1))*INDEX($L$4:$L$10, MATCH(MIN(ABS(LOG(POWER(10, LOG(E14)-FLOOR(LOG(E14),1))/$L$4:$L$10))), ABS(LOG(POWER(10, LOG(E14)-FLOOR(LOG(E14),1))/$L$4:$L$10)), 0))</f>
        <v>2200</v>
      </c>
      <c r="G14">
        <f t="shared" si="5"/>
        <v>10920</v>
      </c>
      <c r="H14" s="2">
        <f t="shared" si="1"/>
        <v>0.52198852772466542</v>
      </c>
      <c r="I14" s="6">
        <f t="shared" si="2"/>
        <v>133</v>
      </c>
      <c r="J14" s="6">
        <f t="shared" si="6"/>
        <v>14</v>
      </c>
      <c r="P14">
        <v>1766</v>
      </c>
      <c r="Q14" s="2">
        <f t="shared" si="3"/>
        <v>0.63892908827785821</v>
      </c>
    </row>
    <row r="15" spans="2:17" x14ac:dyDescent="0.35">
      <c r="B15" t="s">
        <v>23</v>
      </c>
      <c r="C15" s="2">
        <v>0.55000000000000004</v>
      </c>
      <c r="D15" s="3">
        <f t="shared" si="0"/>
        <v>12222.222222222223</v>
      </c>
      <c r="E15" s="3">
        <f t="shared" si="4"/>
        <v>2222.2222222222226</v>
      </c>
      <c r="F15">
        <f t="array" ref="F15">POWER(10, FLOOR(LOG(E15), 1))*INDEX($L$4:$L$10, MATCH(MIN(ABS(LOG(POWER(10, LOG(E15)-FLOOR(LOG(E15),1))/$L$4:$L$10))), ABS(LOG(POWER(10, LOG(E15)-FLOOR(LOG(E15),1))/$L$4:$L$10)), 0))</f>
        <v>2200</v>
      </c>
      <c r="G15">
        <f t="shared" si="5"/>
        <v>13120</v>
      </c>
      <c r="H15" s="2">
        <f t="shared" si="1"/>
        <v>0.56747404844290661</v>
      </c>
      <c r="I15" s="6">
        <f t="shared" si="2"/>
        <v>145</v>
      </c>
      <c r="J15" s="6">
        <f t="shared" si="6"/>
        <v>12</v>
      </c>
      <c r="P15">
        <v>1839</v>
      </c>
      <c r="Q15" s="2">
        <f t="shared" si="3"/>
        <v>0.66534008683068013</v>
      </c>
    </row>
    <row r="16" spans="2:17" x14ac:dyDescent="0.35">
      <c r="B16" t="s">
        <v>10</v>
      </c>
      <c r="C16" s="2">
        <v>0.6</v>
      </c>
      <c r="D16" s="3">
        <f t="shared" si="0"/>
        <v>15000</v>
      </c>
      <c r="E16" s="3">
        <f t="shared" si="4"/>
        <v>2777.7777777777774</v>
      </c>
      <c r="F16">
        <f t="array" ref="F16">POWER(10, FLOOR(LOG(E16), 1))*INDEX($L$4:$L$10, MATCH(MIN(ABS(LOG(POWER(10, LOG(E16)-FLOOR(LOG(E16),1))/$L$4:$L$10))), ABS(LOG(POWER(10, LOG(E16)-FLOOR(LOG(E16),1))/$L$4:$L$10)), 0))</f>
        <v>3300</v>
      </c>
      <c r="G16">
        <f t="shared" si="5"/>
        <v>16420</v>
      </c>
      <c r="H16" s="2">
        <f t="shared" si="1"/>
        <v>0.62149886449659353</v>
      </c>
      <c r="I16" s="6">
        <f t="shared" si="2"/>
        <v>158</v>
      </c>
      <c r="J16" s="6">
        <f t="shared" si="6"/>
        <v>13</v>
      </c>
      <c r="P16">
        <v>1869</v>
      </c>
      <c r="Q16" s="2">
        <f t="shared" si="3"/>
        <v>0.6761939218523878</v>
      </c>
    </row>
    <row r="17" spans="2:17" x14ac:dyDescent="0.35">
      <c r="B17" t="s">
        <v>11</v>
      </c>
      <c r="C17" s="2">
        <v>0.65</v>
      </c>
      <c r="D17" s="3">
        <f t="shared" si="0"/>
        <v>18571.428571428572</v>
      </c>
      <c r="E17" s="3">
        <f t="shared" si="4"/>
        <v>3571.4285714285725</v>
      </c>
      <c r="F17">
        <f t="array" ref="F17">POWER(10, FLOOR(LOG(E17), 1))*INDEX($L$4:$L$10, MATCH(MIN(ABS(LOG(POWER(10, LOG(E17)-FLOOR(LOG(E17),1))/$L$4:$L$10))), ABS(LOG(POWER(10, LOG(E17)-FLOOR(LOG(E17),1))/$L$4:$L$10)), 0))</f>
        <v>3300</v>
      </c>
      <c r="G17">
        <f t="shared" si="5"/>
        <v>19720</v>
      </c>
      <c r="H17" s="2">
        <f t="shared" si="1"/>
        <v>0.6635262449528937</v>
      </c>
      <c r="I17" s="6">
        <f t="shared" si="2"/>
        <v>169</v>
      </c>
      <c r="J17" s="6">
        <f t="shared" si="6"/>
        <v>11</v>
      </c>
      <c r="P17">
        <v>1897</v>
      </c>
      <c r="Q17" s="2">
        <f t="shared" si="3"/>
        <v>0.68632416787264838</v>
      </c>
    </row>
    <row r="18" spans="2:17" x14ac:dyDescent="0.35">
      <c r="B18" t="s">
        <v>28</v>
      </c>
      <c r="C18" s="2">
        <v>0.7</v>
      </c>
      <c r="D18" s="3">
        <f t="shared" si="0"/>
        <v>23333.333333333328</v>
      </c>
      <c r="E18" s="3">
        <f t="shared" ref="E18:E23" si="7">D18-D17</f>
        <v>4761.904761904756</v>
      </c>
      <c r="F18">
        <v>6800</v>
      </c>
      <c r="G18">
        <f t="shared" ref="G18:G23" si="8">G17+F18</f>
        <v>26520</v>
      </c>
      <c r="H18" s="2">
        <f t="shared" si="1"/>
        <v>0.7261774370208105</v>
      </c>
      <c r="I18" s="6">
        <f t="shared" si="2"/>
        <v>185</v>
      </c>
      <c r="J18" s="6">
        <f t="shared" ref="J18:J24" si="9">I18-I17</f>
        <v>16</v>
      </c>
      <c r="P18">
        <v>2049</v>
      </c>
      <c r="Q18" s="2">
        <f t="shared" si="3"/>
        <v>0.74131693198263382</v>
      </c>
    </row>
    <row r="19" spans="2:17" x14ac:dyDescent="0.35">
      <c r="B19" t="s">
        <v>2</v>
      </c>
      <c r="C19" s="2">
        <v>0.75</v>
      </c>
      <c r="D19" s="3">
        <f t="shared" si="0"/>
        <v>30000</v>
      </c>
      <c r="E19" s="3">
        <f t="shared" si="7"/>
        <v>6666.6666666666715</v>
      </c>
      <c r="F19">
        <f t="array" ref="F19">POWER(10, FLOOR(LOG(E19), 1))*INDEX($L$4:$L$10, MATCH(MIN(ABS(LOG(POWER(10, LOG(E19)-FLOOR(LOG(E19),1))/$L$4:$L$10))), ABS(LOG(POWER(10, LOG(E19)-FLOOR(LOG(E19),1))/$L$4:$L$10)), 0))</f>
        <v>6800</v>
      </c>
      <c r="G19">
        <f t="shared" si="8"/>
        <v>33320</v>
      </c>
      <c r="H19" s="2">
        <f t="shared" si="1"/>
        <v>0.76915974145891042</v>
      </c>
      <c r="I19" s="6">
        <f t="shared" si="2"/>
        <v>196</v>
      </c>
      <c r="J19" s="6">
        <f t="shared" si="9"/>
        <v>11</v>
      </c>
      <c r="P19">
        <v>2155</v>
      </c>
      <c r="Q19" s="2">
        <f t="shared" si="3"/>
        <v>0.77966714905933432</v>
      </c>
    </row>
    <row r="20" spans="2:17" x14ac:dyDescent="0.35">
      <c r="B20" t="s">
        <v>29</v>
      </c>
      <c r="C20" s="2">
        <v>0.8</v>
      </c>
      <c r="D20" s="3">
        <f t="shared" si="0"/>
        <v>40000.000000000007</v>
      </c>
      <c r="E20" s="3">
        <f t="shared" si="7"/>
        <v>10000.000000000007</v>
      </c>
      <c r="F20">
        <f t="array" ref="F20">POWER(10, FLOOR(LOG(E20), 1))*INDEX($L$4:$L$10, MATCH(MIN(ABS(LOG(POWER(10, LOG(E20)-FLOOR(LOG(E20),1))/$L$4:$L$10))), ABS(LOG(POWER(10, LOG(E20)-FLOOR(LOG(E20),1))/$L$4:$L$10)), 0))</f>
        <v>10000</v>
      </c>
      <c r="G20">
        <f t="shared" si="8"/>
        <v>43320</v>
      </c>
      <c r="H20" s="2">
        <f t="shared" si="1"/>
        <v>0.81245311327831959</v>
      </c>
      <c r="I20" s="6">
        <f t="shared" si="2"/>
        <v>207</v>
      </c>
      <c r="J20" s="6">
        <f t="shared" si="9"/>
        <v>11</v>
      </c>
      <c r="P20">
        <v>2265</v>
      </c>
      <c r="Q20" s="2">
        <f t="shared" si="3"/>
        <v>0.81946454413892911</v>
      </c>
    </row>
    <row r="21" spans="2:17" x14ac:dyDescent="0.35">
      <c r="B21" t="s">
        <v>1</v>
      </c>
      <c r="C21" s="2">
        <v>0.85</v>
      </c>
      <c r="D21" s="3">
        <f t="shared" si="0"/>
        <v>56666.666666666657</v>
      </c>
      <c r="E21" s="3">
        <f t="shared" si="7"/>
        <v>16666.66666666665</v>
      </c>
      <c r="F21">
        <f t="array" ref="F21">POWER(10, FLOOR(LOG(E21), 1))*INDEX($L$4:$L$10, MATCH(MIN(ABS(LOG(POWER(10, LOG(E21)-FLOOR(LOG(E21),1))/$L$4:$L$10))), ABS(LOG(POWER(10, LOG(E21)-FLOOR(LOG(E21),1))/$L$4:$L$10)), 0))</f>
        <v>15000</v>
      </c>
      <c r="G21">
        <f t="shared" si="8"/>
        <v>58320</v>
      </c>
      <c r="H21" s="2">
        <f t="shared" si="1"/>
        <v>0.8536299765807962</v>
      </c>
      <c r="I21" s="6">
        <f t="shared" si="2"/>
        <v>218</v>
      </c>
      <c r="J21" s="6">
        <f t="shared" si="9"/>
        <v>11</v>
      </c>
      <c r="P21">
        <v>2371</v>
      </c>
      <c r="Q21" s="2">
        <f t="shared" si="3"/>
        <v>0.8578147612156295</v>
      </c>
    </row>
    <row r="22" spans="2:17" x14ac:dyDescent="0.35">
      <c r="B22" t="s">
        <v>24</v>
      </c>
      <c r="C22" s="2">
        <v>0.9</v>
      </c>
      <c r="D22" s="3">
        <f t="shared" si="0"/>
        <v>90000.000000000015</v>
      </c>
      <c r="E22" s="3">
        <f t="shared" si="7"/>
        <v>33333.333333333358</v>
      </c>
      <c r="F22">
        <f t="array" ref="F22">POWER(10, FLOOR(LOG(E22), 1))*INDEX($L$4:$L$10, MATCH(MIN(ABS(LOG(POWER(10, LOG(E22)-FLOOR(LOG(E22),1))/$L$4:$L$10))), ABS(LOG(POWER(10, LOG(E22)-FLOOR(LOG(E22),1))/$L$4:$L$10)), 0))</f>
        <v>33000</v>
      </c>
      <c r="G22">
        <f t="shared" si="8"/>
        <v>91320</v>
      </c>
      <c r="H22" s="2">
        <f t="shared" si="1"/>
        <v>0.90130280300039478</v>
      </c>
      <c r="I22" s="6">
        <f t="shared" si="2"/>
        <v>230</v>
      </c>
      <c r="J22" s="6">
        <f t="shared" si="9"/>
        <v>12</v>
      </c>
      <c r="P22">
        <v>2496</v>
      </c>
      <c r="Q22" s="2">
        <f t="shared" si="3"/>
        <v>0.90303907380607817</v>
      </c>
    </row>
    <row r="23" spans="2:17" x14ac:dyDescent="0.35">
      <c r="B23" t="s">
        <v>0</v>
      </c>
      <c r="C23" s="2">
        <v>0.95</v>
      </c>
      <c r="D23" s="3">
        <f t="shared" si="0"/>
        <v>189999.99999999983</v>
      </c>
      <c r="E23" s="3">
        <f t="shared" si="7"/>
        <v>99999.999999999811</v>
      </c>
      <c r="F23">
        <f t="array" ref="F23">POWER(10, FLOOR(LOG(E23), 1))*INDEX($L$4:$L$10, MATCH(MIN(ABS(LOG(POWER(10, LOG(E23)-FLOOR(LOG(E23),1))/$L$4:$L$10))), ABS(LOG(POWER(10, LOG(E23)-FLOOR(LOG(E23),1))/$L$4:$L$10)), 0))</f>
        <v>100000</v>
      </c>
      <c r="G23">
        <f t="shared" si="8"/>
        <v>191320</v>
      </c>
      <c r="H23" s="2">
        <f t="shared" si="1"/>
        <v>0.9503278362805484</v>
      </c>
      <c r="I23" s="6">
        <f t="shared" si="2"/>
        <v>242</v>
      </c>
      <c r="J23" s="6">
        <f t="shared" si="9"/>
        <v>12</v>
      </c>
      <c r="P23">
        <v>2627</v>
      </c>
      <c r="Q23" s="2">
        <f t="shared" si="3"/>
        <v>0.95043415340086834</v>
      </c>
    </row>
    <row r="24" spans="2:17" x14ac:dyDescent="0.35">
      <c r="B24" t="s">
        <v>31</v>
      </c>
      <c r="C24" s="2">
        <v>1</v>
      </c>
      <c r="D24" s="4">
        <v>9.9999999999999997E+98</v>
      </c>
      <c r="E24" s="4">
        <v>9.9999999999999997E+98</v>
      </c>
      <c r="F24" s="4">
        <v>9.9999999999999997E+98</v>
      </c>
      <c r="G24" s="4">
        <v>9.9999999999999997E+98</v>
      </c>
      <c r="H24" s="2">
        <f t="shared" si="1"/>
        <v>1</v>
      </c>
      <c r="I24" s="6">
        <f t="shared" si="2"/>
        <v>255</v>
      </c>
      <c r="J24" s="6">
        <f t="shared" si="9"/>
        <v>13</v>
      </c>
      <c r="P24">
        <v>2764</v>
      </c>
      <c r="Q24" s="2">
        <f t="shared" si="3"/>
        <v>1</v>
      </c>
    </row>
    <row r="25" spans="2:17" x14ac:dyDescent="0.35">
      <c r="D25" s="2"/>
      <c r="E25" s="2"/>
      <c r="F25" s="2"/>
      <c r="G25" s="1"/>
      <c r="I25" t="s">
        <v>20</v>
      </c>
      <c r="J25">
        <f>MIN(J5:J24)</f>
        <v>11</v>
      </c>
    </row>
    <row r="26" spans="2:17" x14ac:dyDescent="0.35">
      <c r="D26" s="2"/>
      <c r="E26" s="2"/>
      <c r="F26" s="2"/>
      <c r="G26" s="1"/>
      <c r="I26" s="2" t="s">
        <v>21</v>
      </c>
      <c r="J26" s="2">
        <f>STDEV(J5:J24)</f>
        <v>1.6181535936466533</v>
      </c>
    </row>
    <row r="27" spans="2:17" x14ac:dyDescent="0.35">
      <c r="D27" s="2"/>
      <c r="E27" s="2"/>
      <c r="F27" s="2"/>
      <c r="G27" s="1"/>
      <c r="I27" t="s">
        <v>34</v>
      </c>
      <c r="J27" s="2">
        <f t="array" ref="J27">1000*SUMSQ(H4:H24-C4:C24)</f>
        <v>5.4886131999198904</v>
      </c>
    </row>
    <row r="47" spans="3:5" x14ac:dyDescent="0.35">
      <c r="C47">
        <f>I4</f>
        <v>0</v>
      </c>
      <c r="D47">
        <f>FLOOR((20*C47+128)/256,1)</f>
        <v>0</v>
      </c>
      <c r="E47">
        <f>19-D47</f>
        <v>19</v>
      </c>
    </row>
    <row r="48" spans="3:5" x14ac:dyDescent="0.35">
      <c r="C48">
        <f t="shared" ref="C48:C65" si="10">I5</f>
        <v>16</v>
      </c>
      <c r="D48">
        <f t="shared" ref="D48:D67" si="11">FLOOR((20*C48+128)/256,1)</f>
        <v>1</v>
      </c>
      <c r="E48">
        <f t="shared" ref="E48:E67" si="12">19-D48</f>
        <v>18</v>
      </c>
    </row>
    <row r="49" spans="3:5" x14ac:dyDescent="0.35">
      <c r="C49">
        <f t="shared" si="10"/>
        <v>31</v>
      </c>
      <c r="D49">
        <f t="shared" si="11"/>
        <v>2</v>
      </c>
      <c r="E49">
        <f t="shared" si="12"/>
        <v>17</v>
      </c>
    </row>
    <row r="50" spans="3:5" x14ac:dyDescent="0.35">
      <c r="C50">
        <f t="shared" si="10"/>
        <v>43</v>
      </c>
      <c r="D50">
        <f t="shared" si="11"/>
        <v>3</v>
      </c>
      <c r="E50">
        <f t="shared" si="12"/>
        <v>16</v>
      </c>
    </row>
    <row r="51" spans="3:5" x14ac:dyDescent="0.35">
      <c r="C51">
        <f t="shared" si="10"/>
        <v>55</v>
      </c>
      <c r="D51">
        <f t="shared" si="11"/>
        <v>4</v>
      </c>
      <c r="E51">
        <f t="shared" si="12"/>
        <v>15</v>
      </c>
    </row>
    <row r="52" spans="3:5" x14ac:dyDescent="0.35">
      <c r="C52">
        <f t="shared" si="10"/>
        <v>69</v>
      </c>
      <c r="D52">
        <f t="shared" si="11"/>
        <v>5</v>
      </c>
      <c r="E52">
        <f t="shared" si="12"/>
        <v>14</v>
      </c>
    </row>
    <row r="53" spans="3:5" x14ac:dyDescent="0.35">
      <c r="C53">
        <f t="shared" si="10"/>
        <v>82</v>
      </c>
      <c r="D53">
        <f t="shared" si="11"/>
        <v>6</v>
      </c>
      <c r="E53">
        <f t="shared" si="12"/>
        <v>13</v>
      </c>
    </row>
    <row r="54" spans="3:5" x14ac:dyDescent="0.35">
      <c r="C54">
        <f t="shared" si="10"/>
        <v>93</v>
      </c>
      <c r="D54">
        <f t="shared" si="11"/>
        <v>7</v>
      </c>
      <c r="E54">
        <f t="shared" si="12"/>
        <v>12</v>
      </c>
    </row>
    <row r="55" spans="3:5" x14ac:dyDescent="0.35">
      <c r="C55">
        <f t="shared" si="10"/>
        <v>107</v>
      </c>
      <c r="D55">
        <f t="shared" si="11"/>
        <v>8</v>
      </c>
      <c r="E55">
        <f t="shared" si="12"/>
        <v>11</v>
      </c>
    </row>
    <row r="56" spans="3:5" x14ac:dyDescent="0.35">
      <c r="C56">
        <f t="shared" si="10"/>
        <v>119</v>
      </c>
      <c r="D56">
        <f t="shared" si="11"/>
        <v>9</v>
      </c>
      <c r="E56">
        <f t="shared" si="12"/>
        <v>10</v>
      </c>
    </row>
    <row r="57" spans="3:5" x14ac:dyDescent="0.35">
      <c r="C57">
        <f t="shared" si="10"/>
        <v>133</v>
      </c>
      <c r="D57">
        <f t="shared" si="11"/>
        <v>10</v>
      </c>
      <c r="E57">
        <f t="shared" si="12"/>
        <v>9</v>
      </c>
    </row>
    <row r="58" spans="3:5" x14ac:dyDescent="0.35">
      <c r="C58">
        <f t="shared" si="10"/>
        <v>145</v>
      </c>
      <c r="D58">
        <f t="shared" si="11"/>
        <v>11</v>
      </c>
      <c r="E58">
        <f t="shared" si="12"/>
        <v>8</v>
      </c>
    </row>
    <row r="59" spans="3:5" x14ac:dyDescent="0.35">
      <c r="C59">
        <f t="shared" si="10"/>
        <v>158</v>
      </c>
      <c r="D59">
        <f t="shared" si="11"/>
        <v>12</v>
      </c>
      <c r="E59">
        <f t="shared" si="12"/>
        <v>7</v>
      </c>
    </row>
    <row r="60" spans="3:5" x14ac:dyDescent="0.35">
      <c r="C60">
        <f t="shared" si="10"/>
        <v>169</v>
      </c>
      <c r="D60">
        <f t="shared" si="11"/>
        <v>13</v>
      </c>
      <c r="E60">
        <f t="shared" si="12"/>
        <v>6</v>
      </c>
    </row>
    <row r="61" spans="3:5" x14ac:dyDescent="0.35">
      <c r="C61">
        <f t="shared" si="10"/>
        <v>185</v>
      </c>
      <c r="D61">
        <f t="shared" si="11"/>
        <v>14</v>
      </c>
      <c r="E61">
        <f t="shared" si="12"/>
        <v>5</v>
      </c>
    </row>
    <row r="62" spans="3:5" x14ac:dyDescent="0.35">
      <c r="C62">
        <f t="shared" si="10"/>
        <v>196</v>
      </c>
      <c r="D62">
        <f t="shared" si="11"/>
        <v>15</v>
      </c>
      <c r="E62">
        <f t="shared" si="12"/>
        <v>4</v>
      </c>
    </row>
    <row r="63" spans="3:5" x14ac:dyDescent="0.35">
      <c r="C63">
        <f t="shared" si="10"/>
        <v>207</v>
      </c>
      <c r="D63">
        <f t="shared" si="11"/>
        <v>16</v>
      </c>
      <c r="E63">
        <f t="shared" si="12"/>
        <v>3</v>
      </c>
    </row>
    <row r="64" spans="3:5" x14ac:dyDescent="0.35">
      <c r="C64">
        <f t="shared" si="10"/>
        <v>218</v>
      </c>
      <c r="D64">
        <f t="shared" si="11"/>
        <v>17</v>
      </c>
      <c r="E64">
        <f t="shared" si="12"/>
        <v>2</v>
      </c>
    </row>
    <row r="65" spans="3:5" x14ac:dyDescent="0.35">
      <c r="C65">
        <f t="shared" si="10"/>
        <v>230</v>
      </c>
      <c r="D65">
        <f t="shared" si="11"/>
        <v>18</v>
      </c>
      <c r="E65">
        <f t="shared" si="12"/>
        <v>1</v>
      </c>
    </row>
    <row r="66" spans="3:5" x14ac:dyDescent="0.35">
      <c r="C66">
        <f>I23</f>
        <v>242</v>
      </c>
      <c r="D66">
        <f t="shared" si="11"/>
        <v>19</v>
      </c>
      <c r="E66">
        <f t="shared" si="12"/>
        <v>0</v>
      </c>
    </row>
    <row r="67" spans="3:5" x14ac:dyDescent="0.35">
      <c r="C67">
        <f>I24</f>
        <v>255</v>
      </c>
      <c r="D67">
        <f t="shared" si="11"/>
        <v>20</v>
      </c>
      <c r="E67">
        <f t="shared" si="12"/>
        <v>-1</v>
      </c>
    </row>
    <row r="71" spans="3:5" x14ac:dyDescent="0.35">
      <c r="C71">
        <v>0</v>
      </c>
      <c r="D71">
        <f>FLOOR((20*C71+128)/256,1)</f>
        <v>0</v>
      </c>
      <c r="E71">
        <f>19-D71</f>
        <v>19</v>
      </c>
    </row>
    <row r="72" spans="3:5" x14ac:dyDescent="0.35">
      <c r="C72">
        <v>1</v>
      </c>
      <c r="D72">
        <f t="shared" ref="D72:D135" si="13">FLOOR((20*C72+128)/256,1)</f>
        <v>0</v>
      </c>
      <c r="E72">
        <f t="shared" ref="E72:E135" si="14">19-D72</f>
        <v>19</v>
      </c>
    </row>
    <row r="73" spans="3:5" x14ac:dyDescent="0.35">
      <c r="C73">
        <v>2</v>
      </c>
      <c r="D73">
        <f t="shared" si="13"/>
        <v>0</v>
      </c>
      <c r="E73">
        <f t="shared" si="14"/>
        <v>19</v>
      </c>
    </row>
    <row r="74" spans="3:5" x14ac:dyDescent="0.35">
      <c r="C74">
        <v>3</v>
      </c>
      <c r="D74">
        <f t="shared" si="13"/>
        <v>0</v>
      </c>
      <c r="E74">
        <f t="shared" si="14"/>
        <v>19</v>
      </c>
    </row>
    <row r="75" spans="3:5" x14ac:dyDescent="0.35">
      <c r="C75">
        <v>4</v>
      </c>
      <c r="D75">
        <f t="shared" si="13"/>
        <v>0</v>
      </c>
      <c r="E75">
        <f t="shared" si="14"/>
        <v>19</v>
      </c>
    </row>
    <row r="76" spans="3:5" x14ac:dyDescent="0.35">
      <c r="C76">
        <v>5</v>
      </c>
      <c r="D76">
        <f t="shared" si="13"/>
        <v>0</v>
      </c>
      <c r="E76">
        <f t="shared" si="14"/>
        <v>19</v>
      </c>
    </row>
    <row r="77" spans="3:5" x14ac:dyDescent="0.35">
      <c r="C77">
        <v>6</v>
      </c>
      <c r="D77">
        <f t="shared" si="13"/>
        <v>0</v>
      </c>
      <c r="E77">
        <f t="shared" si="14"/>
        <v>19</v>
      </c>
    </row>
    <row r="78" spans="3:5" x14ac:dyDescent="0.35">
      <c r="C78">
        <v>7</v>
      </c>
      <c r="D78">
        <f t="shared" si="13"/>
        <v>1</v>
      </c>
      <c r="E78">
        <f t="shared" si="14"/>
        <v>18</v>
      </c>
    </row>
    <row r="79" spans="3:5" x14ac:dyDescent="0.35">
      <c r="C79">
        <v>8</v>
      </c>
      <c r="D79">
        <f t="shared" si="13"/>
        <v>1</v>
      </c>
      <c r="E79">
        <f t="shared" si="14"/>
        <v>18</v>
      </c>
    </row>
    <row r="80" spans="3:5" x14ac:dyDescent="0.35">
      <c r="C80">
        <v>9</v>
      </c>
      <c r="D80">
        <f t="shared" si="13"/>
        <v>1</v>
      </c>
      <c r="E80">
        <f t="shared" si="14"/>
        <v>18</v>
      </c>
    </row>
    <row r="81" spans="3:5" x14ac:dyDescent="0.35">
      <c r="C81">
        <v>10</v>
      </c>
      <c r="D81">
        <f t="shared" si="13"/>
        <v>1</v>
      </c>
      <c r="E81">
        <f t="shared" si="14"/>
        <v>18</v>
      </c>
    </row>
    <row r="82" spans="3:5" x14ac:dyDescent="0.35">
      <c r="C82">
        <v>11</v>
      </c>
      <c r="D82">
        <f t="shared" si="13"/>
        <v>1</v>
      </c>
      <c r="E82">
        <f t="shared" si="14"/>
        <v>18</v>
      </c>
    </row>
    <row r="83" spans="3:5" x14ac:dyDescent="0.35">
      <c r="C83">
        <v>12</v>
      </c>
      <c r="D83">
        <f t="shared" si="13"/>
        <v>1</v>
      </c>
      <c r="E83">
        <f t="shared" si="14"/>
        <v>18</v>
      </c>
    </row>
    <row r="84" spans="3:5" x14ac:dyDescent="0.35">
      <c r="C84">
        <v>13</v>
      </c>
      <c r="D84">
        <f t="shared" si="13"/>
        <v>1</v>
      </c>
      <c r="E84">
        <f t="shared" si="14"/>
        <v>18</v>
      </c>
    </row>
    <row r="85" spans="3:5" x14ac:dyDescent="0.35">
      <c r="C85">
        <v>14</v>
      </c>
      <c r="D85">
        <f t="shared" si="13"/>
        <v>1</v>
      </c>
      <c r="E85">
        <f t="shared" si="14"/>
        <v>18</v>
      </c>
    </row>
    <row r="86" spans="3:5" x14ac:dyDescent="0.35">
      <c r="C86">
        <v>15</v>
      </c>
      <c r="D86">
        <f t="shared" si="13"/>
        <v>1</v>
      </c>
      <c r="E86">
        <f t="shared" si="14"/>
        <v>18</v>
      </c>
    </row>
    <row r="87" spans="3:5" x14ac:dyDescent="0.35">
      <c r="C87">
        <v>16</v>
      </c>
      <c r="D87">
        <f t="shared" si="13"/>
        <v>1</v>
      </c>
      <c r="E87">
        <f t="shared" si="14"/>
        <v>18</v>
      </c>
    </row>
    <row r="88" spans="3:5" x14ac:dyDescent="0.35">
      <c r="C88">
        <v>17</v>
      </c>
      <c r="D88">
        <f t="shared" si="13"/>
        <v>1</v>
      </c>
      <c r="E88">
        <f t="shared" si="14"/>
        <v>18</v>
      </c>
    </row>
    <row r="89" spans="3:5" x14ac:dyDescent="0.35">
      <c r="C89">
        <v>18</v>
      </c>
      <c r="D89">
        <f t="shared" si="13"/>
        <v>1</v>
      </c>
      <c r="E89">
        <f t="shared" si="14"/>
        <v>18</v>
      </c>
    </row>
    <row r="90" spans="3:5" x14ac:dyDescent="0.35">
      <c r="C90">
        <v>19</v>
      </c>
      <c r="D90">
        <f t="shared" si="13"/>
        <v>1</v>
      </c>
      <c r="E90">
        <f t="shared" si="14"/>
        <v>18</v>
      </c>
    </row>
    <row r="91" spans="3:5" x14ac:dyDescent="0.35">
      <c r="C91">
        <v>20</v>
      </c>
      <c r="D91">
        <f t="shared" si="13"/>
        <v>2</v>
      </c>
      <c r="E91">
        <f t="shared" si="14"/>
        <v>17</v>
      </c>
    </row>
    <row r="92" spans="3:5" x14ac:dyDescent="0.35">
      <c r="C92">
        <v>21</v>
      </c>
      <c r="D92">
        <f t="shared" si="13"/>
        <v>2</v>
      </c>
      <c r="E92">
        <f t="shared" si="14"/>
        <v>17</v>
      </c>
    </row>
    <row r="93" spans="3:5" x14ac:dyDescent="0.35">
      <c r="C93">
        <v>22</v>
      </c>
      <c r="D93">
        <f t="shared" si="13"/>
        <v>2</v>
      </c>
      <c r="E93">
        <f t="shared" si="14"/>
        <v>17</v>
      </c>
    </row>
    <row r="94" spans="3:5" x14ac:dyDescent="0.35">
      <c r="C94">
        <v>23</v>
      </c>
      <c r="D94">
        <f t="shared" si="13"/>
        <v>2</v>
      </c>
      <c r="E94">
        <f t="shared" si="14"/>
        <v>17</v>
      </c>
    </row>
    <row r="95" spans="3:5" x14ac:dyDescent="0.35">
      <c r="C95">
        <v>24</v>
      </c>
      <c r="D95">
        <f t="shared" si="13"/>
        <v>2</v>
      </c>
      <c r="E95">
        <f t="shared" si="14"/>
        <v>17</v>
      </c>
    </row>
    <row r="96" spans="3:5" x14ac:dyDescent="0.35">
      <c r="C96">
        <v>25</v>
      </c>
      <c r="D96">
        <f t="shared" si="13"/>
        <v>2</v>
      </c>
      <c r="E96">
        <f t="shared" si="14"/>
        <v>17</v>
      </c>
    </row>
    <row r="97" spans="3:5" x14ac:dyDescent="0.35">
      <c r="C97">
        <v>26</v>
      </c>
      <c r="D97">
        <f t="shared" si="13"/>
        <v>2</v>
      </c>
      <c r="E97">
        <f t="shared" si="14"/>
        <v>17</v>
      </c>
    </row>
    <row r="98" spans="3:5" x14ac:dyDescent="0.35">
      <c r="C98">
        <v>27</v>
      </c>
      <c r="D98">
        <f t="shared" si="13"/>
        <v>2</v>
      </c>
      <c r="E98">
        <f t="shared" si="14"/>
        <v>17</v>
      </c>
    </row>
    <row r="99" spans="3:5" x14ac:dyDescent="0.35">
      <c r="C99">
        <v>28</v>
      </c>
      <c r="D99">
        <f t="shared" si="13"/>
        <v>2</v>
      </c>
      <c r="E99">
        <f t="shared" si="14"/>
        <v>17</v>
      </c>
    </row>
    <row r="100" spans="3:5" x14ac:dyDescent="0.35">
      <c r="C100">
        <v>29</v>
      </c>
      <c r="D100">
        <f t="shared" si="13"/>
        <v>2</v>
      </c>
      <c r="E100">
        <f t="shared" si="14"/>
        <v>17</v>
      </c>
    </row>
    <row r="101" spans="3:5" x14ac:dyDescent="0.35">
      <c r="C101">
        <v>30</v>
      </c>
      <c r="D101">
        <f t="shared" si="13"/>
        <v>2</v>
      </c>
      <c r="E101">
        <f t="shared" si="14"/>
        <v>17</v>
      </c>
    </row>
    <row r="102" spans="3:5" x14ac:dyDescent="0.35">
      <c r="C102">
        <v>31</v>
      </c>
      <c r="D102">
        <f t="shared" si="13"/>
        <v>2</v>
      </c>
      <c r="E102">
        <f t="shared" si="14"/>
        <v>17</v>
      </c>
    </row>
    <row r="103" spans="3:5" x14ac:dyDescent="0.35">
      <c r="C103">
        <v>32</v>
      </c>
      <c r="D103">
        <f t="shared" si="13"/>
        <v>3</v>
      </c>
      <c r="E103">
        <f t="shared" si="14"/>
        <v>16</v>
      </c>
    </row>
    <row r="104" spans="3:5" x14ac:dyDescent="0.35">
      <c r="C104">
        <v>33</v>
      </c>
      <c r="D104">
        <f t="shared" si="13"/>
        <v>3</v>
      </c>
      <c r="E104">
        <f t="shared" si="14"/>
        <v>16</v>
      </c>
    </row>
    <row r="105" spans="3:5" x14ac:dyDescent="0.35">
      <c r="C105">
        <v>34</v>
      </c>
      <c r="D105">
        <f t="shared" si="13"/>
        <v>3</v>
      </c>
      <c r="E105">
        <f t="shared" si="14"/>
        <v>16</v>
      </c>
    </row>
    <row r="106" spans="3:5" x14ac:dyDescent="0.35">
      <c r="C106">
        <v>35</v>
      </c>
      <c r="D106">
        <f t="shared" si="13"/>
        <v>3</v>
      </c>
      <c r="E106">
        <f t="shared" si="14"/>
        <v>16</v>
      </c>
    </row>
    <row r="107" spans="3:5" x14ac:dyDescent="0.35">
      <c r="C107">
        <v>36</v>
      </c>
      <c r="D107">
        <f t="shared" si="13"/>
        <v>3</v>
      </c>
      <c r="E107">
        <f t="shared" si="14"/>
        <v>16</v>
      </c>
    </row>
    <row r="108" spans="3:5" x14ac:dyDescent="0.35">
      <c r="C108">
        <v>37</v>
      </c>
      <c r="D108">
        <f t="shared" si="13"/>
        <v>3</v>
      </c>
      <c r="E108">
        <f t="shared" si="14"/>
        <v>16</v>
      </c>
    </row>
    <row r="109" spans="3:5" x14ac:dyDescent="0.35">
      <c r="C109">
        <v>38</v>
      </c>
      <c r="D109">
        <f t="shared" si="13"/>
        <v>3</v>
      </c>
      <c r="E109">
        <f t="shared" si="14"/>
        <v>16</v>
      </c>
    </row>
    <row r="110" spans="3:5" x14ac:dyDescent="0.35">
      <c r="C110">
        <v>39</v>
      </c>
      <c r="D110">
        <f t="shared" si="13"/>
        <v>3</v>
      </c>
      <c r="E110">
        <f t="shared" si="14"/>
        <v>16</v>
      </c>
    </row>
    <row r="111" spans="3:5" x14ac:dyDescent="0.35">
      <c r="C111">
        <v>40</v>
      </c>
      <c r="D111">
        <f t="shared" si="13"/>
        <v>3</v>
      </c>
      <c r="E111">
        <f t="shared" si="14"/>
        <v>16</v>
      </c>
    </row>
    <row r="112" spans="3:5" x14ac:dyDescent="0.35">
      <c r="C112">
        <v>41</v>
      </c>
      <c r="D112">
        <f t="shared" si="13"/>
        <v>3</v>
      </c>
      <c r="E112">
        <f t="shared" si="14"/>
        <v>16</v>
      </c>
    </row>
    <row r="113" spans="3:5" x14ac:dyDescent="0.35">
      <c r="C113">
        <v>42</v>
      </c>
      <c r="D113">
        <f t="shared" si="13"/>
        <v>3</v>
      </c>
      <c r="E113">
        <f t="shared" si="14"/>
        <v>16</v>
      </c>
    </row>
    <row r="114" spans="3:5" x14ac:dyDescent="0.35">
      <c r="C114">
        <v>43</v>
      </c>
      <c r="D114">
        <f t="shared" si="13"/>
        <v>3</v>
      </c>
      <c r="E114">
        <f t="shared" si="14"/>
        <v>16</v>
      </c>
    </row>
    <row r="115" spans="3:5" x14ac:dyDescent="0.35">
      <c r="C115">
        <v>44</v>
      </c>
      <c r="D115">
        <f t="shared" si="13"/>
        <v>3</v>
      </c>
      <c r="E115">
        <f t="shared" si="14"/>
        <v>16</v>
      </c>
    </row>
    <row r="116" spans="3:5" x14ac:dyDescent="0.35">
      <c r="C116">
        <v>45</v>
      </c>
      <c r="D116">
        <f t="shared" si="13"/>
        <v>4</v>
      </c>
      <c r="E116">
        <f t="shared" si="14"/>
        <v>15</v>
      </c>
    </row>
    <row r="117" spans="3:5" x14ac:dyDescent="0.35">
      <c r="C117">
        <v>46</v>
      </c>
      <c r="D117">
        <f t="shared" si="13"/>
        <v>4</v>
      </c>
      <c r="E117">
        <f t="shared" si="14"/>
        <v>15</v>
      </c>
    </row>
    <row r="118" spans="3:5" x14ac:dyDescent="0.35">
      <c r="C118">
        <v>47</v>
      </c>
      <c r="D118">
        <f t="shared" si="13"/>
        <v>4</v>
      </c>
      <c r="E118">
        <f t="shared" si="14"/>
        <v>15</v>
      </c>
    </row>
    <row r="119" spans="3:5" x14ac:dyDescent="0.35">
      <c r="C119">
        <v>48</v>
      </c>
      <c r="D119">
        <f t="shared" si="13"/>
        <v>4</v>
      </c>
      <c r="E119">
        <f t="shared" si="14"/>
        <v>15</v>
      </c>
    </row>
    <row r="120" spans="3:5" x14ac:dyDescent="0.35">
      <c r="C120">
        <v>49</v>
      </c>
      <c r="D120">
        <f t="shared" si="13"/>
        <v>4</v>
      </c>
      <c r="E120">
        <f t="shared" si="14"/>
        <v>15</v>
      </c>
    </row>
    <row r="121" spans="3:5" x14ac:dyDescent="0.35">
      <c r="C121">
        <v>50</v>
      </c>
      <c r="D121">
        <f t="shared" si="13"/>
        <v>4</v>
      </c>
      <c r="E121">
        <f t="shared" si="14"/>
        <v>15</v>
      </c>
    </row>
    <row r="122" spans="3:5" x14ac:dyDescent="0.35">
      <c r="C122">
        <v>51</v>
      </c>
      <c r="D122">
        <f t="shared" si="13"/>
        <v>4</v>
      </c>
      <c r="E122">
        <f t="shared" si="14"/>
        <v>15</v>
      </c>
    </row>
    <row r="123" spans="3:5" x14ac:dyDescent="0.35">
      <c r="C123">
        <v>52</v>
      </c>
      <c r="D123">
        <f t="shared" si="13"/>
        <v>4</v>
      </c>
      <c r="E123">
        <f t="shared" si="14"/>
        <v>15</v>
      </c>
    </row>
    <row r="124" spans="3:5" x14ac:dyDescent="0.35">
      <c r="C124">
        <v>53</v>
      </c>
      <c r="D124">
        <f t="shared" si="13"/>
        <v>4</v>
      </c>
      <c r="E124">
        <f t="shared" si="14"/>
        <v>15</v>
      </c>
    </row>
    <row r="125" spans="3:5" x14ac:dyDescent="0.35">
      <c r="C125">
        <v>54</v>
      </c>
      <c r="D125">
        <f t="shared" si="13"/>
        <v>4</v>
      </c>
      <c r="E125">
        <f t="shared" si="14"/>
        <v>15</v>
      </c>
    </row>
    <row r="126" spans="3:5" x14ac:dyDescent="0.35">
      <c r="C126">
        <v>55</v>
      </c>
      <c r="D126">
        <f t="shared" si="13"/>
        <v>4</v>
      </c>
      <c r="E126">
        <f t="shared" si="14"/>
        <v>15</v>
      </c>
    </row>
    <row r="127" spans="3:5" x14ac:dyDescent="0.35">
      <c r="C127">
        <v>56</v>
      </c>
      <c r="D127">
        <f t="shared" si="13"/>
        <v>4</v>
      </c>
      <c r="E127">
        <f t="shared" si="14"/>
        <v>15</v>
      </c>
    </row>
    <row r="128" spans="3:5" x14ac:dyDescent="0.35">
      <c r="C128">
        <v>57</v>
      </c>
      <c r="D128">
        <f t="shared" si="13"/>
        <v>4</v>
      </c>
      <c r="E128">
        <f t="shared" si="14"/>
        <v>15</v>
      </c>
    </row>
    <row r="129" spans="3:5" x14ac:dyDescent="0.35">
      <c r="C129">
        <v>58</v>
      </c>
      <c r="D129">
        <f t="shared" si="13"/>
        <v>5</v>
      </c>
      <c r="E129">
        <f t="shared" si="14"/>
        <v>14</v>
      </c>
    </row>
    <row r="130" spans="3:5" x14ac:dyDescent="0.35">
      <c r="C130">
        <v>59</v>
      </c>
      <c r="D130">
        <f t="shared" si="13"/>
        <v>5</v>
      </c>
      <c r="E130">
        <f t="shared" si="14"/>
        <v>14</v>
      </c>
    </row>
    <row r="131" spans="3:5" x14ac:dyDescent="0.35">
      <c r="C131">
        <v>60</v>
      </c>
      <c r="D131">
        <f t="shared" si="13"/>
        <v>5</v>
      </c>
      <c r="E131">
        <f t="shared" si="14"/>
        <v>14</v>
      </c>
    </row>
    <row r="132" spans="3:5" x14ac:dyDescent="0.35">
      <c r="C132">
        <v>61</v>
      </c>
      <c r="D132">
        <f t="shared" si="13"/>
        <v>5</v>
      </c>
      <c r="E132">
        <f t="shared" si="14"/>
        <v>14</v>
      </c>
    </row>
    <row r="133" spans="3:5" x14ac:dyDescent="0.35">
      <c r="C133">
        <v>62</v>
      </c>
      <c r="D133">
        <f t="shared" si="13"/>
        <v>5</v>
      </c>
      <c r="E133">
        <f t="shared" si="14"/>
        <v>14</v>
      </c>
    </row>
    <row r="134" spans="3:5" x14ac:dyDescent="0.35">
      <c r="C134">
        <v>63</v>
      </c>
      <c r="D134">
        <f t="shared" si="13"/>
        <v>5</v>
      </c>
      <c r="E134">
        <f t="shared" si="14"/>
        <v>14</v>
      </c>
    </row>
    <row r="135" spans="3:5" x14ac:dyDescent="0.35">
      <c r="C135">
        <v>64</v>
      </c>
      <c r="D135">
        <f t="shared" si="13"/>
        <v>5</v>
      </c>
      <c r="E135">
        <f t="shared" si="14"/>
        <v>14</v>
      </c>
    </row>
    <row r="136" spans="3:5" x14ac:dyDescent="0.35">
      <c r="C136">
        <v>65</v>
      </c>
      <c r="D136">
        <f t="shared" ref="D136:D199" si="15">FLOOR((20*C136+128)/256,1)</f>
        <v>5</v>
      </c>
      <c r="E136">
        <f t="shared" ref="E136:E199" si="16">19-D136</f>
        <v>14</v>
      </c>
    </row>
    <row r="137" spans="3:5" x14ac:dyDescent="0.35">
      <c r="C137">
        <v>66</v>
      </c>
      <c r="D137">
        <f t="shared" si="15"/>
        <v>5</v>
      </c>
      <c r="E137">
        <f t="shared" si="16"/>
        <v>14</v>
      </c>
    </row>
    <row r="138" spans="3:5" x14ac:dyDescent="0.35">
      <c r="C138">
        <v>67</v>
      </c>
      <c r="D138">
        <f t="shared" si="15"/>
        <v>5</v>
      </c>
      <c r="E138">
        <f t="shared" si="16"/>
        <v>14</v>
      </c>
    </row>
    <row r="139" spans="3:5" x14ac:dyDescent="0.35">
      <c r="C139">
        <v>68</v>
      </c>
      <c r="D139">
        <f t="shared" si="15"/>
        <v>5</v>
      </c>
      <c r="E139">
        <f t="shared" si="16"/>
        <v>14</v>
      </c>
    </row>
    <row r="140" spans="3:5" x14ac:dyDescent="0.35">
      <c r="C140">
        <v>69</v>
      </c>
      <c r="D140">
        <f t="shared" si="15"/>
        <v>5</v>
      </c>
      <c r="E140">
        <f t="shared" si="16"/>
        <v>14</v>
      </c>
    </row>
    <row r="141" spans="3:5" x14ac:dyDescent="0.35">
      <c r="C141">
        <v>70</v>
      </c>
      <c r="D141">
        <f t="shared" si="15"/>
        <v>5</v>
      </c>
      <c r="E141">
        <f t="shared" si="16"/>
        <v>14</v>
      </c>
    </row>
    <row r="142" spans="3:5" x14ac:dyDescent="0.35">
      <c r="C142">
        <v>71</v>
      </c>
      <c r="D142">
        <f t="shared" si="15"/>
        <v>6</v>
      </c>
      <c r="E142">
        <f t="shared" si="16"/>
        <v>13</v>
      </c>
    </row>
    <row r="143" spans="3:5" x14ac:dyDescent="0.35">
      <c r="C143">
        <v>72</v>
      </c>
      <c r="D143">
        <f t="shared" si="15"/>
        <v>6</v>
      </c>
      <c r="E143">
        <f t="shared" si="16"/>
        <v>13</v>
      </c>
    </row>
    <row r="144" spans="3:5" x14ac:dyDescent="0.35">
      <c r="C144">
        <v>73</v>
      </c>
      <c r="D144">
        <f t="shared" si="15"/>
        <v>6</v>
      </c>
      <c r="E144">
        <f t="shared" si="16"/>
        <v>13</v>
      </c>
    </row>
    <row r="145" spans="3:5" x14ac:dyDescent="0.35">
      <c r="C145">
        <v>74</v>
      </c>
      <c r="D145">
        <f t="shared" si="15"/>
        <v>6</v>
      </c>
      <c r="E145">
        <f t="shared" si="16"/>
        <v>13</v>
      </c>
    </row>
    <row r="146" spans="3:5" x14ac:dyDescent="0.35">
      <c r="C146">
        <v>75</v>
      </c>
      <c r="D146">
        <f t="shared" si="15"/>
        <v>6</v>
      </c>
      <c r="E146">
        <f t="shared" si="16"/>
        <v>13</v>
      </c>
    </row>
    <row r="147" spans="3:5" x14ac:dyDescent="0.35">
      <c r="C147">
        <v>76</v>
      </c>
      <c r="D147">
        <f t="shared" si="15"/>
        <v>6</v>
      </c>
      <c r="E147">
        <f t="shared" si="16"/>
        <v>13</v>
      </c>
    </row>
    <row r="148" spans="3:5" x14ac:dyDescent="0.35">
      <c r="C148">
        <v>77</v>
      </c>
      <c r="D148">
        <f t="shared" si="15"/>
        <v>6</v>
      </c>
      <c r="E148">
        <f t="shared" si="16"/>
        <v>13</v>
      </c>
    </row>
    <row r="149" spans="3:5" x14ac:dyDescent="0.35">
      <c r="C149">
        <v>78</v>
      </c>
      <c r="D149">
        <f t="shared" si="15"/>
        <v>6</v>
      </c>
      <c r="E149">
        <f t="shared" si="16"/>
        <v>13</v>
      </c>
    </row>
    <row r="150" spans="3:5" x14ac:dyDescent="0.35">
      <c r="C150">
        <v>79</v>
      </c>
      <c r="D150">
        <f t="shared" si="15"/>
        <v>6</v>
      </c>
      <c r="E150">
        <f t="shared" si="16"/>
        <v>13</v>
      </c>
    </row>
    <row r="151" spans="3:5" x14ac:dyDescent="0.35">
      <c r="C151">
        <v>80</v>
      </c>
      <c r="D151">
        <f t="shared" si="15"/>
        <v>6</v>
      </c>
      <c r="E151">
        <f t="shared" si="16"/>
        <v>13</v>
      </c>
    </row>
    <row r="152" spans="3:5" x14ac:dyDescent="0.35">
      <c r="C152">
        <v>81</v>
      </c>
      <c r="D152">
        <f t="shared" si="15"/>
        <v>6</v>
      </c>
      <c r="E152">
        <f t="shared" si="16"/>
        <v>13</v>
      </c>
    </row>
    <row r="153" spans="3:5" x14ac:dyDescent="0.35">
      <c r="C153">
        <v>82</v>
      </c>
      <c r="D153">
        <f t="shared" si="15"/>
        <v>6</v>
      </c>
      <c r="E153">
        <f t="shared" si="16"/>
        <v>13</v>
      </c>
    </row>
    <row r="154" spans="3:5" x14ac:dyDescent="0.35">
      <c r="C154">
        <v>83</v>
      </c>
      <c r="D154">
        <f t="shared" si="15"/>
        <v>6</v>
      </c>
      <c r="E154">
        <f t="shared" si="16"/>
        <v>13</v>
      </c>
    </row>
    <row r="155" spans="3:5" x14ac:dyDescent="0.35">
      <c r="C155">
        <v>84</v>
      </c>
      <c r="D155">
        <f t="shared" si="15"/>
        <v>7</v>
      </c>
      <c r="E155">
        <f t="shared" si="16"/>
        <v>12</v>
      </c>
    </row>
    <row r="156" spans="3:5" x14ac:dyDescent="0.35">
      <c r="C156">
        <v>85</v>
      </c>
      <c r="D156">
        <f t="shared" si="15"/>
        <v>7</v>
      </c>
      <c r="E156">
        <f t="shared" si="16"/>
        <v>12</v>
      </c>
    </row>
    <row r="157" spans="3:5" x14ac:dyDescent="0.35">
      <c r="C157">
        <v>86</v>
      </c>
      <c r="D157">
        <f t="shared" si="15"/>
        <v>7</v>
      </c>
      <c r="E157">
        <f t="shared" si="16"/>
        <v>12</v>
      </c>
    </row>
    <row r="158" spans="3:5" x14ac:dyDescent="0.35">
      <c r="C158">
        <v>87</v>
      </c>
      <c r="D158">
        <f t="shared" si="15"/>
        <v>7</v>
      </c>
      <c r="E158">
        <f t="shared" si="16"/>
        <v>12</v>
      </c>
    </row>
    <row r="159" spans="3:5" x14ac:dyDescent="0.35">
      <c r="C159">
        <v>88</v>
      </c>
      <c r="D159">
        <f t="shared" si="15"/>
        <v>7</v>
      </c>
      <c r="E159">
        <f t="shared" si="16"/>
        <v>12</v>
      </c>
    </row>
    <row r="160" spans="3:5" x14ac:dyDescent="0.35">
      <c r="C160">
        <v>89</v>
      </c>
      <c r="D160">
        <f t="shared" si="15"/>
        <v>7</v>
      </c>
      <c r="E160">
        <f t="shared" si="16"/>
        <v>12</v>
      </c>
    </row>
    <row r="161" spans="3:5" x14ac:dyDescent="0.35">
      <c r="C161">
        <v>90</v>
      </c>
      <c r="D161">
        <f t="shared" si="15"/>
        <v>7</v>
      </c>
      <c r="E161">
        <f t="shared" si="16"/>
        <v>12</v>
      </c>
    </row>
    <row r="162" spans="3:5" x14ac:dyDescent="0.35">
      <c r="C162">
        <v>91</v>
      </c>
      <c r="D162">
        <f t="shared" si="15"/>
        <v>7</v>
      </c>
      <c r="E162">
        <f t="shared" si="16"/>
        <v>12</v>
      </c>
    </row>
    <row r="163" spans="3:5" x14ac:dyDescent="0.35">
      <c r="C163">
        <v>92</v>
      </c>
      <c r="D163">
        <f t="shared" si="15"/>
        <v>7</v>
      </c>
      <c r="E163">
        <f t="shared" si="16"/>
        <v>12</v>
      </c>
    </row>
    <row r="164" spans="3:5" x14ac:dyDescent="0.35">
      <c r="C164">
        <v>93</v>
      </c>
      <c r="D164">
        <f t="shared" si="15"/>
        <v>7</v>
      </c>
      <c r="E164">
        <f t="shared" si="16"/>
        <v>12</v>
      </c>
    </row>
    <row r="165" spans="3:5" x14ac:dyDescent="0.35">
      <c r="C165">
        <v>94</v>
      </c>
      <c r="D165">
        <f t="shared" si="15"/>
        <v>7</v>
      </c>
      <c r="E165">
        <f t="shared" si="16"/>
        <v>12</v>
      </c>
    </row>
    <row r="166" spans="3:5" x14ac:dyDescent="0.35">
      <c r="C166">
        <v>95</v>
      </c>
      <c r="D166">
        <f t="shared" si="15"/>
        <v>7</v>
      </c>
      <c r="E166">
        <f t="shared" si="16"/>
        <v>12</v>
      </c>
    </row>
    <row r="167" spans="3:5" x14ac:dyDescent="0.35">
      <c r="C167">
        <v>96</v>
      </c>
      <c r="D167">
        <f t="shared" si="15"/>
        <v>8</v>
      </c>
      <c r="E167">
        <f t="shared" si="16"/>
        <v>11</v>
      </c>
    </row>
    <row r="168" spans="3:5" x14ac:dyDescent="0.35">
      <c r="C168">
        <v>97</v>
      </c>
      <c r="D168">
        <f t="shared" si="15"/>
        <v>8</v>
      </c>
      <c r="E168">
        <f t="shared" si="16"/>
        <v>11</v>
      </c>
    </row>
    <row r="169" spans="3:5" x14ac:dyDescent="0.35">
      <c r="C169">
        <v>98</v>
      </c>
      <c r="D169">
        <f t="shared" si="15"/>
        <v>8</v>
      </c>
      <c r="E169">
        <f t="shared" si="16"/>
        <v>11</v>
      </c>
    </row>
    <row r="170" spans="3:5" x14ac:dyDescent="0.35">
      <c r="C170">
        <v>99</v>
      </c>
      <c r="D170">
        <f t="shared" si="15"/>
        <v>8</v>
      </c>
      <c r="E170">
        <f t="shared" si="16"/>
        <v>11</v>
      </c>
    </row>
    <row r="171" spans="3:5" x14ac:dyDescent="0.35">
      <c r="C171">
        <v>100</v>
      </c>
      <c r="D171">
        <f t="shared" si="15"/>
        <v>8</v>
      </c>
      <c r="E171">
        <f t="shared" si="16"/>
        <v>11</v>
      </c>
    </row>
    <row r="172" spans="3:5" x14ac:dyDescent="0.35">
      <c r="C172">
        <v>101</v>
      </c>
      <c r="D172">
        <f t="shared" si="15"/>
        <v>8</v>
      </c>
      <c r="E172">
        <f t="shared" si="16"/>
        <v>11</v>
      </c>
    </row>
    <row r="173" spans="3:5" x14ac:dyDescent="0.35">
      <c r="C173">
        <v>102</v>
      </c>
      <c r="D173">
        <f t="shared" si="15"/>
        <v>8</v>
      </c>
      <c r="E173">
        <f t="shared" si="16"/>
        <v>11</v>
      </c>
    </row>
    <row r="174" spans="3:5" x14ac:dyDescent="0.35">
      <c r="C174">
        <v>103</v>
      </c>
      <c r="D174">
        <f t="shared" si="15"/>
        <v>8</v>
      </c>
      <c r="E174">
        <f t="shared" si="16"/>
        <v>11</v>
      </c>
    </row>
    <row r="175" spans="3:5" x14ac:dyDescent="0.35">
      <c r="C175">
        <v>104</v>
      </c>
      <c r="D175">
        <f t="shared" si="15"/>
        <v>8</v>
      </c>
      <c r="E175">
        <f t="shared" si="16"/>
        <v>11</v>
      </c>
    </row>
    <row r="176" spans="3:5" x14ac:dyDescent="0.35">
      <c r="C176">
        <v>105</v>
      </c>
      <c r="D176">
        <f t="shared" si="15"/>
        <v>8</v>
      </c>
      <c r="E176">
        <f t="shared" si="16"/>
        <v>11</v>
      </c>
    </row>
    <row r="177" spans="3:5" x14ac:dyDescent="0.35">
      <c r="C177">
        <v>106</v>
      </c>
      <c r="D177">
        <f t="shared" si="15"/>
        <v>8</v>
      </c>
      <c r="E177">
        <f t="shared" si="16"/>
        <v>11</v>
      </c>
    </row>
    <row r="178" spans="3:5" x14ac:dyDescent="0.35">
      <c r="C178">
        <v>107</v>
      </c>
      <c r="D178">
        <f t="shared" si="15"/>
        <v>8</v>
      </c>
      <c r="E178">
        <f t="shared" si="16"/>
        <v>11</v>
      </c>
    </row>
    <row r="179" spans="3:5" x14ac:dyDescent="0.35">
      <c r="C179">
        <v>108</v>
      </c>
      <c r="D179">
        <f t="shared" si="15"/>
        <v>8</v>
      </c>
      <c r="E179">
        <f t="shared" si="16"/>
        <v>11</v>
      </c>
    </row>
    <row r="180" spans="3:5" x14ac:dyDescent="0.35">
      <c r="C180">
        <v>109</v>
      </c>
      <c r="D180">
        <f t="shared" si="15"/>
        <v>9</v>
      </c>
      <c r="E180">
        <f t="shared" si="16"/>
        <v>10</v>
      </c>
    </row>
    <row r="181" spans="3:5" x14ac:dyDescent="0.35">
      <c r="C181">
        <v>110</v>
      </c>
      <c r="D181">
        <f t="shared" si="15"/>
        <v>9</v>
      </c>
      <c r="E181">
        <f t="shared" si="16"/>
        <v>10</v>
      </c>
    </row>
    <row r="182" spans="3:5" x14ac:dyDescent="0.35">
      <c r="C182">
        <v>111</v>
      </c>
      <c r="D182">
        <f t="shared" si="15"/>
        <v>9</v>
      </c>
      <c r="E182">
        <f t="shared" si="16"/>
        <v>10</v>
      </c>
    </row>
    <row r="183" spans="3:5" x14ac:dyDescent="0.35">
      <c r="C183">
        <v>112</v>
      </c>
      <c r="D183">
        <f t="shared" si="15"/>
        <v>9</v>
      </c>
      <c r="E183">
        <f t="shared" si="16"/>
        <v>10</v>
      </c>
    </row>
    <row r="184" spans="3:5" x14ac:dyDescent="0.35">
      <c r="C184">
        <v>113</v>
      </c>
      <c r="D184">
        <f t="shared" si="15"/>
        <v>9</v>
      </c>
      <c r="E184">
        <f t="shared" si="16"/>
        <v>10</v>
      </c>
    </row>
    <row r="185" spans="3:5" x14ac:dyDescent="0.35">
      <c r="C185">
        <v>114</v>
      </c>
      <c r="D185">
        <f t="shared" si="15"/>
        <v>9</v>
      </c>
      <c r="E185">
        <f t="shared" si="16"/>
        <v>10</v>
      </c>
    </row>
    <row r="186" spans="3:5" x14ac:dyDescent="0.35">
      <c r="C186">
        <v>115</v>
      </c>
      <c r="D186">
        <f t="shared" si="15"/>
        <v>9</v>
      </c>
      <c r="E186">
        <f t="shared" si="16"/>
        <v>10</v>
      </c>
    </row>
    <row r="187" spans="3:5" x14ac:dyDescent="0.35">
      <c r="C187">
        <v>116</v>
      </c>
      <c r="D187">
        <f t="shared" si="15"/>
        <v>9</v>
      </c>
      <c r="E187">
        <f t="shared" si="16"/>
        <v>10</v>
      </c>
    </row>
    <row r="188" spans="3:5" x14ac:dyDescent="0.35">
      <c r="C188">
        <v>117</v>
      </c>
      <c r="D188">
        <f t="shared" si="15"/>
        <v>9</v>
      </c>
      <c r="E188">
        <f t="shared" si="16"/>
        <v>10</v>
      </c>
    </row>
    <row r="189" spans="3:5" x14ac:dyDescent="0.35">
      <c r="C189">
        <v>118</v>
      </c>
      <c r="D189">
        <f t="shared" si="15"/>
        <v>9</v>
      </c>
      <c r="E189">
        <f t="shared" si="16"/>
        <v>10</v>
      </c>
    </row>
    <row r="190" spans="3:5" x14ac:dyDescent="0.35">
      <c r="C190">
        <v>119</v>
      </c>
      <c r="D190">
        <f t="shared" si="15"/>
        <v>9</v>
      </c>
      <c r="E190">
        <f t="shared" si="16"/>
        <v>10</v>
      </c>
    </row>
    <row r="191" spans="3:5" x14ac:dyDescent="0.35">
      <c r="C191">
        <v>120</v>
      </c>
      <c r="D191">
        <f t="shared" si="15"/>
        <v>9</v>
      </c>
      <c r="E191">
        <f t="shared" si="16"/>
        <v>10</v>
      </c>
    </row>
    <row r="192" spans="3:5" x14ac:dyDescent="0.35">
      <c r="C192">
        <v>121</v>
      </c>
      <c r="D192">
        <f t="shared" si="15"/>
        <v>9</v>
      </c>
      <c r="E192">
        <f t="shared" si="16"/>
        <v>10</v>
      </c>
    </row>
    <row r="193" spans="3:5" x14ac:dyDescent="0.35">
      <c r="C193">
        <v>122</v>
      </c>
      <c r="D193">
        <f t="shared" si="15"/>
        <v>10</v>
      </c>
      <c r="E193">
        <f t="shared" si="16"/>
        <v>9</v>
      </c>
    </row>
    <row r="194" spans="3:5" x14ac:dyDescent="0.35">
      <c r="C194">
        <v>123</v>
      </c>
      <c r="D194">
        <f t="shared" si="15"/>
        <v>10</v>
      </c>
      <c r="E194">
        <f t="shared" si="16"/>
        <v>9</v>
      </c>
    </row>
    <row r="195" spans="3:5" x14ac:dyDescent="0.35">
      <c r="C195">
        <v>124</v>
      </c>
      <c r="D195">
        <f t="shared" si="15"/>
        <v>10</v>
      </c>
      <c r="E195">
        <f t="shared" si="16"/>
        <v>9</v>
      </c>
    </row>
    <row r="196" spans="3:5" x14ac:dyDescent="0.35">
      <c r="C196">
        <v>125</v>
      </c>
      <c r="D196">
        <f t="shared" si="15"/>
        <v>10</v>
      </c>
      <c r="E196">
        <f t="shared" si="16"/>
        <v>9</v>
      </c>
    </row>
    <row r="197" spans="3:5" x14ac:dyDescent="0.35">
      <c r="C197">
        <v>126</v>
      </c>
      <c r="D197">
        <f t="shared" si="15"/>
        <v>10</v>
      </c>
      <c r="E197">
        <f t="shared" si="16"/>
        <v>9</v>
      </c>
    </row>
    <row r="198" spans="3:5" x14ac:dyDescent="0.35">
      <c r="C198">
        <v>127</v>
      </c>
      <c r="D198">
        <f t="shared" si="15"/>
        <v>10</v>
      </c>
      <c r="E198">
        <f t="shared" si="16"/>
        <v>9</v>
      </c>
    </row>
    <row r="199" spans="3:5" x14ac:dyDescent="0.35">
      <c r="C199">
        <v>128</v>
      </c>
      <c r="D199">
        <f t="shared" si="15"/>
        <v>10</v>
      </c>
      <c r="E199">
        <f t="shared" si="16"/>
        <v>9</v>
      </c>
    </row>
    <row r="200" spans="3:5" x14ac:dyDescent="0.35">
      <c r="C200">
        <v>129</v>
      </c>
      <c r="D200">
        <f t="shared" ref="D200:D263" si="17">FLOOR((20*C200+128)/256,1)</f>
        <v>10</v>
      </c>
      <c r="E200">
        <f t="shared" ref="E200:E263" si="18">19-D200</f>
        <v>9</v>
      </c>
    </row>
    <row r="201" spans="3:5" x14ac:dyDescent="0.35">
      <c r="C201">
        <v>130</v>
      </c>
      <c r="D201">
        <f t="shared" si="17"/>
        <v>10</v>
      </c>
      <c r="E201">
        <f t="shared" si="18"/>
        <v>9</v>
      </c>
    </row>
    <row r="202" spans="3:5" x14ac:dyDescent="0.35">
      <c r="C202">
        <v>131</v>
      </c>
      <c r="D202">
        <f t="shared" si="17"/>
        <v>10</v>
      </c>
      <c r="E202">
        <f t="shared" si="18"/>
        <v>9</v>
      </c>
    </row>
    <row r="203" spans="3:5" x14ac:dyDescent="0.35">
      <c r="C203">
        <v>132</v>
      </c>
      <c r="D203">
        <f t="shared" si="17"/>
        <v>10</v>
      </c>
      <c r="E203">
        <f t="shared" si="18"/>
        <v>9</v>
      </c>
    </row>
    <row r="204" spans="3:5" x14ac:dyDescent="0.35">
      <c r="C204">
        <v>133</v>
      </c>
      <c r="D204">
        <f t="shared" si="17"/>
        <v>10</v>
      </c>
      <c r="E204">
        <f t="shared" si="18"/>
        <v>9</v>
      </c>
    </row>
    <row r="205" spans="3:5" x14ac:dyDescent="0.35">
      <c r="C205">
        <v>134</v>
      </c>
      <c r="D205">
        <f t="shared" si="17"/>
        <v>10</v>
      </c>
      <c r="E205">
        <f t="shared" si="18"/>
        <v>9</v>
      </c>
    </row>
    <row r="206" spans="3:5" x14ac:dyDescent="0.35">
      <c r="C206">
        <v>135</v>
      </c>
      <c r="D206">
        <f t="shared" si="17"/>
        <v>11</v>
      </c>
      <c r="E206">
        <f t="shared" si="18"/>
        <v>8</v>
      </c>
    </row>
    <row r="207" spans="3:5" x14ac:dyDescent="0.35">
      <c r="C207">
        <v>136</v>
      </c>
      <c r="D207">
        <f t="shared" si="17"/>
        <v>11</v>
      </c>
      <c r="E207">
        <f t="shared" si="18"/>
        <v>8</v>
      </c>
    </row>
    <row r="208" spans="3:5" x14ac:dyDescent="0.35">
      <c r="C208">
        <v>137</v>
      </c>
      <c r="D208">
        <f t="shared" si="17"/>
        <v>11</v>
      </c>
      <c r="E208">
        <f t="shared" si="18"/>
        <v>8</v>
      </c>
    </row>
    <row r="209" spans="3:5" x14ac:dyDescent="0.35">
      <c r="C209">
        <v>138</v>
      </c>
      <c r="D209">
        <f t="shared" si="17"/>
        <v>11</v>
      </c>
      <c r="E209">
        <f t="shared" si="18"/>
        <v>8</v>
      </c>
    </row>
    <row r="210" spans="3:5" x14ac:dyDescent="0.35">
      <c r="C210">
        <v>139</v>
      </c>
      <c r="D210">
        <f t="shared" si="17"/>
        <v>11</v>
      </c>
      <c r="E210">
        <f t="shared" si="18"/>
        <v>8</v>
      </c>
    </row>
    <row r="211" spans="3:5" x14ac:dyDescent="0.35">
      <c r="C211">
        <v>140</v>
      </c>
      <c r="D211">
        <f t="shared" si="17"/>
        <v>11</v>
      </c>
      <c r="E211">
        <f t="shared" si="18"/>
        <v>8</v>
      </c>
    </row>
    <row r="212" spans="3:5" x14ac:dyDescent="0.35">
      <c r="C212">
        <v>141</v>
      </c>
      <c r="D212">
        <f t="shared" si="17"/>
        <v>11</v>
      </c>
      <c r="E212">
        <f t="shared" si="18"/>
        <v>8</v>
      </c>
    </row>
    <row r="213" spans="3:5" x14ac:dyDescent="0.35">
      <c r="C213">
        <v>142</v>
      </c>
      <c r="D213">
        <f t="shared" si="17"/>
        <v>11</v>
      </c>
      <c r="E213">
        <f t="shared" si="18"/>
        <v>8</v>
      </c>
    </row>
    <row r="214" spans="3:5" x14ac:dyDescent="0.35">
      <c r="C214">
        <v>143</v>
      </c>
      <c r="D214">
        <f t="shared" si="17"/>
        <v>11</v>
      </c>
      <c r="E214">
        <f t="shared" si="18"/>
        <v>8</v>
      </c>
    </row>
    <row r="215" spans="3:5" x14ac:dyDescent="0.35">
      <c r="C215">
        <v>144</v>
      </c>
      <c r="D215">
        <f t="shared" si="17"/>
        <v>11</v>
      </c>
      <c r="E215">
        <f t="shared" si="18"/>
        <v>8</v>
      </c>
    </row>
    <row r="216" spans="3:5" x14ac:dyDescent="0.35">
      <c r="C216">
        <v>145</v>
      </c>
      <c r="D216">
        <f t="shared" si="17"/>
        <v>11</v>
      </c>
      <c r="E216">
        <f t="shared" si="18"/>
        <v>8</v>
      </c>
    </row>
    <row r="217" spans="3:5" x14ac:dyDescent="0.35">
      <c r="C217">
        <v>146</v>
      </c>
      <c r="D217">
        <f t="shared" si="17"/>
        <v>11</v>
      </c>
      <c r="E217">
        <f t="shared" si="18"/>
        <v>8</v>
      </c>
    </row>
    <row r="218" spans="3:5" x14ac:dyDescent="0.35">
      <c r="C218">
        <v>147</v>
      </c>
      <c r="D218">
        <f t="shared" si="17"/>
        <v>11</v>
      </c>
      <c r="E218">
        <f t="shared" si="18"/>
        <v>8</v>
      </c>
    </row>
    <row r="219" spans="3:5" x14ac:dyDescent="0.35">
      <c r="C219">
        <v>148</v>
      </c>
      <c r="D219">
        <f t="shared" si="17"/>
        <v>12</v>
      </c>
      <c r="E219">
        <f t="shared" si="18"/>
        <v>7</v>
      </c>
    </row>
    <row r="220" spans="3:5" x14ac:dyDescent="0.35">
      <c r="C220">
        <v>149</v>
      </c>
      <c r="D220">
        <f t="shared" si="17"/>
        <v>12</v>
      </c>
      <c r="E220">
        <f t="shared" si="18"/>
        <v>7</v>
      </c>
    </row>
    <row r="221" spans="3:5" x14ac:dyDescent="0.35">
      <c r="C221">
        <v>150</v>
      </c>
      <c r="D221">
        <f t="shared" si="17"/>
        <v>12</v>
      </c>
      <c r="E221">
        <f t="shared" si="18"/>
        <v>7</v>
      </c>
    </row>
    <row r="222" spans="3:5" x14ac:dyDescent="0.35">
      <c r="C222">
        <v>151</v>
      </c>
      <c r="D222">
        <f t="shared" si="17"/>
        <v>12</v>
      </c>
      <c r="E222">
        <f t="shared" si="18"/>
        <v>7</v>
      </c>
    </row>
    <row r="223" spans="3:5" x14ac:dyDescent="0.35">
      <c r="C223">
        <v>152</v>
      </c>
      <c r="D223">
        <f t="shared" si="17"/>
        <v>12</v>
      </c>
      <c r="E223">
        <f t="shared" si="18"/>
        <v>7</v>
      </c>
    </row>
    <row r="224" spans="3:5" x14ac:dyDescent="0.35">
      <c r="C224">
        <v>153</v>
      </c>
      <c r="D224">
        <f t="shared" si="17"/>
        <v>12</v>
      </c>
      <c r="E224">
        <f t="shared" si="18"/>
        <v>7</v>
      </c>
    </row>
    <row r="225" spans="3:5" x14ac:dyDescent="0.35">
      <c r="C225">
        <v>154</v>
      </c>
      <c r="D225">
        <f t="shared" si="17"/>
        <v>12</v>
      </c>
      <c r="E225">
        <f t="shared" si="18"/>
        <v>7</v>
      </c>
    </row>
    <row r="226" spans="3:5" x14ac:dyDescent="0.35">
      <c r="C226">
        <v>155</v>
      </c>
      <c r="D226">
        <f t="shared" si="17"/>
        <v>12</v>
      </c>
      <c r="E226">
        <f t="shared" si="18"/>
        <v>7</v>
      </c>
    </row>
    <row r="227" spans="3:5" x14ac:dyDescent="0.35">
      <c r="C227">
        <v>156</v>
      </c>
      <c r="D227">
        <f t="shared" si="17"/>
        <v>12</v>
      </c>
      <c r="E227">
        <f t="shared" si="18"/>
        <v>7</v>
      </c>
    </row>
    <row r="228" spans="3:5" x14ac:dyDescent="0.35">
      <c r="C228">
        <v>157</v>
      </c>
      <c r="D228">
        <f t="shared" si="17"/>
        <v>12</v>
      </c>
      <c r="E228">
        <f t="shared" si="18"/>
        <v>7</v>
      </c>
    </row>
    <row r="229" spans="3:5" x14ac:dyDescent="0.35">
      <c r="C229">
        <v>158</v>
      </c>
      <c r="D229">
        <f t="shared" si="17"/>
        <v>12</v>
      </c>
      <c r="E229">
        <f t="shared" si="18"/>
        <v>7</v>
      </c>
    </row>
    <row r="230" spans="3:5" x14ac:dyDescent="0.35">
      <c r="C230">
        <v>159</v>
      </c>
      <c r="D230">
        <f t="shared" si="17"/>
        <v>12</v>
      </c>
      <c r="E230">
        <f t="shared" si="18"/>
        <v>7</v>
      </c>
    </row>
    <row r="231" spans="3:5" x14ac:dyDescent="0.35">
      <c r="C231">
        <v>160</v>
      </c>
      <c r="D231">
        <f t="shared" si="17"/>
        <v>13</v>
      </c>
      <c r="E231">
        <f t="shared" si="18"/>
        <v>6</v>
      </c>
    </row>
    <row r="232" spans="3:5" x14ac:dyDescent="0.35">
      <c r="C232">
        <v>161</v>
      </c>
      <c r="D232">
        <f t="shared" si="17"/>
        <v>13</v>
      </c>
      <c r="E232">
        <f t="shared" si="18"/>
        <v>6</v>
      </c>
    </row>
    <row r="233" spans="3:5" x14ac:dyDescent="0.35">
      <c r="C233">
        <v>162</v>
      </c>
      <c r="D233">
        <f t="shared" si="17"/>
        <v>13</v>
      </c>
      <c r="E233">
        <f t="shared" si="18"/>
        <v>6</v>
      </c>
    </row>
    <row r="234" spans="3:5" x14ac:dyDescent="0.35">
      <c r="C234">
        <v>163</v>
      </c>
      <c r="D234">
        <f t="shared" si="17"/>
        <v>13</v>
      </c>
      <c r="E234">
        <f t="shared" si="18"/>
        <v>6</v>
      </c>
    </row>
    <row r="235" spans="3:5" x14ac:dyDescent="0.35">
      <c r="C235">
        <v>164</v>
      </c>
      <c r="D235">
        <f t="shared" si="17"/>
        <v>13</v>
      </c>
      <c r="E235">
        <f t="shared" si="18"/>
        <v>6</v>
      </c>
    </row>
    <row r="236" spans="3:5" x14ac:dyDescent="0.35">
      <c r="C236">
        <v>165</v>
      </c>
      <c r="D236">
        <f t="shared" si="17"/>
        <v>13</v>
      </c>
      <c r="E236">
        <f t="shared" si="18"/>
        <v>6</v>
      </c>
    </row>
    <row r="237" spans="3:5" x14ac:dyDescent="0.35">
      <c r="C237">
        <v>166</v>
      </c>
      <c r="D237">
        <f t="shared" si="17"/>
        <v>13</v>
      </c>
      <c r="E237">
        <f t="shared" si="18"/>
        <v>6</v>
      </c>
    </row>
    <row r="238" spans="3:5" x14ac:dyDescent="0.35">
      <c r="C238">
        <v>167</v>
      </c>
      <c r="D238">
        <f t="shared" si="17"/>
        <v>13</v>
      </c>
      <c r="E238">
        <f t="shared" si="18"/>
        <v>6</v>
      </c>
    </row>
    <row r="239" spans="3:5" x14ac:dyDescent="0.35">
      <c r="C239">
        <v>168</v>
      </c>
      <c r="D239">
        <f t="shared" si="17"/>
        <v>13</v>
      </c>
      <c r="E239">
        <f t="shared" si="18"/>
        <v>6</v>
      </c>
    </row>
    <row r="240" spans="3:5" x14ac:dyDescent="0.35">
      <c r="C240">
        <v>169</v>
      </c>
      <c r="D240">
        <f t="shared" si="17"/>
        <v>13</v>
      </c>
      <c r="E240">
        <f t="shared" si="18"/>
        <v>6</v>
      </c>
    </row>
    <row r="241" spans="3:5" x14ac:dyDescent="0.35">
      <c r="C241">
        <v>170</v>
      </c>
      <c r="D241">
        <f t="shared" si="17"/>
        <v>13</v>
      </c>
      <c r="E241">
        <f t="shared" si="18"/>
        <v>6</v>
      </c>
    </row>
    <row r="242" spans="3:5" x14ac:dyDescent="0.35">
      <c r="C242">
        <v>171</v>
      </c>
      <c r="D242">
        <f t="shared" si="17"/>
        <v>13</v>
      </c>
      <c r="E242">
        <f t="shared" si="18"/>
        <v>6</v>
      </c>
    </row>
    <row r="243" spans="3:5" x14ac:dyDescent="0.35">
      <c r="C243">
        <v>172</v>
      </c>
      <c r="D243">
        <f t="shared" si="17"/>
        <v>13</v>
      </c>
      <c r="E243">
        <f t="shared" si="18"/>
        <v>6</v>
      </c>
    </row>
    <row r="244" spans="3:5" x14ac:dyDescent="0.35">
      <c r="C244">
        <v>173</v>
      </c>
      <c r="D244">
        <f t="shared" si="17"/>
        <v>14</v>
      </c>
      <c r="E244">
        <f t="shared" si="18"/>
        <v>5</v>
      </c>
    </row>
    <row r="245" spans="3:5" x14ac:dyDescent="0.35">
      <c r="C245">
        <v>174</v>
      </c>
      <c r="D245">
        <f t="shared" si="17"/>
        <v>14</v>
      </c>
      <c r="E245">
        <f t="shared" si="18"/>
        <v>5</v>
      </c>
    </row>
    <row r="246" spans="3:5" x14ac:dyDescent="0.35">
      <c r="C246">
        <v>175</v>
      </c>
      <c r="D246">
        <f t="shared" si="17"/>
        <v>14</v>
      </c>
      <c r="E246">
        <f t="shared" si="18"/>
        <v>5</v>
      </c>
    </row>
    <row r="247" spans="3:5" x14ac:dyDescent="0.35">
      <c r="C247">
        <v>176</v>
      </c>
      <c r="D247">
        <f t="shared" si="17"/>
        <v>14</v>
      </c>
      <c r="E247">
        <f t="shared" si="18"/>
        <v>5</v>
      </c>
    </row>
    <row r="248" spans="3:5" x14ac:dyDescent="0.35">
      <c r="C248">
        <v>177</v>
      </c>
      <c r="D248">
        <f t="shared" si="17"/>
        <v>14</v>
      </c>
      <c r="E248">
        <f t="shared" si="18"/>
        <v>5</v>
      </c>
    </row>
    <row r="249" spans="3:5" x14ac:dyDescent="0.35">
      <c r="C249">
        <v>178</v>
      </c>
      <c r="D249">
        <f t="shared" si="17"/>
        <v>14</v>
      </c>
      <c r="E249">
        <f t="shared" si="18"/>
        <v>5</v>
      </c>
    </row>
    <row r="250" spans="3:5" x14ac:dyDescent="0.35">
      <c r="C250">
        <v>179</v>
      </c>
      <c r="D250">
        <f t="shared" si="17"/>
        <v>14</v>
      </c>
      <c r="E250">
        <f t="shared" si="18"/>
        <v>5</v>
      </c>
    </row>
    <row r="251" spans="3:5" x14ac:dyDescent="0.35">
      <c r="C251">
        <v>180</v>
      </c>
      <c r="D251">
        <f t="shared" si="17"/>
        <v>14</v>
      </c>
      <c r="E251">
        <f t="shared" si="18"/>
        <v>5</v>
      </c>
    </row>
    <row r="252" spans="3:5" x14ac:dyDescent="0.35">
      <c r="C252">
        <v>181</v>
      </c>
      <c r="D252">
        <f t="shared" si="17"/>
        <v>14</v>
      </c>
      <c r="E252">
        <f t="shared" si="18"/>
        <v>5</v>
      </c>
    </row>
    <row r="253" spans="3:5" x14ac:dyDescent="0.35">
      <c r="C253">
        <v>182</v>
      </c>
      <c r="D253">
        <f t="shared" si="17"/>
        <v>14</v>
      </c>
      <c r="E253">
        <f t="shared" si="18"/>
        <v>5</v>
      </c>
    </row>
    <row r="254" spans="3:5" x14ac:dyDescent="0.35">
      <c r="C254">
        <v>183</v>
      </c>
      <c r="D254">
        <f t="shared" si="17"/>
        <v>14</v>
      </c>
      <c r="E254">
        <f t="shared" si="18"/>
        <v>5</v>
      </c>
    </row>
    <row r="255" spans="3:5" x14ac:dyDescent="0.35">
      <c r="C255">
        <v>184</v>
      </c>
      <c r="D255">
        <f t="shared" si="17"/>
        <v>14</v>
      </c>
      <c r="E255">
        <f t="shared" si="18"/>
        <v>5</v>
      </c>
    </row>
    <row r="256" spans="3:5" x14ac:dyDescent="0.35">
      <c r="C256">
        <v>185</v>
      </c>
      <c r="D256">
        <f t="shared" si="17"/>
        <v>14</v>
      </c>
      <c r="E256">
        <f t="shared" si="18"/>
        <v>5</v>
      </c>
    </row>
    <row r="257" spans="3:5" x14ac:dyDescent="0.35">
      <c r="C257">
        <v>186</v>
      </c>
      <c r="D257">
        <f t="shared" si="17"/>
        <v>15</v>
      </c>
      <c r="E257">
        <f t="shared" si="18"/>
        <v>4</v>
      </c>
    </row>
    <row r="258" spans="3:5" x14ac:dyDescent="0.35">
      <c r="C258">
        <v>187</v>
      </c>
      <c r="D258">
        <f t="shared" si="17"/>
        <v>15</v>
      </c>
      <c r="E258">
        <f t="shared" si="18"/>
        <v>4</v>
      </c>
    </row>
    <row r="259" spans="3:5" x14ac:dyDescent="0.35">
      <c r="C259">
        <v>188</v>
      </c>
      <c r="D259">
        <f t="shared" si="17"/>
        <v>15</v>
      </c>
      <c r="E259">
        <f t="shared" si="18"/>
        <v>4</v>
      </c>
    </row>
    <row r="260" spans="3:5" x14ac:dyDescent="0.35">
      <c r="C260">
        <v>189</v>
      </c>
      <c r="D260">
        <f t="shared" si="17"/>
        <v>15</v>
      </c>
      <c r="E260">
        <f t="shared" si="18"/>
        <v>4</v>
      </c>
    </row>
    <row r="261" spans="3:5" x14ac:dyDescent="0.35">
      <c r="C261">
        <v>190</v>
      </c>
      <c r="D261">
        <f t="shared" si="17"/>
        <v>15</v>
      </c>
      <c r="E261">
        <f t="shared" si="18"/>
        <v>4</v>
      </c>
    </row>
    <row r="262" spans="3:5" x14ac:dyDescent="0.35">
      <c r="C262">
        <v>191</v>
      </c>
      <c r="D262">
        <f t="shared" si="17"/>
        <v>15</v>
      </c>
      <c r="E262">
        <f t="shared" si="18"/>
        <v>4</v>
      </c>
    </row>
    <row r="263" spans="3:5" x14ac:dyDescent="0.35">
      <c r="C263">
        <v>192</v>
      </c>
      <c r="D263">
        <f t="shared" si="17"/>
        <v>15</v>
      </c>
      <c r="E263">
        <f t="shared" si="18"/>
        <v>4</v>
      </c>
    </row>
    <row r="264" spans="3:5" x14ac:dyDescent="0.35">
      <c r="C264">
        <v>193</v>
      </c>
      <c r="D264">
        <f t="shared" ref="D264:D327" si="19">FLOOR((20*C264+128)/256,1)</f>
        <v>15</v>
      </c>
      <c r="E264">
        <f t="shared" ref="E264:E327" si="20">19-D264</f>
        <v>4</v>
      </c>
    </row>
    <row r="265" spans="3:5" x14ac:dyDescent="0.35">
      <c r="C265">
        <v>194</v>
      </c>
      <c r="D265">
        <f t="shared" si="19"/>
        <v>15</v>
      </c>
      <c r="E265">
        <f t="shared" si="20"/>
        <v>4</v>
      </c>
    </row>
    <row r="266" spans="3:5" x14ac:dyDescent="0.35">
      <c r="C266">
        <v>195</v>
      </c>
      <c r="D266">
        <f t="shared" si="19"/>
        <v>15</v>
      </c>
      <c r="E266">
        <f t="shared" si="20"/>
        <v>4</v>
      </c>
    </row>
    <row r="267" spans="3:5" x14ac:dyDescent="0.35">
      <c r="C267">
        <v>196</v>
      </c>
      <c r="D267">
        <f t="shared" si="19"/>
        <v>15</v>
      </c>
      <c r="E267">
        <f t="shared" si="20"/>
        <v>4</v>
      </c>
    </row>
    <row r="268" spans="3:5" x14ac:dyDescent="0.35">
      <c r="C268">
        <v>197</v>
      </c>
      <c r="D268">
        <f t="shared" si="19"/>
        <v>15</v>
      </c>
      <c r="E268">
        <f t="shared" si="20"/>
        <v>4</v>
      </c>
    </row>
    <row r="269" spans="3:5" x14ac:dyDescent="0.35">
      <c r="C269">
        <v>198</v>
      </c>
      <c r="D269">
        <f t="shared" si="19"/>
        <v>15</v>
      </c>
      <c r="E269">
        <f t="shared" si="20"/>
        <v>4</v>
      </c>
    </row>
    <row r="270" spans="3:5" x14ac:dyDescent="0.35">
      <c r="C270">
        <v>199</v>
      </c>
      <c r="D270">
        <f t="shared" si="19"/>
        <v>16</v>
      </c>
      <c r="E270">
        <f t="shared" si="20"/>
        <v>3</v>
      </c>
    </row>
    <row r="271" spans="3:5" x14ac:dyDescent="0.35">
      <c r="C271">
        <v>200</v>
      </c>
      <c r="D271">
        <f t="shared" si="19"/>
        <v>16</v>
      </c>
      <c r="E271">
        <f t="shared" si="20"/>
        <v>3</v>
      </c>
    </row>
    <row r="272" spans="3:5" x14ac:dyDescent="0.35">
      <c r="C272">
        <v>201</v>
      </c>
      <c r="D272">
        <f t="shared" si="19"/>
        <v>16</v>
      </c>
      <c r="E272">
        <f t="shared" si="20"/>
        <v>3</v>
      </c>
    </row>
    <row r="273" spans="3:5" x14ac:dyDescent="0.35">
      <c r="C273">
        <v>202</v>
      </c>
      <c r="D273">
        <f t="shared" si="19"/>
        <v>16</v>
      </c>
      <c r="E273">
        <f t="shared" si="20"/>
        <v>3</v>
      </c>
    </row>
    <row r="274" spans="3:5" x14ac:dyDescent="0.35">
      <c r="C274">
        <v>203</v>
      </c>
      <c r="D274">
        <f t="shared" si="19"/>
        <v>16</v>
      </c>
      <c r="E274">
        <f t="shared" si="20"/>
        <v>3</v>
      </c>
    </row>
    <row r="275" spans="3:5" x14ac:dyDescent="0.35">
      <c r="C275">
        <v>204</v>
      </c>
      <c r="D275">
        <f t="shared" si="19"/>
        <v>16</v>
      </c>
      <c r="E275">
        <f t="shared" si="20"/>
        <v>3</v>
      </c>
    </row>
    <row r="276" spans="3:5" x14ac:dyDescent="0.35">
      <c r="C276">
        <v>205</v>
      </c>
      <c r="D276">
        <f t="shared" si="19"/>
        <v>16</v>
      </c>
      <c r="E276">
        <f t="shared" si="20"/>
        <v>3</v>
      </c>
    </row>
    <row r="277" spans="3:5" x14ac:dyDescent="0.35">
      <c r="C277">
        <v>206</v>
      </c>
      <c r="D277">
        <f t="shared" si="19"/>
        <v>16</v>
      </c>
      <c r="E277">
        <f t="shared" si="20"/>
        <v>3</v>
      </c>
    </row>
    <row r="278" spans="3:5" x14ac:dyDescent="0.35">
      <c r="C278">
        <v>207</v>
      </c>
      <c r="D278">
        <f t="shared" si="19"/>
        <v>16</v>
      </c>
      <c r="E278">
        <f t="shared" si="20"/>
        <v>3</v>
      </c>
    </row>
    <row r="279" spans="3:5" x14ac:dyDescent="0.35">
      <c r="C279">
        <v>208</v>
      </c>
      <c r="D279">
        <f t="shared" si="19"/>
        <v>16</v>
      </c>
      <c r="E279">
        <f t="shared" si="20"/>
        <v>3</v>
      </c>
    </row>
    <row r="280" spans="3:5" x14ac:dyDescent="0.35">
      <c r="C280">
        <v>209</v>
      </c>
      <c r="D280">
        <f t="shared" si="19"/>
        <v>16</v>
      </c>
      <c r="E280">
        <f t="shared" si="20"/>
        <v>3</v>
      </c>
    </row>
    <row r="281" spans="3:5" x14ac:dyDescent="0.35">
      <c r="C281">
        <v>210</v>
      </c>
      <c r="D281">
        <f t="shared" si="19"/>
        <v>16</v>
      </c>
      <c r="E281">
        <f t="shared" si="20"/>
        <v>3</v>
      </c>
    </row>
    <row r="282" spans="3:5" x14ac:dyDescent="0.35">
      <c r="C282">
        <v>211</v>
      </c>
      <c r="D282">
        <f t="shared" si="19"/>
        <v>16</v>
      </c>
      <c r="E282">
        <f t="shared" si="20"/>
        <v>3</v>
      </c>
    </row>
    <row r="283" spans="3:5" x14ac:dyDescent="0.35">
      <c r="C283">
        <v>212</v>
      </c>
      <c r="D283">
        <f t="shared" si="19"/>
        <v>17</v>
      </c>
      <c r="E283">
        <f t="shared" si="20"/>
        <v>2</v>
      </c>
    </row>
    <row r="284" spans="3:5" x14ac:dyDescent="0.35">
      <c r="C284">
        <v>213</v>
      </c>
      <c r="D284">
        <f t="shared" si="19"/>
        <v>17</v>
      </c>
      <c r="E284">
        <f t="shared" si="20"/>
        <v>2</v>
      </c>
    </row>
    <row r="285" spans="3:5" x14ac:dyDescent="0.35">
      <c r="C285">
        <v>214</v>
      </c>
      <c r="D285">
        <f t="shared" si="19"/>
        <v>17</v>
      </c>
      <c r="E285">
        <f t="shared" si="20"/>
        <v>2</v>
      </c>
    </row>
    <row r="286" spans="3:5" x14ac:dyDescent="0.35">
      <c r="C286">
        <v>215</v>
      </c>
      <c r="D286">
        <f t="shared" si="19"/>
        <v>17</v>
      </c>
      <c r="E286">
        <f t="shared" si="20"/>
        <v>2</v>
      </c>
    </row>
    <row r="287" spans="3:5" x14ac:dyDescent="0.35">
      <c r="C287">
        <v>216</v>
      </c>
      <c r="D287">
        <f t="shared" si="19"/>
        <v>17</v>
      </c>
      <c r="E287">
        <f t="shared" si="20"/>
        <v>2</v>
      </c>
    </row>
    <row r="288" spans="3:5" x14ac:dyDescent="0.35">
      <c r="C288">
        <v>217</v>
      </c>
      <c r="D288">
        <f t="shared" si="19"/>
        <v>17</v>
      </c>
      <c r="E288">
        <f t="shared" si="20"/>
        <v>2</v>
      </c>
    </row>
    <row r="289" spans="3:5" x14ac:dyDescent="0.35">
      <c r="C289">
        <v>218</v>
      </c>
      <c r="D289">
        <f t="shared" si="19"/>
        <v>17</v>
      </c>
      <c r="E289">
        <f t="shared" si="20"/>
        <v>2</v>
      </c>
    </row>
    <row r="290" spans="3:5" x14ac:dyDescent="0.35">
      <c r="C290">
        <v>219</v>
      </c>
      <c r="D290">
        <f t="shared" si="19"/>
        <v>17</v>
      </c>
      <c r="E290">
        <f t="shared" si="20"/>
        <v>2</v>
      </c>
    </row>
    <row r="291" spans="3:5" x14ac:dyDescent="0.35">
      <c r="C291">
        <v>220</v>
      </c>
      <c r="D291">
        <f t="shared" si="19"/>
        <v>17</v>
      </c>
      <c r="E291">
        <f t="shared" si="20"/>
        <v>2</v>
      </c>
    </row>
    <row r="292" spans="3:5" x14ac:dyDescent="0.35">
      <c r="C292">
        <v>221</v>
      </c>
      <c r="D292">
        <f t="shared" si="19"/>
        <v>17</v>
      </c>
      <c r="E292">
        <f t="shared" si="20"/>
        <v>2</v>
      </c>
    </row>
    <row r="293" spans="3:5" x14ac:dyDescent="0.35">
      <c r="C293">
        <v>222</v>
      </c>
      <c r="D293">
        <f t="shared" si="19"/>
        <v>17</v>
      </c>
      <c r="E293">
        <f t="shared" si="20"/>
        <v>2</v>
      </c>
    </row>
    <row r="294" spans="3:5" x14ac:dyDescent="0.35">
      <c r="C294">
        <v>223</v>
      </c>
      <c r="D294">
        <f t="shared" si="19"/>
        <v>17</v>
      </c>
      <c r="E294">
        <f t="shared" si="20"/>
        <v>2</v>
      </c>
    </row>
    <row r="295" spans="3:5" x14ac:dyDescent="0.35">
      <c r="C295">
        <v>224</v>
      </c>
      <c r="D295">
        <f t="shared" si="19"/>
        <v>18</v>
      </c>
      <c r="E295">
        <f t="shared" si="20"/>
        <v>1</v>
      </c>
    </row>
    <row r="296" spans="3:5" x14ac:dyDescent="0.35">
      <c r="C296">
        <v>225</v>
      </c>
      <c r="D296">
        <f t="shared" si="19"/>
        <v>18</v>
      </c>
      <c r="E296">
        <f t="shared" si="20"/>
        <v>1</v>
      </c>
    </row>
    <row r="297" spans="3:5" x14ac:dyDescent="0.35">
      <c r="C297">
        <v>226</v>
      </c>
      <c r="D297">
        <f t="shared" si="19"/>
        <v>18</v>
      </c>
      <c r="E297">
        <f t="shared" si="20"/>
        <v>1</v>
      </c>
    </row>
    <row r="298" spans="3:5" x14ac:dyDescent="0.35">
      <c r="C298">
        <v>227</v>
      </c>
      <c r="D298">
        <f t="shared" si="19"/>
        <v>18</v>
      </c>
      <c r="E298">
        <f t="shared" si="20"/>
        <v>1</v>
      </c>
    </row>
    <row r="299" spans="3:5" x14ac:dyDescent="0.35">
      <c r="C299">
        <v>228</v>
      </c>
      <c r="D299">
        <f t="shared" si="19"/>
        <v>18</v>
      </c>
      <c r="E299">
        <f t="shared" si="20"/>
        <v>1</v>
      </c>
    </row>
    <row r="300" spans="3:5" x14ac:dyDescent="0.35">
      <c r="C300">
        <v>229</v>
      </c>
      <c r="D300">
        <f t="shared" si="19"/>
        <v>18</v>
      </c>
      <c r="E300">
        <f t="shared" si="20"/>
        <v>1</v>
      </c>
    </row>
    <row r="301" spans="3:5" x14ac:dyDescent="0.35">
      <c r="C301">
        <v>230</v>
      </c>
      <c r="D301">
        <f t="shared" si="19"/>
        <v>18</v>
      </c>
      <c r="E301">
        <f t="shared" si="20"/>
        <v>1</v>
      </c>
    </row>
    <row r="302" spans="3:5" x14ac:dyDescent="0.35">
      <c r="C302">
        <v>231</v>
      </c>
      <c r="D302">
        <f t="shared" si="19"/>
        <v>18</v>
      </c>
      <c r="E302">
        <f t="shared" si="20"/>
        <v>1</v>
      </c>
    </row>
    <row r="303" spans="3:5" x14ac:dyDescent="0.35">
      <c r="C303">
        <v>232</v>
      </c>
      <c r="D303">
        <f t="shared" si="19"/>
        <v>18</v>
      </c>
      <c r="E303">
        <f t="shared" si="20"/>
        <v>1</v>
      </c>
    </row>
    <row r="304" spans="3:5" x14ac:dyDescent="0.35">
      <c r="C304">
        <v>233</v>
      </c>
      <c r="D304">
        <f t="shared" si="19"/>
        <v>18</v>
      </c>
      <c r="E304">
        <f t="shared" si="20"/>
        <v>1</v>
      </c>
    </row>
    <row r="305" spans="3:5" x14ac:dyDescent="0.35">
      <c r="C305">
        <v>234</v>
      </c>
      <c r="D305">
        <f t="shared" si="19"/>
        <v>18</v>
      </c>
      <c r="E305">
        <f t="shared" si="20"/>
        <v>1</v>
      </c>
    </row>
    <row r="306" spans="3:5" x14ac:dyDescent="0.35">
      <c r="C306">
        <v>235</v>
      </c>
      <c r="D306">
        <f t="shared" si="19"/>
        <v>18</v>
      </c>
      <c r="E306">
        <f t="shared" si="20"/>
        <v>1</v>
      </c>
    </row>
    <row r="307" spans="3:5" x14ac:dyDescent="0.35">
      <c r="C307">
        <v>236</v>
      </c>
      <c r="D307">
        <f t="shared" si="19"/>
        <v>18</v>
      </c>
      <c r="E307">
        <f t="shared" si="20"/>
        <v>1</v>
      </c>
    </row>
    <row r="308" spans="3:5" x14ac:dyDescent="0.35">
      <c r="C308">
        <v>237</v>
      </c>
      <c r="D308">
        <f t="shared" si="19"/>
        <v>19</v>
      </c>
      <c r="E308">
        <f t="shared" si="20"/>
        <v>0</v>
      </c>
    </row>
    <row r="309" spans="3:5" x14ac:dyDescent="0.35">
      <c r="C309">
        <v>238</v>
      </c>
      <c r="D309">
        <f t="shared" si="19"/>
        <v>19</v>
      </c>
      <c r="E309">
        <f t="shared" si="20"/>
        <v>0</v>
      </c>
    </row>
    <row r="310" spans="3:5" x14ac:dyDescent="0.35">
      <c r="C310">
        <v>239</v>
      </c>
      <c r="D310">
        <f t="shared" si="19"/>
        <v>19</v>
      </c>
      <c r="E310">
        <f t="shared" si="20"/>
        <v>0</v>
      </c>
    </row>
    <row r="311" spans="3:5" x14ac:dyDescent="0.35">
      <c r="C311">
        <v>240</v>
      </c>
      <c r="D311">
        <f t="shared" si="19"/>
        <v>19</v>
      </c>
      <c r="E311">
        <f t="shared" si="20"/>
        <v>0</v>
      </c>
    </row>
    <row r="312" spans="3:5" x14ac:dyDescent="0.35">
      <c r="C312">
        <v>241</v>
      </c>
      <c r="D312">
        <f t="shared" si="19"/>
        <v>19</v>
      </c>
      <c r="E312">
        <f t="shared" si="20"/>
        <v>0</v>
      </c>
    </row>
    <row r="313" spans="3:5" x14ac:dyDescent="0.35">
      <c r="C313">
        <v>242</v>
      </c>
      <c r="D313">
        <f t="shared" si="19"/>
        <v>19</v>
      </c>
      <c r="E313">
        <f t="shared" si="20"/>
        <v>0</v>
      </c>
    </row>
    <row r="314" spans="3:5" x14ac:dyDescent="0.35">
      <c r="C314">
        <v>243</v>
      </c>
      <c r="D314">
        <f t="shared" si="19"/>
        <v>19</v>
      </c>
      <c r="E314">
        <f t="shared" si="20"/>
        <v>0</v>
      </c>
    </row>
    <row r="315" spans="3:5" x14ac:dyDescent="0.35">
      <c r="C315">
        <v>244</v>
      </c>
      <c r="D315">
        <f t="shared" si="19"/>
        <v>19</v>
      </c>
      <c r="E315">
        <f t="shared" si="20"/>
        <v>0</v>
      </c>
    </row>
    <row r="316" spans="3:5" x14ac:dyDescent="0.35">
      <c r="C316">
        <v>245</v>
      </c>
      <c r="D316">
        <f t="shared" si="19"/>
        <v>19</v>
      </c>
      <c r="E316">
        <f t="shared" si="20"/>
        <v>0</v>
      </c>
    </row>
    <row r="317" spans="3:5" x14ac:dyDescent="0.35">
      <c r="C317">
        <v>246</v>
      </c>
      <c r="D317">
        <f t="shared" si="19"/>
        <v>19</v>
      </c>
      <c r="E317">
        <f t="shared" si="20"/>
        <v>0</v>
      </c>
    </row>
    <row r="318" spans="3:5" x14ac:dyDescent="0.35">
      <c r="C318">
        <v>247</v>
      </c>
      <c r="D318">
        <f t="shared" si="19"/>
        <v>19</v>
      </c>
      <c r="E318">
        <f t="shared" si="20"/>
        <v>0</v>
      </c>
    </row>
    <row r="319" spans="3:5" x14ac:dyDescent="0.35">
      <c r="C319">
        <v>248</v>
      </c>
      <c r="D319">
        <f t="shared" si="19"/>
        <v>19</v>
      </c>
      <c r="E319">
        <f t="shared" si="20"/>
        <v>0</v>
      </c>
    </row>
    <row r="320" spans="3:5" x14ac:dyDescent="0.35">
      <c r="C320">
        <v>249</v>
      </c>
      <c r="D320">
        <f t="shared" si="19"/>
        <v>19</v>
      </c>
      <c r="E320">
        <f t="shared" si="20"/>
        <v>0</v>
      </c>
    </row>
    <row r="321" spans="3:5" x14ac:dyDescent="0.35">
      <c r="C321">
        <v>250</v>
      </c>
      <c r="D321">
        <f t="shared" si="19"/>
        <v>20</v>
      </c>
      <c r="E321">
        <f t="shared" si="20"/>
        <v>-1</v>
      </c>
    </row>
    <row r="322" spans="3:5" x14ac:dyDescent="0.35">
      <c r="C322">
        <v>251</v>
      </c>
      <c r="D322">
        <f t="shared" si="19"/>
        <v>20</v>
      </c>
      <c r="E322">
        <f t="shared" si="20"/>
        <v>-1</v>
      </c>
    </row>
    <row r="323" spans="3:5" x14ac:dyDescent="0.35">
      <c r="C323">
        <v>252</v>
      </c>
      <c r="D323">
        <f t="shared" si="19"/>
        <v>20</v>
      </c>
      <c r="E323">
        <f t="shared" si="20"/>
        <v>-1</v>
      </c>
    </row>
    <row r="324" spans="3:5" x14ac:dyDescent="0.35">
      <c r="C324">
        <v>253</v>
      </c>
      <c r="D324">
        <f t="shared" si="19"/>
        <v>20</v>
      </c>
      <c r="E324">
        <f t="shared" si="20"/>
        <v>-1</v>
      </c>
    </row>
    <row r="325" spans="3:5" x14ac:dyDescent="0.35">
      <c r="C325">
        <v>254</v>
      </c>
      <c r="D325">
        <f t="shared" si="19"/>
        <v>20</v>
      </c>
      <c r="E325">
        <f t="shared" si="20"/>
        <v>-1</v>
      </c>
    </row>
    <row r="326" spans="3:5" x14ac:dyDescent="0.35">
      <c r="C326">
        <v>255</v>
      </c>
      <c r="D326">
        <f t="shared" si="19"/>
        <v>20</v>
      </c>
      <c r="E326">
        <f t="shared" si="20"/>
        <v>-1</v>
      </c>
    </row>
  </sheetData>
  <sortState xmlns:xlrd2="http://schemas.microsoft.com/office/spreadsheetml/2017/richdata2" ref="P4:P24">
    <sortCondition ref="P4:P24"/>
  </sortState>
  <conditionalFormatting sqref="O4:O10 N11">
    <cfRule type="iconSet" priority="1">
      <iconSet iconSet="3Symbols2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2019-04-12T17:37:31Z</dcterms:created>
  <dcterms:modified xsi:type="dcterms:W3CDTF">2019-04-24T19:33:01Z</dcterms:modified>
</cp:coreProperties>
</file>