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D33B66DD-EF53-42EF-9481-ED997A1A5190}" xr6:coauthVersionLast="36" xr6:coauthVersionMax="36" xr10:uidLastSave="{00000000-0000-0000-0000-000000000000}"/>
  <bookViews>
    <workbookView xWindow="0" yWindow="0" windowWidth="28800" windowHeight="12225" activeTab="1" xr2:uid="{31E39FC8-1CA2-482F-A83A-A339893AA134}"/>
  </bookViews>
  <sheets>
    <sheet name="PROCV" sheetId="1" r:id="rId1"/>
    <sheet name="CONSUL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7" i="2"/>
  <c r="A5" i="2"/>
  <c r="I5" i="1"/>
  <c r="H5" i="1"/>
  <c r="G5" i="1"/>
  <c r="E2" i="1"/>
  <c r="E1" i="1"/>
</calcChain>
</file>

<file path=xl/sharedStrings.xml><?xml version="1.0" encoding="utf-8"?>
<sst xmlns="http://schemas.openxmlformats.org/spreadsheetml/2006/main" count="48" uniqueCount="31">
  <si>
    <t>PLACA</t>
  </si>
  <si>
    <t>VEÍCULO</t>
  </si>
  <si>
    <t>DATA</t>
  </si>
  <si>
    <t>VALOR</t>
  </si>
  <si>
    <t>GXJ-946X</t>
  </si>
  <si>
    <t>AOM-174X</t>
  </si>
  <si>
    <t>IXD-701X</t>
  </si>
  <si>
    <t>OKQ-746X</t>
  </si>
  <si>
    <t>SRL-493X</t>
  </si>
  <si>
    <t>SJE-473X</t>
  </si>
  <si>
    <t>JMG-919X</t>
  </si>
  <si>
    <t>VJD-868X</t>
  </si>
  <si>
    <t>NKX-725X</t>
  </si>
  <si>
    <t>SRH-215X</t>
  </si>
  <si>
    <t>FYP-324X</t>
  </si>
  <si>
    <t>CDC-411X</t>
  </si>
  <si>
    <t>FWW-767X</t>
  </si>
  <si>
    <t>XVE-878X</t>
  </si>
  <si>
    <t>HLS-892X</t>
  </si>
  <si>
    <t>KIU-918X</t>
  </si>
  <si>
    <t>DMT-839X</t>
  </si>
  <si>
    <t xml:space="preserve"> Mercedes-Benz Axor 2544.</t>
  </si>
  <si>
    <t>Volvo FH 540</t>
  </si>
  <si>
    <t xml:space="preserve"> Scania R 450</t>
  </si>
  <si>
    <t xml:space="preserve"> Volvo FH 460</t>
  </si>
  <si>
    <t xml:space="preserve"> Mercedes-Benz Actros 2651</t>
  </si>
  <si>
    <t xml:space="preserve"> DAF XF 105 510</t>
  </si>
  <si>
    <t xml:space="preserve"> Scania R 500</t>
  </si>
  <si>
    <t xml:space="preserve"> Mercedes-Benz Actros 2546</t>
  </si>
  <si>
    <t>Pesquise Aqui</t>
  </si>
  <si>
    <t>CONSULTE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</si>
</sst>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/>
    <xf numFmtId="14" fontId="0" fillId="3" borderId="0" xfId="0" applyNumberFormat="1" applyFill="1" applyAlignment="1">
      <alignment horizontal="center" vertical="center"/>
    </xf>
    <xf numFmtId="0" fontId="0" fillId="6" borderId="0" xfId="0" applyFill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5" borderId="6" xfId="0" applyNumberFormat="1" applyFont="1" applyFill="1" applyBorder="1" applyAlignment="1">
      <alignment horizontal="center"/>
    </xf>
    <xf numFmtId="14" fontId="3" fillId="5" borderId="2" xfId="0" applyNumberFormat="1" applyFont="1" applyFill="1" applyBorder="1" applyAlignment="1">
      <alignment horizontal="center"/>
    </xf>
    <xf numFmtId="14" fontId="3" fillId="5" borderId="7" xfId="0" applyNumberFormat="1" applyFont="1" applyFill="1" applyBorder="1" applyAlignment="1">
      <alignment horizontal="center"/>
    </xf>
    <xf numFmtId="44" fontId="3" fillId="5" borderId="6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7" xfId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44" fontId="0" fillId="0" borderId="0" xfId="1" applyFont="1"/>
    <xf numFmtId="0" fontId="3" fillId="5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77F8-BB15-4677-9906-4221FE3DABDD}">
  <dimension ref="A1:I20"/>
  <sheetViews>
    <sheetView workbookViewId="0">
      <selection activeCell="H5" sqref="H5"/>
    </sheetView>
  </sheetViews>
  <sheetFormatPr defaultRowHeight="15" x14ac:dyDescent="0.25"/>
  <cols>
    <col min="1" max="2" width="22.42578125" customWidth="1"/>
    <col min="3" max="3" width="28.85546875" bestFit="1" customWidth="1"/>
    <col min="4" max="4" width="22.42578125" customWidth="1"/>
    <col min="5" max="5" width="13.28515625" bestFit="1" customWidth="1"/>
    <col min="6" max="6" width="13.7109375" bestFit="1" customWidth="1"/>
    <col min="7" max="7" width="15.28515625" customWidth="1"/>
    <col min="8" max="9" width="12.28515625" customWidth="1"/>
  </cols>
  <sheetData>
    <row r="1" spans="1:9" ht="21.7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t="str">
        <f>VLOOKUP(C2,C1:C18,1,0)</f>
        <v>Volvo FH 540</v>
      </c>
    </row>
    <row r="2" spans="1:9" x14ac:dyDescent="0.25">
      <c r="A2" s="3">
        <v>43871</v>
      </c>
      <c r="B2" t="s">
        <v>4</v>
      </c>
      <c r="C2" t="s">
        <v>22</v>
      </c>
      <c r="D2" s="4">
        <v>75054</v>
      </c>
      <c r="E2" s="28">
        <f>VLOOKUP(C2,C1:D18,2,0)</f>
        <v>75054</v>
      </c>
    </row>
    <row r="3" spans="1:9" x14ac:dyDescent="0.25">
      <c r="A3" s="3">
        <v>43872</v>
      </c>
      <c r="B3" t="s">
        <v>5</v>
      </c>
      <c r="C3" t="s">
        <v>23</v>
      </c>
      <c r="D3" s="4">
        <v>35237</v>
      </c>
      <c r="F3" t="s">
        <v>29</v>
      </c>
    </row>
    <row r="4" spans="1:9" x14ac:dyDescent="0.25">
      <c r="A4" s="3">
        <v>43873</v>
      </c>
      <c r="B4" t="s">
        <v>6</v>
      </c>
      <c r="C4" t="s">
        <v>24</v>
      </c>
      <c r="D4" s="4">
        <v>33915</v>
      </c>
      <c r="F4" s="1" t="s">
        <v>2</v>
      </c>
      <c r="G4" s="1" t="s">
        <v>3</v>
      </c>
      <c r="H4" s="1" t="s">
        <v>1</v>
      </c>
      <c r="I4" s="1" t="s">
        <v>0</v>
      </c>
    </row>
    <row r="5" spans="1:9" x14ac:dyDescent="0.25">
      <c r="A5" s="3">
        <v>43874</v>
      </c>
      <c r="B5" t="s">
        <v>7</v>
      </c>
      <c r="C5" t="s">
        <v>25</v>
      </c>
      <c r="D5" s="4">
        <v>50933</v>
      </c>
      <c r="F5" s="8">
        <v>43871</v>
      </c>
      <c r="G5" s="6">
        <f>VLOOKUP(F5,A1:D18,4,0)</f>
        <v>75054</v>
      </c>
      <c r="H5" s="6" t="str">
        <f>VLOOKUP(F5,A1:D18,3,0)</f>
        <v>Volvo FH 540</v>
      </c>
      <c r="I5" s="6" t="str">
        <f>VLOOKUP(F5,A1:D18,2,0)</f>
        <v>GXJ-946X</v>
      </c>
    </row>
    <row r="6" spans="1:9" x14ac:dyDescent="0.25">
      <c r="A6" s="3">
        <v>43875</v>
      </c>
      <c r="B6" t="s">
        <v>8</v>
      </c>
      <c r="C6" t="s">
        <v>26</v>
      </c>
      <c r="D6" s="4">
        <v>73796</v>
      </c>
      <c r="F6" s="5"/>
      <c r="G6" s="7"/>
      <c r="H6" s="2"/>
      <c r="I6" s="2"/>
    </row>
    <row r="7" spans="1:9" x14ac:dyDescent="0.25">
      <c r="A7" s="3">
        <v>43876</v>
      </c>
      <c r="B7" t="s">
        <v>9</v>
      </c>
      <c r="C7" t="s">
        <v>27</v>
      </c>
      <c r="D7" s="4">
        <v>32585</v>
      </c>
    </row>
    <row r="8" spans="1:9" x14ac:dyDescent="0.25">
      <c r="A8" s="3">
        <v>43877</v>
      </c>
      <c r="B8" t="s">
        <v>10</v>
      </c>
      <c r="C8" t="s">
        <v>28</v>
      </c>
      <c r="D8" s="4">
        <v>36658</v>
      </c>
    </row>
    <row r="9" spans="1:9" x14ac:dyDescent="0.25">
      <c r="A9" s="3">
        <v>43878</v>
      </c>
      <c r="B9" t="s">
        <v>11</v>
      </c>
      <c r="C9" t="s">
        <v>21</v>
      </c>
      <c r="D9" s="4">
        <v>72145</v>
      </c>
    </row>
    <row r="10" spans="1:9" x14ac:dyDescent="0.25">
      <c r="A10" s="3">
        <v>43879</v>
      </c>
      <c r="B10" t="s">
        <v>12</v>
      </c>
      <c r="C10" t="s">
        <v>22</v>
      </c>
      <c r="D10" s="4">
        <v>66059</v>
      </c>
      <c r="H10" s="2"/>
      <c r="I10" s="2"/>
    </row>
    <row r="11" spans="1:9" x14ac:dyDescent="0.25">
      <c r="A11" s="3">
        <v>43880</v>
      </c>
      <c r="B11" t="s">
        <v>13</v>
      </c>
      <c r="C11" t="s">
        <v>23</v>
      </c>
      <c r="D11" s="4">
        <v>32408</v>
      </c>
      <c r="H11" s="2"/>
      <c r="I11" s="2"/>
    </row>
    <row r="12" spans="1:9" x14ac:dyDescent="0.25">
      <c r="A12" s="3">
        <v>43881</v>
      </c>
      <c r="B12" t="s">
        <v>14</v>
      </c>
      <c r="C12" t="s">
        <v>24</v>
      </c>
      <c r="D12" s="4">
        <v>36756</v>
      </c>
      <c r="H12" s="2"/>
      <c r="I12" s="2"/>
    </row>
    <row r="13" spans="1:9" x14ac:dyDescent="0.25">
      <c r="A13" s="3">
        <v>43882</v>
      </c>
      <c r="B13" t="s">
        <v>15</v>
      </c>
      <c r="C13" t="s">
        <v>25</v>
      </c>
      <c r="D13" s="4">
        <v>30187</v>
      </c>
      <c r="H13" s="2"/>
      <c r="I13" s="2"/>
    </row>
    <row r="14" spans="1:9" x14ac:dyDescent="0.25">
      <c r="A14" s="3">
        <v>43883</v>
      </c>
      <c r="B14" t="s">
        <v>16</v>
      </c>
      <c r="C14" t="s">
        <v>26</v>
      </c>
      <c r="D14" s="4">
        <v>49529</v>
      </c>
    </row>
    <row r="15" spans="1:9" x14ac:dyDescent="0.25">
      <c r="A15" s="3">
        <v>43884</v>
      </c>
      <c r="B15" t="s">
        <v>17</v>
      </c>
      <c r="C15" t="s">
        <v>27</v>
      </c>
      <c r="D15" s="4">
        <v>41041</v>
      </c>
    </row>
    <row r="16" spans="1:9" x14ac:dyDescent="0.25">
      <c r="A16" s="3">
        <v>43885</v>
      </c>
      <c r="B16" t="s">
        <v>18</v>
      </c>
      <c r="C16" t="s">
        <v>28</v>
      </c>
      <c r="D16" s="4">
        <v>43653</v>
      </c>
    </row>
    <row r="17" spans="1:4" x14ac:dyDescent="0.25">
      <c r="A17" s="3">
        <v>43886</v>
      </c>
      <c r="B17" t="s">
        <v>19</v>
      </c>
      <c r="C17" t="s">
        <v>21</v>
      </c>
      <c r="D17" s="4">
        <v>63992</v>
      </c>
    </row>
    <row r="18" spans="1:4" x14ac:dyDescent="0.25">
      <c r="A18" s="3">
        <v>43887</v>
      </c>
      <c r="B18" t="s">
        <v>20</v>
      </c>
      <c r="C18" t="s">
        <v>23</v>
      </c>
      <c r="D18" s="4">
        <v>89088</v>
      </c>
    </row>
    <row r="19" spans="1:4" x14ac:dyDescent="0.25">
      <c r="D19" s="4"/>
    </row>
    <row r="20" spans="1:4" x14ac:dyDescent="0.25">
      <c r="D20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871D-7C33-4309-914B-DDEACB8DA743}">
  <dimension ref="A1:AA14"/>
  <sheetViews>
    <sheetView tabSelected="1" workbookViewId="0">
      <selection activeCell="A3" sqref="A3:D3"/>
    </sheetView>
  </sheetViews>
  <sheetFormatPr defaultRowHeight="15" x14ac:dyDescent="0.25"/>
  <cols>
    <col min="4" max="4" width="162.28515625" customWidth="1"/>
  </cols>
  <sheetData>
    <row r="1" spans="1:27" ht="61.5" x14ac:dyDescent="0.9">
      <c r="A1" s="16" t="s">
        <v>30</v>
      </c>
      <c r="B1" s="17"/>
      <c r="C1" s="17"/>
      <c r="D1" s="1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61.5" x14ac:dyDescent="0.9">
      <c r="A2" s="13" t="s">
        <v>2</v>
      </c>
      <c r="B2" s="14"/>
      <c r="C2" s="14"/>
      <c r="D2" s="15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61.5" x14ac:dyDescent="0.9">
      <c r="A3" s="19">
        <v>43871</v>
      </c>
      <c r="B3" s="20"/>
      <c r="C3" s="20"/>
      <c r="D3" s="2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61.5" x14ac:dyDescent="0.9">
      <c r="A4" s="13" t="s">
        <v>3</v>
      </c>
      <c r="B4" s="14"/>
      <c r="C4" s="14"/>
      <c r="D4" s="1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61.5" x14ac:dyDescent="0.9">
      <c r="A5" s="22">
        <f>VLOOKUP(A3,PROCV!A1:D18,4,0)</f>
        <v>75054</v>
      </c>
      <c r="B5" s="23"/>
      <c r="C5" s="23"/>
      <c r="D5" s="24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61.5" x14ac:dyDescent="0.9">
      <c r="A6" s="13" t="s">
        <v>1</v>
      </c>
      <c r="B6" s="14"/>
      <c r="C6" s="14"/>
      <c r="D6" s="1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61.5" x14ac:dyDescent="0.9">
      <c r="A7" s="25" t="str">
        <f>VLOOKUP(A3,PROCV!A1:D18,3,0)</f>
        <v>Volvo FH 540</v>
      </c>
      <c r="B7" s="26"/>
      <c r="C7" s="26"/>
      <c r="D7" s="2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62.25" thickBot="1" x14ac:dyDescent="0.95">
      <c r="A8" s="10" t="s">
        <v>0</v>
      </c>
      <c r="B8" s="11"/>
      <c r="C8" s="11"/>
      <c r="D8" s="1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67.5" customHeight="1" x14ac:dyDescent="0.9">
      <c r="A9" s="29" t="str">
        <f>VLOOKUP(A3,PROCV!A1:D18,2,0)</f>
        <v>GXJ-946X</v>
      </c>
      <c r="B9" s="29"/>
      <c r="C9" s="29"/>
      <c r="D9" s="2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9"/>
      <c r="B14" s="9"/>
      <c r="C14" s="9"/>
      <c r="D14" s="9"/>
    </row>
  </sheetData>
  <mergeCells count="9">
    <mergeCell ref="A8:D8"/>
    <mergeCell ref="A9:D9"/>
    <mergeCell ref="A2:D2"/>
    <mergeCell ref="A1:D1"/>
    <mergeCell ref="A3:D3"/>
    <mergeCell ref="A4:D4"/>
    <mergeCell ref="A5:D5"/>
    <mergeCell ref="A6:D6"/>
    <mergeCell ref="A7:D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GuilerFox</dc:creator>
  <cp:lastModifiedBy>Unidade Copacabana</cp:lastModifiedBy>
  <dcterms:created xsi:type="dcterms:W3CDTF">2020-09-21T11:23:53Z</dcterms:created>
  <dcterms:modified xsi:type="dcterms:W3CDTF">2024-09-06T00:28:22Z</dcterms:modified>
</cp:coreProperties>
</file>