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air/"/>
    </mc:Choice>
  </mc:AlternateContent>
  <bookViews>
    <workbookView xWindow="0" yWindow="440" windowWidth="14900" windowHeight="22840" tabRatio="500" activeTab="1"/>
  </bookViews>
  <sheets>
    <sheet name="工作表1" sheetId="1" r:id="rId1"/>
    <sheet name="工作表2" sheetId="4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4" l="1"/>
  <c r="E39" i="4"/>
  <c r="E35" i="4"/>
  <c r="E27" i="4"/>
  <c r="E8" i="4"/>
  <c r="E17" i="4"/>
  <c r="E40" i="4"/>
  <c r="E7" i="4"/>
  <c r="E22" i="4"/>
  <c r="E6" i="4"/>
  <c r="E30" i="4"/>
  <c r="E25" i="4"/>
  <c r="E47" i="4"/>
  <c r="E45" i="4"/>
  <c r="E5" i="4"/>
  <c r="E4" i="4"/>
  <c r="E15" i="4"/>
  <c r="E16" i="4"/>
  <c r="E38" i="4"/>
  <c r="E13" i="4"/>
  <c r="E26" i="4"/>
  <c r="E32" i="4"/>
  <c r="E10" i="4"/>
  <c r="E34" i="4"/>
  <c r="E37" i="4"/>
  <c r="E14" i="4"/>
  <c r="E24" i="4"/>
  <c r="E41" i="4"/>
  <c r="E42" i="4"/>
  <c r="E43" i="4"/>
  <c r="E46" i="4"/>
  <c r="E36" i="4"/>
  <c r="E11" i="4"/>
  <c r="E31" i="4"/>
  <c r="E20" i="4"/>
  <c r="E29" i="4"/>
  <c r="E21" i="4"/>
  <c r="E23" i="4"/>
  <c r="E12" i="4"/>
  <c r="E28" i="4"/>
  <c r="E44" i="4"/>
  <c r="E33" i="4"/>
  <c r="E9" i="4"/>
  <c r="E18" i="4"/>
  <c r="C2" i="4"/>
  <c r="D2" i="4"/>
  <c r="E2" i="4"/>
  <c r="C3" i="4"/>
  <c r="D3" i="4"/>
  <c r="E3" i="4"/>
  <c r="C3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2" i="1"/>
  <c r="D2" i="1"/>
  <c r="E2" i="1"/>
</calcChain>
</file>

<file path=xl/sharedStrings.xml><?xml version="1.0" encoding="utf-8"?>
<sst xmlns="http://schemas.openxmlformats.org/spreadsheetml/2006/main" count="194" uniqueCount="96">
  <si>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</si>
  <si>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</si>
  <si>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</si>
  <si>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</si>
  <si>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</si>
  <si>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</si>
  <si>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</si>
  <si>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</si>
  <si>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</si>
  <si>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</si>
  <si>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</si>
  <si>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</si>
  <si>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</si>
  <si>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</si>
  <si>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</si>
  <si>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</si>
  <si>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</si>
  <si>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</si>
  <si>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</si>
  <si>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</si>
  <si>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</si>
  <si>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</si>
  <si>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</si>
  <si>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</si>
  <si>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</si>
  <si>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</si>
  <si>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</si>
  <si>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</si>
  <si>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</si>
  <si>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</si>
  <si>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</si>
  <si>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</si>
  <si>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</si>
  <si>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</si>
  <si>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</si>
  <si>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</si>
  <si>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</si>
  <si>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</si>
  <si>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</si>
  <si>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</si>
  <si>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</si>
  <si>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</si>
  <si>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</si>
  <si>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</si>
  <si>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</si>
  <si>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</si>
  <si>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</si>
  <si>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</si>
  <si>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机场</t>
    <rPh sb="0" eb="1">
      <t>smfn</t>
    </rPh>
    <phoneticPr fontId="1" type="noConversion"/>
  </si>
  <si>
    <t>浦东+虹桥</t>
    <rPh sb="0" eb="1">
      <t>igai</t>
    </rPh>
    <rPh sb="3" eb="4">
      <t>jast</t>
    </rPh>
    <phoneticPr fontId="1" type="noConversion"/>
  </si>
  <si>
    <t>客流
(百万人)</t>
    <rPh sb="0" eb="1">
      <t>ptiy</t>
    </rPh>
    <rPh sb="4" eb="5">
      <t>dj</t>
    </rPh>
    <rPh sb="5" eb="6">
      <t>dnv</t>
    </rPh>
    <rPh sb="6" eb="7">
      <t>w</t>
    </rPh>
    <phoneticPr fontId="1" type="noConversion"/>
  </si>
  <si>
    <t>滨海</t>
    <rPh sb="0" eb="1">
      <t>ipit</t>
    </rPh>
    <phoneticPr fontId="1" type="noConversion"/>
  </si>
  <si>
    <t>江北</t>
    <rPh sb="0" eb="1">
      <t>iaux</t>
    </rPh>
    <phoneticPr fontId="1" type="noConversion"/>
  </si>
  <si>
    <t>正定</t>
    <rPh sb="0" eb="1">
      <t>ghpg</t>
    </rPh>
    <phoneticPr fontId="1" type="noConversion"/>
  </si>
  <si>
    <t>武宿</t>
    <rPh sb="0" eb="1">
      <t>gapw</t>
    </rPh>
    <rPh sb="1" eb="2">
      <t>pwdj</t>
    </rPh>
    <phoneticPr fontId="1" type="noConversion"/>
  </si>
  <si>
    <t>新郑</t>
    <rPh sb="0" eb="1">
      <t>usud</t>
    </rPh>
    <phoneticPr fontId="1" type="noConversion"/>
  </si>
  <si>
    <t>桃仙</t>
    <rPh sb="0" eb="1">
      <t>siq</t>
    </rPh>
    <rPh sb="1" eb="2">
      <t>wm</t>
    </rPh>
    <phoneticPr fontId="1" type="noConversion"/>
  </si>
  <si>
    <t>周水子</t>
    <rPh sb="0" eb="1">
      <t>mfk</t>
    </rPh>
    <rPh sb="1" eb="2">
      <t>iii</t>
    </rPh>
    <rPh sb="2" eb="3">
      <t>bb</t>
    </rPh>
    <phoneticPr fontId="1" type="noConversion"/>
  </si>
  <si>
    <t>龙嘉</t>
    <rPh sb="0" eb="1">
      <t>dxfk</t>
    </rPh>
    <phoneticPr fontId="1" type="noConversion"/>
  </si>
  <si>
    <t>太平</t>
    <rPh sb="0" eb="1">
      <t>dygu</t>
    </rPh>
    <phoneticPr fontId="1" type="noConversion"/>
  </si>
  <si>
    <t>白塔</t>
    <rPh sb="0" eb="1">
      <t>rrr</t>
    </rPh>
    <rPh sb="1" eb="2">
      <t>fawk</t>
    </rPh>
    <phoneticPr fontId="1" type="noConversion"/>
  </si>
  <si>
    <t>禄口</t>
    <rPh sb="0" eb="1">
      <t>pykk</t>
    </rPh>
    <phoneticPr fontId="1" type="noConversion"/>
  </si>
  <si>
    <t>硕放</t>
    <rPh sb="0" eb="1">
      <t>ddm</t>
    </rPh>
    <rPh sb="1" eb="2">
      <t>yt</t>
    </rPh>
    <phoneticPr fontId="1" type="noConversion"/>
  </si>
  <si>
    <t>无</t>
    <rPh sb="0" eb="1">
      <t>fq</t>
    </rPh>
    <phoneticPr fontId="1" type="noConversion"/>
  </si>
  <si>
    <t>观音</t>
    <rPh sb="0" eb="1">
      <t>cmuj</t>
    </rPh>
    <phoneticPr fontId="1" type="noConversion"/>
  </si>
  <si>
    <t>兴东</t>
    <rPh sb="0" eb="1">
      <t>iw</t>
    </rPh>
    <rPh sb="1" eb="2">
      <t>ai</t>
    </rPh>
    <phoneticPr fontId="1" type="noConversion"/>
  </si>
  <si>
    <t>奔牛</t>
    <rPh sb="0" eb="1">
      <t>dfrh</t>
    </rPh>
    <phoneticPr fontId="1" type="noConversion"/>
  </si>
  <si>
    <t>遥墙</t>
    <rPh sb="0" eb="1">
      <t>erff</t>
    </rPh>
    <phoneticPr fontId="1" type="noConversion"/>
  </si>
  <si>
    <t>流亭</t>
    <rPh sb="0" eb="1">
      <t>iyc</t>
    </rPh>
    <rPh sb="1" eb="2">
      <t>yps</t>
    </rPh>
    <phoneticPr fontId="1" type="noConversion"/>
  </si>
  <si>
    <t>蓬莱</t>
    <phoneticPr fontId="1" type="noConversion"/>
  </si>
  <si>
    <t>新桥</t>
    <rPh sb="0" eb="1">
      <t>usst</t>
    </rPh>
    <phoneticPr fontId="1" type="noConversion"/>
  </si>
  <si>
    <t>萧山</t>
    <rPh sb="0" eb="1">
      <t>avmm</t>
    </rPh>
    <phoneticPr fontId="1" type="noConversion"/>
  </si>
  <si>
    <t>栎社</t>
  </si>
  <si>
    <t>长乐</t>
    <rPh sb="0" eb="1">
      <t>taqi</t>
    </rPh>
    <phoneticPr fontId="1" type="noConversion"/>
  </si>
  <si>
    <t>高崎</t>
    <rPh sb="0" eb="1">
      <t>ymmd</t>
    </rPh>
    <phoneticPr fontId="1" type="noConversion"/>
  </si>
  <si>
    <t>晋江</t>
    <rPh sb="0" eb="1">
      <t>goia</t>
    </rPh>
    <phoneticPr fontId="1" type="noConversion"/>
  </si>
  <si>
    <t>天河</t>
    <rPh sb="0" eb="1">
      <t>gdis</t>
    </rPh>
    <phoneticPr fontId="1" type="noConversion"/>
  </si>
  <si>
    <t>黄花</t>
    <rPh sb="0" eb="1">
      <t>amw</t>
    </rPh>
    <rPh sb="1" eb="2">
      <t>awx</t>
    </rPh>
    <phoneticPr fontId="1" type="noConversion"/>
  </si>
  <si>
    <t>白云</t>
    <rPh sb="0" eb="1">
      <t>rrfc</t>
    </rPh>
    <phoneticPr fontId="1" type="noConversion"/>
  </si>
  <si>
    <t>宝安</t>
    <rPh sb="0" eb="1">
      <t>pgpv</t>
    </rPh>
    <phoneticPr fontId="1" type="noConversion"/>
  </si>
  <si>
    <t>沙堤</t>
    <rPh sb="0" eb="1">
      <t>iit</t>
    </rPh>
    <rPh sb="1" eb="2">
      <t>fjgh</t>
    </rPh>
    <phoneticPr fontId="1" type="noConversion"/>
  </si>
  <si>
    <t>吴圩</t>
  </si>
  <si>
    <t>昌北</t>
  </si>
  <si>
    <t>双流</t>
    <rPh sb="0" eb="1">
      <t>cciy</t>
    </rPh>
    <phoneticPr fontId="1" type="noConversion"/>
  </si>
  <si>
    <t>龙洞堡</t>
  </si>
  <si>
    <t>长水</t>
    <rPh sb="0" eb="1">
      <t>taii</t>
    </rPh>
    <phoneticPr fontId="1" type="noConversion"/>
  </si>
  <si>
    <t>贡嘎</t>
  </si>
  <si>
    <t>美兰</t>
    <rPh sb="0" eb="1">
      <t>uguf</t>
    </rPh>
    <phoneticPr fontId="1" type="noConversion"/>
  </si>
  <si>
    <t>咸阳</t>
    <rPh sb="0" eb="1">
      <t>dgbj</t>
    </rPh>
    <phoneticPr fontId="1" type="noConversion"/>
  </si>
  <si>
    <t>中川</t>
    <rPh sb="0" eb="1">
      <t>k</t>
    </rPh>
    <rPh sb="1" eb="2">
      <t>kthh</t>
    </rPh>
    <phoneticPr fontId="1" type="noConversion"/>
  </si>
  <si>
    <t>河东</t>
    <rPh sb="0" eb="1">
      <t>isk</t>
    </rPh>
    <rPh sb="1" eb="2">
      <t>ai</t>
    </rPh>
    <phoneticPr fontId="1" type="noConversion"/>
  </si>
  <si>
    <t>曹家堡</t>
  </si>
  <si>
    <t>首都+南苑</t>
    <rPh sb="0" eb="1">
      <t>utft</t>
    </rPh>
    <phoneticPr fontId="1" type="noConversion"/>
  </si>
  <si>
    <t>地窝堡</t>
  </si>
  <si>
    <t>三女河</t>
    <rPh sb="0" eb="1">
      <t>dg</t>
    </rPh>
    <rPh sb="1" eb="2">
      <t>vvv</t>
    </rPh>
    <rPh sb="2" eb="3">
      <t>isk</t>
    </rPh>
    <phoneticPr fontId="1" type="noConversion"/>
  </si>
  <si>
    <t>货流
(千吨)</t>
    <rPh sb="0" eb="1">
      <t>wxm</t>
    </rPh>
    <rPh sb="1" eb="2">
      <t>iyc</t>
    </rPh>
    <rPh sb="4" eb="5">
      <t>tfk</t>
    </rPh>
    <rPh sb="5" eb="6">
      <t>kgb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</si>
</sst>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pane ySplit="1" topLeftCell="A2" activePane="bottomLeft" state="frozen"/>
      <selection pane="bottomLeft" sqref="A1:E47"/>
    </sheetView>
  </sheetViews>
  <sheetFormatPr baseColWidth="10" defaultRowHeight="18" x14ac:dyDescent="0.2"/>
  <cols>
    <col min="1" max="1" width="11" style="2" customWidth="1"/>
    <col min="2" max="2" width="12.33203125" style="2" customWidth="1"/>
    <col min="3" max="3" width="12.5" style="2" customWidth="1"/>
    <col min="4" max="4" width="10.1640625" style="2" customWidth="1"/>
    <col min="5" max="5" width="17.6640625" style="2" customWidth="1"/>
    <col min="6" max="16384" width="10.83203125" style="2"/>
  </cols>
  <sheetData>
    <row r="1" spans="1:5" s="1" customFormat="1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6" t="s">
        <v>47</v>
      </c>
    </row>
    <row r="2" spans="1:5" x14ac:dyDescent="0.2">
      <c r="A2" s="3" t="s">
        <v>0</v>
      </c>
      <c r="B2" s="3" t="s">
        <v>92</v>
      </c>
      <c r="C2" s="8">
        <f>95.8+5.9</f>
        <v>101.7</v>
      </c>
      <c r="D2" s="4">
        <f>2029+23</f>
        <v>2052</v>
      </c>
      <c r="E2" s="5">
        <f>C2+D2/100</f>
        <v>122.22</v>
      </c>
    </row>
    <row r="3" spans="1:5" x14ac:dyDescent="0.2">
      <c r="A3" s="3" t="s">
        <v>2</v>
      </c>
      <c r="B3" s="3" t="s">
        <v>49</v>
      </c>
      <c r="C3" s="8">
        <f>70+42</f>
        <v>112</v>
      </c>
      <c r="D3" s="4">
        <f>3824+407</f>
        <v>4231</v>
      </c>
      <c r="E3" s="5">
        <f t="shared" ref="E3:E47" si="0">C3+D3/100</f>
        <v>154.31</v>
      </c>
    </row>
    <row r="4" spans="1:5" x14ac:dyDescent="0.2">
      <c r="A4" s="3" t="s">
        <v>3</v>
      </c>
      <c r="B4" s="3" t="s">
        <v>51</v>
      </c>
      <c r="C4" s="4">
        <v>21</v>
      </c>
      <c r="D4" s="4">
        <v>268</v>
      </c>
      <c r="E4" s="5">
        <f t="shared" si="0"/>
        <v>23.68</v>
      </c>
    </row>
    <row r="5" spans="1:5" x14ac:dyDescent="0.2">
      <c r="A5" s="3" t="s">
        <v>4</v>
      </c>
      <c r="B5" s="3" t="s">
        <v>52</v>
      </c>
      <c r="C5" s="4">
        <v>38.700000000000003</v>
      </c>
      <c r="D5" s="4">
        <v>366</v>
      </c>
      <c r="E5" s="5">
        <f t="shared" si="0"/>
        <v>42.36</v>
      </c>
    </row>
    <row r="6" spans="1:5" x14ac:dyDescent="0.2">
      <c r="A6" s="3" t="s">
        <v>17</v>
      </c>
      <c r="B6" s="3" t="s">
        <v>53</v>
      </c>
      <c r="C6" s="4">
        <v>9.5</v>
      </c>
      <c r="D6" s="4">
        <v>41</v>
      </c>
      <c r="E6" s="5">
        <f t="shared" si="0"/>
        <v>9.91</v>
      </c>
    </row>
    <row r="7" spans="1:5" x14ac:dyDescent="0.2">
      <c r="A7" s="3" t="s">
        <v>40</v>
      </c>
      <c r="B7" s="3" t="s">
        <v>94</v>
      </c>
      <c r="C7" s="4">
        <v>0.5</v>
      </c>
      <c r="D7" s="4">
        <v>1</v>
      </c>
      <c r="E7" s="5">
        <f t="shared" si="0"/>
        <v>0.51</v>
      </c>
    </row>
    <row r="8" spans="1:5" x14ac:dyDescent="0.2">
      <c r="A8" s="3" t="s">
        <v>18</v>
      </c>
      <c r="B8" s="3" t="s">
        <v>54</v>
      </c>
      <c r="C8" s="4">
        <v>12.4</v>
      </c>
      <c r="D8" s="4">
        <v>48</v>
      </c>
      <c r="E8" s="5">
        <f t="shared" si="0"/>
        <v>12.88</v>
      </c>
    </row>
    <row r="9" spans="1:5" x14ac:dyDescent="0.2">
      <c r="A9" s="3" t="s">
        <v>7</v>
      </c>
      <c r="B9" s="3" t="s">
        <v>55</v>
      </c>
      <c r="C9" s="4">
        <v>24.2</v>
      </c>
      <c r="D9" s="4">
        <v>502</v>
      </c>
      <c r="E9" s="5">
        <f t="shared" si="0"/>
        <v>29.22</v>
      </c>
    </row>
    <row r="10" spans="1:5" x14ac:dyDescent="0.2">
      <c r="A10" s="3" t="s">
        <v>19</v>
      </c>
      <c r="B10" s="3" t="s">
        <v>56</v>
      </c>
      <c r="C10" s="8">
        <v>17.3</v>
      </c>
      <c r="D10" s="4">
        <v>159</v>
      </c>
      <c r="E10" s="5">
        <f t="shared" si="0"/>
        <v>18.89</v>
      </c>
    </row>
    <row r="11" spans="1:5" x14ac:dyDescent="0.2">
      <c r="A11" s="3" t="s">
        <v>20</v>
      </c>
      <c r="B11" s="3" t="s">
        <v>57</v>
      </c>
      <c r="C11" s="4">
        <v>17.5</v>
      </c>
      <c r="D11" s="4">
        <v>164</v>
      </c>
      <c r="E11" s="5">
        <f t="shared" si="0"/>
        <v>19.14</v>
      </c>
    </row>
    <row r="12" spans="1:5" x14ac:dyDescent="0.2">
      <c r="A12" s="3" t="s">
        <v>21</v>
      </c>
      <c r="B12" s="3" t="s">
        <v>58</v>
      </c>
      <c r="C12" s="4">
        <v>11.6</v>
      </c>
      <c r="D12" s="4">
        <v>89</v>
      </c>
      <c r="E12" s="5">
        <f t="shared" si="0"/>
        <v>12.49</v>
      </c>
    </row>
    <row r="13" spans="1:5" x14ac:dyDescent="0.2">
      <c r="A13" s="3" t="s">
        <v>41</v>
      </c>
      <c r="B13" s="3" t="s">
        <v>59</v>
      </c>
      <c r="C13" s="8">
        <v>18.8</v>
      </c>
      <c r="D13" s="4">
        <v>121</v>
      </c>
      <c r="E13" s="5">
        <f t="shared" si="0"/>
        <v>20.010000000000002</v>
      </c>
    </row>
    <row r="14" spans="1:5" x14ac:dyDescent="0.2">
      <c r="A14" s="3" t="s">
        <v>46</v>
      </c>
      <c r="B14" s="3" t="s">
        <v>60</v>
      </c>
      <c r="C14" s="4">
        <v>10.3</v>
      </c>
      <c r="D14" s="4">
        <v>39</v>
      </c>
      <c r="E14" s="5">
        <f t="shared" si="0"/>
        <v>10.690000000000001</v>
      </c>
    </row>
    <row r="15" spans="1:5" x14ac:dyDescent="0.2">
      <c r="A15" s="3" t="s">
        <v>11</v>
      </c>
      <c r="B15" s="3" t="s">
        <v>61</v>
      </c>
      <c r="C15" s="4">
        <v>25.8</v>
      </c>
      <c r="D15" s="4">
        <v>374</v>
      </c>
      <c r="E15" s="5">
        <f t="shared" si="0"/>
        <v>29.54</v>
      </c>
    </row>
    <row r="16" spans="1:5" x14ac:dyDescent="0.2">
      <c r="A16" s="3" t="s">
        <v>37</v>
      </c>
      <c r="B16" s="3" t="s">
        <v>62</v>
      </c>
      <c r="C16" s="4">
        <v>6.6</v>
      </c>
      <c r="D16" s="4">
        <v>107</v>
      </c>
      <c r="E16" s="5">
        <f t="shared" si="0"/>
        <v>7.67</v>
      </c>
    </row>
    <row r="17" spans="1:5" x14ac:dyDescent="0.2">
      <c r="A17" s="3" t="s">
        <v>36</v>
      </c>
      <c r="B17" s="3" t="s">
        <v>63</v>
      </c>
      <c r="C17" s="4"/>
      <c r="D17" s="4"/>
      <c r="E17" s="5">
        <f t="shared" si="0"/>
        <v>0</v>
      </c>
    </row>
    <row r="18" spans="1:5" x14ac:dyDescent="0.2">
      <c r="A18" s="3" t="s">
        <v>22</v>
      </c>
      <c r="B18" s="3" t="s">
        <v>64</v>
      </c>
      <c r="C18" s="4">
        <v>1.9</v>
      </c>
      <c r="D18" s="4">
        <v>9</v>
      </c>
      <c r="E18" s="5">
        <f t="shared" si="0"/>
        <v>1.99</v>
      </c>
    </row>
    <row r="19" spans="1:5" x14ac:dyDescent="0.2">
      <c r="A19" s="3" t="s">
        <v>42</v>
      </c>
      <c r="B19" s="3" t="s">
        <v>65</v>
      </c>
      <c r="C19" s="4">
        <v>2</v>
      </c>
      <c r="D19" s="4">
        <v>39</v>
      </c>
      <c r="E19" s="5">
        <f t="shared" si="0"/>
        <v>2.39</v>
      </c>
    </row>
    <row r="20" spans="1:5" x14ac:dyDescent="0.2">
      <c r="A20" s="3" t="s">
        <v>43</v>
      </c>
      <c r="B20" s="3" t="s">
        <v>66</v>
      </c>
      <c r="C20" s="4">
        <v>2.5</v>
      </c>
      <c r="D20" s="4">
        <v>18</v>
      </c>
      <c r="E20" s="5">
        <f t="shared" si="0"/>
        <v>2.68</v>
      </c>
    </row>
    <row r="21" spans="1:5" x14ac:dyDescent="0.2">
      <c r="A21" s="3" t="s">
        <v>23</v>
      </c>
      <c r="B21" s="3" t="s">
        <v>67</v>
      </c>
      <c r="C21" s="4">
        <v>14.3</v>
      </c>
      <c r="D21" s="4">
        <v>95</v>
      </c>
      <c r="E21" s="5">
        <f t="shared" si="0"/>
        <v>15.25</v>
      </c>
    </row>
    <row r="22" spans="1:5" x14ac:dyDescent="0.2">
      <c r="A22" s="3" t="s">
        <v>24</v>
      </c>
      <c r="B22" s="3" t="s">
        <v>68</v>
      </c>
      <c r="C22" s="4">
        <v>23.2</v>
      </c>
      <c r="D22" s="4">
        <v>232</v>
      </c>
      <c r="E22" s="5">
        <f t="shared" si="0"/>
        <v>25.52</v>
      </c>
    </row>
    <row r="23" spans="1:5" x14ac:dyDescent="0.2">
      <c r="A23" s="3" t="s">
        <v>44</v>
      </c>
      <c r="B23" s="3" t="s">
        <v>69</v>
      </c>
      <c r="C23" s="4">
        <v>6.5</v>
      </c>
      <c r="D23" s="4">
        <v>41</v>
      </c>
      <c r="E23" s="5">
        <f t="shared" si="0"/>
        <v>6.91</v>
      </c>
    </row>
    <row r="24" spans="1:5" x14ac:dyDescent="0.2">
      <c r="A24" s="3" t="s">
        <v>10</v>
      </c>
      <c r="B24" s="3" t="s">
        <v>70</v>
      </c>
      <c r="C24" s="4">
        <v>9.1</v>
      </c>
      <c r="D24" s="4">
        <v>63</v>
      </c>
      <c r="E24" s="5">
        <f t="shared" si="0"/>
        <v>9.73</v>
      </c>
    </row>
    <row r="25" spans="1:5" x14ac:dyDescent="0.2">
      <c r="A25" s="3" t="s">
        <v>12</v>
      </c>
      <c r="B25" s="3" t="s">
        <v>71</v>
      </c>
      <c r="C25" s="4">
        <v>35.5</v>
      </c>
      <c r="D25" s="4">
        <v>589</v>
      </c>
      <c r="E25" s="5">
        <f t="shared" si="0"/>
        <v>41.39</v>
      </c>
    </row>
    <row r="26" spans="1:5" x14ac:dyDescent="0.2">
      <c r="A26" s="3" t="s">
        <v>25</v>
      </c>
      <c r="B26" s="3" t="s">
        <v>72</v>
      </c>
      <c r="C26" s="4">
        <v>9.3000000000000007</v>
      </c>
      <c r="D26" s="4">
        <v>120</v>
      </c>
      <c r="E26" s="5">
        <f t="shared" si="0"/>
        <v>10.5</v>
      </c>
    </row>
    <row r="27" spans="1:5" x14ac:dyDescent="0.2">
      <c r="A27" s="3" t="s">
        <v>26</v>
      </c>
      <c r="B27" s="3" t="s">
        <v>73</v>
      </c>
      <c r="C27" s="4">
        <v>12.4</v>
      </c>
      <c r="D27" s="4">
        <v>125</v>
      </c>
      <c r="E27" s="5">
        <f t="shared" si="0"/>
        <v>13.65</v>
      </c>
    </row>
    <row r="28" spans="1:5" x14ac:dyDescent="0.2">
      <c r="A28" s="3" t="s">
        <v>35</v>
      </c>
      <c r="B28" s="3" t="s">
        <v>74</v>
      </c>
      <c r="C28" s="4">
        <v>24.4</v>
      </c>
      <c r="D28" s="4">
        <v>338</v>
      </c>
      <c r="E28" s="5">
        <f t="shared" si="0"/>
        <v>27.779999999999998</v>
      </c>
    </row>
    <row r="29" spans="1:5" x14ac:dyDescent="0.2">
      <c r="A29" s="3" t="s">
        <v>45</v>
      </c>
      <c r="B29" s="3" t="s">
        <v>75</v>
      </c>
      <c r="C29" s="4">
        <v>5.3</v>
      </c>
      <c r="D29" s="4">
        <v>59</v>
      </c>
      <c r="E29" s="5">
        <f t="shared" si="0"/>
        <v>5.89</v>
      </c>
    </row>
    <row r="30" spans="1:5" x14ac:dyDescent="0.2">
      <c r="A30" s="3" t="s">
        <v>9</v>
      </c>
      <c r="B30" s="3" t="s">
        <v>76</v>
      </c>
      <c r="C30" s="4">
        <v>23.1</v>
      </c>
      <c r="D30" s="4">
        <v>185</v>
      </c>
      <c r="E30" s="5">
        <f t="shared" si="0"/>
        <v>24.950000000000003</v>
      </c>
    </row>
    <row r="31" spans="1:5" x14ac:dyDescent="0.2">
      <c r="A31" s="3" t="s">
        <v>15</v>
      </c>
      <c r="B31" s="3" t="s">
        <v>77</v>
      </c>
      <c r="C31" s="4">
        <v>23.7</v>
      </c>
      <c r="D31" s="4">
        <v>138</v>
      </c>
      <c r="E31" s="5">
        <f t="shared" si="0"/>
        <v>25.08</v>
      </c>
    </row>
    <row r="32" spans="1:5" x14ac:dyDescent="0.2">
      <c r="A32" s="3" t="s">
        <v>5</v>
      </c>
      <c r="B32" s="3" t="s">
        <v>78</v>
      </c>
      <c r="C32" s="8">
        <v>65.8</v>
      </c>
      <c r="D32" s="4">
        <v>1780</v>
      </c>
      <c r="E32" s="5">
        <f t="shared" si="0"/>
        <v>83.6</v>
      </c>
    </row>
    <row r="33" spans="1:5" x14ac:dyDescent="0.2">
      <c r="A33" s="3" t="s">
        <v>6</v>
      </c>
      <c r="B33" s="3" t="s">
        <v>79</v>
      </c>
      <c r="C33" s="4">
        <v>45.6</v>
      </c>
      <c r="D33" s="4">
        <v>1159</v>
      </c>
      <c r="E33" s="5">
        <f t="shared" si="0"/>
        <v>57.19</v>
      </c>
    </row>
    <row r="34" spans="1:5" x14ac:dyDescent="0.2">
      <c r="A34" s="3" t="s">
        <v>38</v>
      </c>
      <c r="B34" s="3" t="s">
        <v>80</v>
      </c>
      <c r="C34" s="4">
        <v>0.4</v>
      </c>
      <c r="D34" s="4">
        <v>0.2</v>
      </c>
      <c r="E34" s="5">
        <f t="shared" si="0"/>
        <v>0.40200000000000002</v>
      </c>
    </row>
    <row r="35" spans="1:5" x14ac:dyDescent="0.2">
      <c r="A35" s="3" t="s">
        <v>39</v>
      </c>
      <c r="B35" s="3" t="s">
        <v>63</v>
      </c>
      <c r="C35" s="4"/>
      <c r="D35" s="4"/>
      <c r="E35" s="5">
        <f t="shared" si="0"/>
        <v>0</v>
      </c>
    </row>
    <row r="36" spans="1:5" x14ac:dyDescent="0.2">
      <c r="A36" s="3" t="s">
        <v>27</v>
      </c>
      <c r="B36" s="3" t="s">
        <v>81</v>
      </c>
      <c r="C36" s="4">
        <v>13.9</v>
      </c>
      <c r="D36" s="4">
        <v>110</v>
      </c>
      <c r="E36" s="5">
        <f t="shared" si="0"/>
        <v>15</v>
      </c>
    </row>
    <row r="37" spans="1:5" x14ac:dyDescent="0.2">
      <c r="A37" s="3" t="s">
        <v>16</v>
      </c>
      <c r="B37" s="3" t="s">
        <v>82</v>
      </c>
      <c r="C37" s="4">
        <v>10.9</v>
      </c>
      <c r="D37" s="4">
        <v>52</v>
      </c>
      <c r="E37" s="5">
        <f t="shared" si="0"/>
        <v>11.42</v>
      </c>
    </row>
    <row r="38" spans="1:5" x14ac:dyDescent="0.2">
      <c r="A38" s="3" t="s">
        <v>13</v>
      </c>
      <c r="B38" s="3" t="s">
        <v>83</v>
      </c>
      <c r="C38" s="8">
        <v>49.8</v>
      </c>
      <c r="D38" s="4">
        <v>642</v>
      </c>
      <c r="E38" s="5">
        <f t="shared" si="0"/>
        <v>56.22</v>
      </c>
    </row>
    <row r="39" spans="1:5" x14ac:dyDescent="0.2">
      <c r="A39" s="3" t="s">
        <v>14</v>
      </c>
      <c r="B39" s="3" t="s">
        <v>84</v>
      </c>
      <c r="C39" s="4">
        <v>18.100000000000001</v>
      </c>
      <c r="D39" s="4">
        <v>102</v>
      </c>
      <c r="E39" s="5">
        <f t="shared" si="0"/>
        <v>19.12</v>
      </c>
    </row>
    <row r="40" spans="1:5" x14ac:dyDescent="0.2">
      <c r="A40" s="3" t="s">
        <v>28</v>
      </c>
      <c r="B40" s="3" t="s">
        <v>85</v>
      </c>
      <c r="C40" s="4">
        <v>44.7</v>
      </c>
      <c r="D40" s="4">
        <v>418</v>
      </c>
      <c r="E40" s="5">
        <f t="shared" si="0"/>
        <v>48.88</v>
      </c>
    </row>
    <row r="41" spans="1:5" x14ac:dyDescent="0.2">
      <c r="A41" s="3" t="s">
        <v>29</v>
      </c>
      <c r="B41" s="3" t="s">
        <v>86</v>
      </c>
      <c r="C41" s="4">
        <v>3.7</v>
      </c>
      <c r="D41" s="4">
        <v>32</v>
      </c>
      <c r="E41" s="5">
        <f t="shared" si="0"/>
        <v>4.0200000000000005</v>
      </c>
    </row>
    <row r="42" spans="1:5" x14ac:dyDescent="0.2">
      <c r="A42" s="3" t="s">
        <v>34</v>
      </c>
      <c r="B42" s="3" t="s">
        <v>87</v>
      </c>
      <c r="C42" s="4">
        <v>22.5</v>
      </c>
      <c r="D42" s="4">
        <v>154</v>
      </c>
      <c r="E42" s="5">
        <f t="shared" si="0"/>
        <v>24.04</v>
      </c>
    </row>
    <row r="43" spans="1:5" x14ac:dyDescent="0.2">
      <c r="A43" s="3" t="s">
        <v>8</v>
      </c>
      <c r="B43" s="3" t="s">
        <v>88</v>
      </c>
      <c r="C43" s="4">
        <v>41.8</v>
      </c>
      <c r="D43" s="4">
        <v>259</v>
      </c>
      <c r="E43" s="5">
        <f t="shared" si="0"/>
        <v>44.39</v>
      </c>
    </row>
    <row r="44" spans="1:5" x14ac:dyDescent="0.2">
      <c r="A44" s="3" t="s">
        <v>30</v>
      </c>
      <c r="B44" s="3" t="s">
        <v>89</v>
      </c>
      <c r="C44" s="4">
        <v>12.8</v>
      </c>
      <c r="D44" s="4">
        <v>60</v>
      </c>
      <c r="E44" s="5">
        <f t="shared" si="0"/>
        <v>13.4</v>
      </c>
    </row>
    <row r="45" spans="1:5" x14ac:dyDescent="0.2">
      <c r="A45" s="3" t="s">
        <v>31</v>
      </c>
      <c r="B45" s="3" t="s">
        <v>90</v>
      </c>
      <c r="C45" s="4">
        <v>7.9</v>
      </c>
      <c r="D45" s="4">
        <v>42</v>
      </c>
      <c r="E45" s="5">
        <f t="shared" si="0"/>
        <v>8.32</v>
      </c>
    </row>
    <row r="46" spans="1:5" x14ac:dyDescent="0.2">
      <c r="A46" s="3" t="s">
        <v>32</v>
      </c>
      <c r="B46" s="3" t="s">
        <v>91</v>
      </c>
      <c r="C46" s="4">
        <v>5.6</v>
      </c>
      <c r="D46" s="4">
        <v>27</v>
      </c>
      <c r="E46" s="5">
        <f t="shared" si="0"/>
        <v>5.8699999999999992</v>
      </c>
    </row>
    <row r="47" spans="1:5" x14ac:dyDescent="0.2">
      <c r="A47" s="3" t="s">
        <v>33</v>
      </c>
      <c r="B47" s="3" t="s">
        <v>93</v>
      </c>
      <c r="C47" s="4">
        <v>21.5</v>
      </c>
      <c r="D47" s="4">
        <v>156</v>
      </c>
      <c r="E47" s="5">
        <f t="shared" si="0"/>
        <v>23.06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H13" sqref="H13"/>
    </sheetView>
  </sheetViews>
  <sheetFormatPr baseColWidth="10" defaultRowHeight="16" x14ac:dyDescent="0.2"/>
  <cols>
    <col min="2" max="2" width="11.83203125" customWidth="1"/>
    <col min="3" max="4" width="0" hidden="1" customWidth="1"/>
  </cols>
  <sheetData>
    <row r="1" spans="1:5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6" t="s">
        <v>47</v>
      </c>
    </row>
    <row r="2" spans="1:5" ht="18" x14ac:dyDescent="0.2">
      <c r="A2" s="3" t="s">
        <v>2</v>
      </c>
      <c r="B2" s="3" t="s">
        <v>49</v>
      </c>
      <c r="C2" s="8">
        <f>70+42</f>
        <v>112</v>
      </c>
      <c r="D2" s="4">
        <f>3824+407</f>
        <v>4231</v>
      </c>
      <c r="E2" s="5">
        <f>C2+D2/100</f>
        <v>154.31</v>
      </c>
    </row>
    <row r="3" spans="1:5" ht="18" x14ac:dyDescent="0.2">
      <c r="A3" s="3" t="s">
        <v>0</v>
      </c>
      <c r="B3" s="3" t="s">
        <v>92</v>
      </c>
      <c r="C3" s="8">
        <f>95.8+5.9</f>
        <v>101.7</v>
      </c>
      <c r="D3" s="4">
        <f>2029+23</f>
        <v>2052</v>
      </c>
      <c r="E3" s="5">
        <f>C3+D3/100</f>
        <v>122.22</v>
      </c>
    </row>
    <row r="4" spans="1:5" ht="18" x14ac:dyDescent="0.2">
      <c r="A4" s="3" t="s">
        <v>5</v>
      </c>
      <c r="B4" s="3" t="s">
        <v>78</v>
      </c>
      <c r="C4" s="8">
        <v>65.8</v>
      </c>
      <c r="D4" s="4">
        <v>1780</v>
      </c>
      <c r="E4" s="5">
        <f>C4+D4/100</f>
        <v>83.6</v>
      </c>
    </row>
    <row r="5" spans="1:5" ht="18" x14ac:dyDescent="0.2">
      <c r="A5" s="3" t="s">
        <v>6</v>
      </c>
      <c r="B5" s="3" t="s">
        <v>79</v>
      </c>
      <c r="C5" s="4">
        <v>45.6</v>
      </c>
      <c r="D5" s="4">
        <v>1159</v>
      </c>
      <c r="E5" s="5">
        <f>C5+D5/100</f>
        <v>57.19</v>
      </c>
    </row>
    <row r="6" spans="1:5" ht="18" x14ac:dyDescent="0.2">
      <c r="A6" s="3" t="s">
        <v>13</v>
      </c>
      <c r="B6" s="3" t="s">
        <v>83</v>
      </c>
      <c r="C6" s="8">
        <v>49.8</v>
      </c>
      <c r="D6" s="4">
        <v>642</v>
      </c>
      <c r="E6" s="5">
        <f>C6+D6/100</f>
        <v>56.22</v>
      </c>
    </row>
    <row r="7" spans="1:5" ht="18" x14ac:dyDescent="0.2">
      <c r="A7" s="3" t="s">
        <v>28</v>
      </c>
      <c r="B7" s="3" t="s">
        <v>85</v>
      </c>
      <c r="C7" s="4">
        <v>44.7</v>
      </c>
      <c r="D7" s="4">
        <v>418</v>
      </c>
      <c r="E7" s="5">
        <f>C7+D7/100</f>
        <v>48.88</v>
      </c>
    </row>
    <row r="8" spans="1:5" ht="18" x14ac:dyDescent="0.2">
      <c r="A8" s="3" t="s">
        <v>8</v>
      </c>
      <c r="B8" s="3" t="s">
        <v>88</v>
      </c>
      <c r="C8" s="4">
        <v>41.8</v>
      </c>
      <c r="D8" s="4">
        <v>259</v>
      </c>
      <c r="E8" s="5">
        <f>C8+D8/100</f>
        <v>44.39</v>
      </c>
    </row>
    <row r="9" spans="1:5" ht="18" x14ac:dyDescent="0.2">
      <c r="A9" s="3" t="s">
        <v>4</v>
      </c>
      <c r="B9" s="3" t="s">
        <v>52</v>
      </c>
      <c r="C9" s="4">
        <v>38.700000000000003</v>
      </c>
      <c r="D9" s="4">
        <v>366</v>
      </c>
      <c r="E9" s="5">
        <f>C9+D9/100</f>
        <v>42.36</v>
      </c>
    </row>
    <row r="10" spans="1:5" ht="18" x14ac:dyDescent="0.2">
      <c r="A10" s="3" t="s">
        <v>12</v>
      </c>
      <c r="B10" s="3" t="s">
        <v>71</v>
      </c>
      <c r="C10" s="4">
        <v>35.5</v>
      </c>
      <c r="D10" s="4">
        <v>589</v>
      </c>
      <c r="E10" s="5">
        <f>C10+D10/100</f>
        <v>41.39</v>
      </c>
    </row>
    <row r="11" spans="1:5" ht="18" x14ac:dyDescent="0.2">
      <c r="A11" s="3" t="s">
        <v>11</v>
      </c>
      <c r="B11" s="3" t="s">
        <v>61</v>
      </c>
      <c r="C11" s="4">
        <v>25.8</v>
      </c>
      <c r="D11" s="4">
        <v>374</v>
      </c>
      <c r="E11" s="5">
        <f>C11+D11/100</f>
        <v>29.54</v>
      </c>
    </row>
    <row r="12" spans="1:5" ht="18" x14ac:dyDescent="0.2">
      <c r="A12" s="3" t="s">
        <v>7</v>
      </c>
      <c r="B12" s="3" t="s">
        <v>55</v>
      </c>
      <c r="C12" s="4">
        <v>24.2</v>
      </c>
      <c r="D12" s="4">
        <v>502</v>
      </c>
      <c r="E12" s="5">
        <f>C12+D12/100</f>
        <v>29.22</v>
      </c>
    </row>
    <row r="13" spans="1:5" ht="18" x14ac:dyDescent="0.2">
      <c r="A13" s="3" t="s">
        <v>35</v>
      </c>
      <c r="B13" s="3" t="s">
        <v>74</v>
      </c>
      <c r="C13" s="4">
        <v>24.4</v>
      </c>
      <c r="D13" s="4">
        <v>338</v>
      </c>
      <c r="E13" s="5">
        <f>C13+D13/100</f>
        <v>27.779999999999998</v>
      </c>
    </row>
    <row r="14" spans="1:5" ht="18" x14ac:dyDescent="0.2">
      <c r="A14" s="3" t="s">
        <v>24</v>
      </c>
      <c r="B14" s="3" t="s">
        <v>68</v>
      </c>
      <c r="C14" s="4">
        <v>23.2</v>
      </c>
      <c r="D14" s="4">
        <v>232</v>
      </c>
      <c r="E14" s="5">
        <f>C14+D14/100</f>
        <v>25.52</v>
      </c>
    </row>
    <row r="15" spans="1:5" ht="18" x14ac:dyDescent="0.2">
      <c r="A15" s="3" t="s">
        <v>15</v>
      </c>
      <c r="B15" s="3" t="s">
        <v>77</v>
      </c>
      <c r="C15" s="4">
        <v>23.7</v>
      </c>
      <c r="D15" s="4">
        <v>138</v>
      </c>
      <c r="E15" s="5">
        <f>C15+D15/100</f>
        <v>25.08</v>
      </c>
    </row>
    <row r="16" spans="1:5" ht="18" x14ac:dyDescent="0.2">
      <c r="A16" s="3" t="s">
        <v>9</v>
      </c>
      <c r="B16" s="3" t="s">
        <v>76</v>
      </c>
      <c r="C16" s="4">
        <v>23.1</v>
      </c>
      <c r="D16" s="4">
        <v>185</v>
      </c>
      <c r="E16" s="5">
        <f>C16+D16/100</f>
        <v>24.950000000000003</v>
      </c>
    </row>
    <row r="17" spans="1:5" ht="18" x14ac:dyDescent="0.2">
      <c r="A17" s="3" t="s">
        <v>34</v>
      </c>
      <c r="B17" s="3" t="s">
        <v>87</v>
      </c>
      <c r="C17" s="4">
        <v>22.5</v>
      </c>
      <c r="D17" s="4">
        <v>154</v>
      </c>
      <c r="E17" s="5">
        <f>C17+D17/100</f>
        <v>24.04</v>
      </c>
    </row>
    <row r="18" spans="1:5" ht="18" x14ac:dyDescent="0.2">
      <c r="A18" s="3" t="s">
        <v>3</v>
      </c>
      <c r="B18" s="3" t="s">
        <v>51</v>
      </c>
      <c r="C18" s="4">
        <v>21</v>
      </c>
      <c r="D18" s="4">
        <v>268</v>
      </c>
      <c r="E18" s="5">
        <f>C18+D18/100</f>
        <v>23.68</v>
      </c>
    </row>
    <row r="19" spans="1:5" ht="18" x14ac:dyDescent="0.2">
      <c r="A19" s="3" t="s">
        <v>33</v>
      </c>
      <c r="B19" s="3" t="s">
        <v>93</v>
      </c>
      <c r="C19" s="4">
        <v>21.5</v>
      </c>
      <c r="D19" s="4">
        <v>156</v>
      </c>
      <c r="E19" s="5">
        <f>C19+D19/100</f>
        <v>23.06</v>
      </c>
    </row>
    <row r="20" spans="1:5" ht="18" x14ac:dyDescent="0.2">
      <c r="A20" s="3" t="s">
        <v>41</v>
      </c>
      <c r="B20" s="3" t="s">
        <v>59</v>
      </c>
      <c r="C20" s="8">
        <v>18.8</v>
      </c>
      <c r="D20" s="4">
        <v>121</v>
      </c>
      <c r="E20" s="5">
        <f>C20+D20/100</f>
        <v>20.010000000000002</v>
      </c>
    </row>
    <row r="21" spans="1:5" ht="18" x14ac:dyDescent="0.2">
      <c r="A21" s="3" t="s">
        <v>20</v>
      </c>
      <c r="B21" s="3" t="s">
        <v>57</v>
      </c>
      <c r="C21" s="4">
        <v>17.5</v>
      </c>
      <c r="D21" s="4">
        <v>164</v>
      </c>
      <c r="E21" s="5">
        <f>C21+D21/100</f>
        <v>19.14</v>
      </c>
    </row>
    <row r="22" spans="1:5" ht="18" x14ac:dyDescent="0.2">
      <c r="A22" s="3" t="s">
        <v>14</v>
      </c>
      <c r="B22" s="3" t="s">
        <v>84</v>
      </c>
      <c r="C22" s="4">
        <v>18.100000000000001</v>
      </c>
      <c r="D22" s="4">
        <v>102</v>
      </c>
      <c r="E22" s="5">
        <f>C22+D22/100</f>
        <v>19.12</v>
      </c>
    </row>
    <row r="23" spans="1:5" ht="18" x14ac:dyDescent="0.2">
      <c r="A23" s="3" t="s">
        <v>19</v>
      </c>
      <c r="B23" s="3" t="s">
        <v>56</v>
      </c>
      <c r="C23" s="8">
        <v>17.3</v>
      </c>
      <c r="D23" s="4">
        <v>159</v>
      </c>
      <c r="E23" s="5">
        <f>C23+D23/100</f>
        <v>18.89</v>
      </c>
    </row>
    <row r="24" spans="1:5" ht="18" x14ac:dyDescent="0.2">
      <c r="A24" s="3" t="s">
        <v>23</v>
      </c>
      <c r="B24" s="3" t="s">
        <v>67</v>
      </c>
      <c r="C24" s="4">
        <v>14.3</v>
      </c>
      <c r="D24" s="4">
        <v>95</v>
      </c>
      <c r="E24" s="5">
        <f>C24+D24/100</f>
        <v>15.25</v>
      </c>
    </row>
    <row r="25" spans="1:5" ht="18" x14ac:dyDescent="0.2">
      <c r="A25" s="3" t="s">
        <v>27</v>
      </c>
      <c r="B25" s="3" t="s">
        <v>81</v>
      </c>
      <c r="C25" s="4">
        <v>13.9</v>
      </c>
      <c r="D25" s="4">
        <v>110</v>
      </c>
      <c r="E25" s="5">
        <f>C25+D25/100</f>
        <v>15</v>
      </c>
    </row>
    <row r="26" spans="1:5" ht="18" x14ac:dyDescent="0.2">
      <c r="A26" s="3" t="s">
        <v>26</v>
      </c>
      <c r="B26" s="3" t="s">
        <v>73</v>
      </c>
      <c r="C26" s="4">
        <v>12.4</v>
      </c>
      <c r="D26" s="4">
        <v>125</v>
      </c>
      <c r="E26" s="5">
        <f>C26+D26/100</f>
        <v>13.65</v>
      </c>
    </row>
    <row r="27" spans="1:5" ht="18" x14ac:dyDescent="0.2">
      <c r="A27" s="3" t="s">
        <v>30</v>
      </c>
      <c r="B27" s="3" t="s">
        <v>89</v>
      </c>
      <c r="C27" s="4">
        <v>12.8</v>
      </c>
      <c r="D27" s="4">
        <v>60</v>
      </c>
      <c r="E27" s="5">
        <f>C27+D27/100</f>
        <v>13.4</v>
      </c>
    </row>
    <row r="28" spans="1:5" ht="18" x14ac:dyDescent="0.2">
      <c r="A28" s="3" t="s">
        <v>18</v>
      </c>
      <c r="B28" s="3" t="s">
        <v>54</v>
      </c>
      <c r="C28" s="4">
        <v>12.4</v>
      </c>
      <c r="D28" s="4">
        <v>48</v>
      </c>
      <c r="E28" s="5">
        <f>C28+D28/100</f>
        <v>12.88</v>
      </c>
    </row>
    <row r="29" spans="1:5" ht="18" x14ac:dyDescent="0.2">
      <c r="A29" s="3" t="s">
        <v>21</v>
      </c>
      <c r="B29" s="3" t="s">
        <v>58</v>
      </c>
      <c r="C29" s="4">
        <v>11.6</v>
      </c>
      <c r="D29" s="4">
        <v>89</v>
      </c>
      <c r="E29" s="5">
        <f>C29+D29/100</f>
        <v>12.49</v>
      </c>
    </row>
    <row r="30" spans="1:5" ht="18" x14ac:dyDescent="0.2">
      <c r="A30" s="3" t="s">
        <v>16</v>
      </c>
      <c r="B30" s="3" t="s">
        <v>82</v>
      </c>
      <c r="C30" s="4">
        <v>10.9</v>
      </c>
      <c r="D30" s="4">
        <v>52</v>
      </c>
      <c r="E30" s="5">
        <f>C30+D30/100</f>
        <v>11.42</v>
      </c>
    </row>
    <row r="31" spans="1:5" ht="18" x14ac:dyDescent="0.2">
      <c r="A31" s="3" t="s">
        <v>46</v>
      </c>
      <c r="B31" s="3" t="s">
        <v>60</v>
      </c>
      <c r="C31" s="4">
        <v>10.3</v>
      </c>
      <c r="D31" s="4">
        <v>39</v>
      </c>
      <c r="E31" s="5">
        <f>C31+D31/100</f>
        <v>10.690000000000001</v>
      </c>
    </row>
    <row r="32" spans="1:5" ht="18" x14ac:dyDescent="0.2">
      <c r="A32" s="3" t="s">
        <v>25</v>
      </c>
      <c r="B32" s="3" t="s">
        <v>72</v>
      </c>
      <c r="C32" s="4">
        <v>9.3000000000000007</v>
      </c>
      <c r="D32" s="4">
        <v>120</v>
      </c>
      <c r="E32" s="5">
        <f>C32+D32/100</f>
        <v>10.5</v>
      </c>
    </row>
    <row r="33" spans="1:5" ht="18" x14ac:dyDescent="0.2">
      <c r="A33" s="3" t="s">
        <v>17</v>
      </c>
      <c r="B33" s="3" t="s">
        <v>53</v>
      </c>
      <c r="C33" s="4">
        <v>9.5</v>
      </c>
      <c r="D33" s="4">
        <v>41</v>
      </c>
      <c r="E33" s="5">
        <f>C33+D33/100</f>
        <v>9.91</v>
      </c>
    </row>
    <row r="34" spans="1:5" ht="18" x14ac:dyDescent="0.2">
      <c r="A34" s="3" t="s">
        <v>10</v>
      </c>
      <c r="B34" s="3" t="s">
        <v>70</v>
      </c>
      <c r="C34" s="4">
        <v>9.1</v>
      </c>
      <c r="D34" s="4">
        <v>63</v>
      </c>
      <c r="E34" s="5">
        <f>C34+D34/100</f>
        <v>9.73</v>
      </c>
    </row>
    <row r="35" spans="1:5" ht="18" x14ac:dyDescent="0.2">
      <c r="A35" s="3" t="s">
        <v>31</v>
      </c>
      <c r="B35" s="3" t="s">
        <v>90</v>
      </c>
      <c r="C35" s="4">
        <v>7.9</v>
      </c>
      <c r="D35" s="4">
        <v>42</v>
      </c>
      <c r="E35" s="5">
        <f>C35+D35/100</f>
        <v>8.32</v>
      </c>
    </row>
    <row r="36" spans="1:5" ht="18" x14ac:dyDescent="0.2">
      <c r="A36" s="3" t="s">
        <v>37</v>
      </c>
      <c r="B36" s="3" t="s">
        <v>62</v>
      </c>
      <c r="C36" s="4">
        <v>6.6</v>
      </c>
      <c r="D36" s="4">
        <v>107</v>
      </c>
      <c r="E36" s="5">
        <f>C36+D36/100</f>
        <v>7.67</v>
      </c>
    </row>
    <row r="37" spans="1:5" ht="18" x14ac:dyDescent="0.2">
      <c r="A37" s="3" t="s">
        <v>44</v>
      </c>
      <c r="B37" s="3" t="s">
        <v>69</v>
      </c>
      <c r="C37" s="4">
        <v>6.5</v>
      </c>
      <c r="D37" s="4">
        <v>41</v>
      </c>
      <c r="E37" s="5">
        <f>C37+D37/100</f>
        <v>6.91</v>
      </c>
    </row>
    <row r="38" spans="1:5" ht="18" x14ac:dyDescent="0.2">
      <c r="A38" s="3" t="s">
        <v>45</v>
      </c>
      <c r="B38" s="3" t="s">
        <v>75</v>
      </c>
      <c r="C38" s="4">
        <v>5.3</v>
      </c>
      <c r="D38" s="4">
        <v>59</v>
      </c>
      <c r="E38" s="5">
        <f>C38+D38/100</f>
        <v>5.89</v>
      </c>
    </row>
    <row r="39" spans="1:5" ht="18" x14ac:dyDescent="0.2">
      <c r="A39" s="3" t="s">
        <v>32</v>
      </c>
      <c r="B39" s="3" t="s">
        <v>91</v>
      </c>
      <c r="C39" s="4">
        <v>5.6</v>
      </c>
      <c r="D39" s="4">
        <v>27</v>
      </c>
      <c r="E39" s="5">
        <f>C39+D39/100</f>
        <v>5.8699999999999992</v>
      </c>
    </row>
    <row r="40" spans="1:5" ht="18" x14ac:dyDescent="0.2">
      <c r="A40" s="3" t="s">
        <v>29</v>
      </c>
      <c r="B40" s="3" t="s">
        <v>86</v>
      </c>
      <c r="C40" s="4">
        <v>3.7</v>
      </c>
      <c r="D40" s="4">
        <v>32</v>
      </c>
      <c r="E40" s="5">
        <f>C40+D40/100</f>
        <v>4.0200000000000005</v>
      </c>
    </row>
    <row r="41" spans="1:5" ht="18" x14ac:dyDescent="0.2">
      <c r="A41" s="3" t="s">
        <v>43</v>
      </c>
      <c r="B41" s="3" t="s">
        <v>66</v>
      </c>
      <c r="C41" s="4">
        <v>2.5</v>
      </c>
      <c r="D41" s="4">
        <v>18</v>
      </c>
      <c r="E41" s="5">
        <f>C41+D41/100</f>
        <v>2.68</v>
      </c>
    </row>
    <row r="42" spans="1:5" ht="18" x14ac:dyDescent="0.2">
      <c r="A42" s="3" t="s">
        <v>42</v>
      </c>
      <c r="B42" s="3" t="s">
        <v>65</v>
      </c>
      <c r="C42" s="4">
        <v>2</v>
      </c>
      <c r="D42" s="4">
        <v>39</v>
      </c>
      <c r="E42" s="5">
        <f>C42+D42/100</f>
        <v>2.39</v>
      </c>
    </row>
    <row r="43" spans="1:5" ht="18" x14ac:dyDescent="0.2">
      <c r="A43" s="3" t="s">
        <v>22</v>
      </c>
      <c r="B43" s="3" t="s">
        <v>64</v>
      </c>
      <c r="C43" s="4">
        <v>1.9</v>
      </c>
      <c r="D43" s="4">
        <v>9</v>
      </c>
      <c r="E43" s="5">
        <f>C43+D43/100</f>
        <v>1.99</v>
      </c>
    </row>
    <row r="44" spans="1:5" ht="18" x14ac:dyDescent="0.2">
      <c r="A44" s="3" t="s">
        <v>40</v>
      </c>
      <c r="B44" s="3" t="s">
        <v>94</v>
      </c>
      <c r="C44" s="4">
        <v>0.5</v>
      </c>
      <c r="D44" s="4">
        <v>1</v>
      </c>
      <c r="E44" s="5">
        <f>C44+D44/100</f>
        <v>0.51</v>
      </c>
    </row>
    <row r="45" spans="1:5" ht="18" x14ac:dyDescent="0.2">
      <c r="A45" s="3" t="s">
        <v>38</v>
      </c>
      <c r="B45" s="3" t="s">
        <v>80</v>
      </c>
      <c r="C45" s="4">
        <v>0.4</v>
      </c>
      <c r="D45" s="4">
        <v>0.2</v>
      </c>
      <c r="E45" s="5">
        <f>C45+D45/100</f>
        <v>0.40200000000000002</v>
      </c>
    </row>
    <row r="46" spans="1:5" ht="18" x14ac:dyDescent="0.2">
      <c r="A46" s="3" t="s">
        <v>36</v>
      </c>
      <c r="B46" s="3" t="s">
        <v>63</v>
      </c>
      <c r="C46" s="4"/>
      <c r="D46" s="4"/>
      <c r="E46" s="5">
        <f>C46+D46/100</f>
        <v>0</v>
      </c>
    </row>
    <row r="47" spans="1:5" ht="18" x14ac:dyDescent="0.2">
      <c r="A47" s="3" t="s">
        <v>39</v>
      </c>
      <c r="B47" s="3" t="s">
        <v>63</v>
      </c>
      <c r="C47" s="4"/>
      <c r="D47" s="4"/>
      <c r="E47" s="5">
        <f>C47+D47/100</f>
        <v>0</v>
      </c>
    </row>
  </sheetData>
  <sortState ref="A2:E47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2018-09-11T17:16:28Z</dcterms:modified>
</cp:coreProperties>
</file>