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21100" yWindow="440" windowWidth="17300" windowHeight="22840" tabRatio="500"/>
  </bookViews>
  <sheets>
    <sheet name="工作表1" sheetId="1" r:id="rId1"/>
    <sheet name="工作表2" sheetId="6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6" l="1"/>
  <c r="I33" i="6"/>
  <c r="H35" i="6"/>
  <c r="I35" i="6"/>
  <c r="H47" i="6"/>
  <c r="I47" i="6"/>
  <c r="H25" i="6"/>
  <c r="I25" i="6"/>
  <c r="H7" i="6"/>
  <c r="I7" i="6"/>
  <c r="H44" i="6"/>
  <c r="I44" i="6"/>
  <c r="H46" i="6"/>
  <c r="I46" i="6"/>
  <c r="H17" i="6"/>
  <c r="I17" i="6"/>
  <c r="H18" i="6"/>
  <c r="I18" i="6"/>
  <c r="H8" i="6"/>
  <c r="I8" i="6"/>
  <c r="H20" i="6"/>
  <c r="I20" i="6"/>
  <c r="H15" i="6"/>
  <c r="I15" i="6"/>
  <c r="H40" i="6"/>
  <c r="I40" i="6"/>
  <c r="H34" i="6"/>
  <c r="I34" i="6"/>
  <c r="H5" i="6"/>
  <c r="I5" i="6"/>
  <c r="H2" i="6"/>
  <c r="I2" i="6"/>
  <c r="H11" i="6"/>
  <c r="I11" i="6"/>
  <c r="H12" i="6"/>
  <c r="I12" i="6"/>
  <c r="H41" i="6"/>
  <c r="I41" i="6"/>
  <c r="H28" i="6"/>
  <c r="I28" i="6"/>
  <c r="H36" i="6"/>
  <c r="I36" i="6"/>
  <c r="H30" i="6"/>
  <c r="I30" i="6"/>
  <c r="H9" i="6"/>
  <c r="I9" i="6"/>
  <c r="H16" i="6"/>
  <c r="I16" i="6"/>
  <c r="H45" i="6"/>
  <c r="I45" i="6"/>
  <c r="H31" i="6"/>
  <c r="I31" i="6"/>
  <c r="H24" i="6"/>
  <c r="I24" i="6"/>
  <c r="H38" i="6"/>
  <c r="I38" i="6"/>
  <c r="H43" i="6"/>
  <c r="I43" i="6"/>
  <c r="H29" i="6"/>
  <c r="I29" i="6"/>
  <c r="H27" i="6"/>
  <c r="I27" i="6"/>
  <c r="H37" i="6"/>
  <c r="I37" i="6"/>
  <c r="H6" i="6"/>
  <c r="I6" i="6"/>
  <c r="H42" i="6"/>
  <c r="I42" i="6"/>
  <c r="H26" i="6"/>
  <c r="I26" i="6"/>
  <c r="H19" i="6"/>
  <c r="I19" i="6"/>
  <c r="H32" i="6"/>
  <c r="I32" i="6"/>
  <c r="H21" i="6"/>
  <c r="I21" i="6"/>
  <c r="H10" i="6"/>
  <c r="I10" i="6"/>
  <c r="H23" i="6"/>
  <c r="I23" i="6"/>
  <c r="H39" i="6"/>
  <c r="I39" i="6"/>
  <c r="H13" i="6"/>
  <c r="I13" i="6"/>
  <c r="H14" i="6"/>
  <c r="I14" i="6"/>
  <c r="H22" i="6"/>
  <c r="I22" i="6"/>
  <c r="H3" i="6"/>
  <c r="I3" i="6"/>
  <c r="H4" i="6"/>
  <c r="I4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<sst xmlns="http://schemas.openxmlformats.org/spreadsheetml/2006/main" count="202" uniqueCount="88">
  <si>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</si>
  <si>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</si>
  <si>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</si>
  <si>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</si>
  <si>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</si>
  <si>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</si>
  <si>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</si>
  <si>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</si>
  <si>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</si>
  <si>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</si>
  <si>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</si>
  <si>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</si>
  <si>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</si>
  <si>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</si>
  <si>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</si>
  <si>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</si>
  <si>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</si>
  <si>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</si>
  <si>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</si>
  <si>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</si>
  <si>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</si>
  <si>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</si>
  <si>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</si>
  <si>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</si>
  <si>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</si>
  <si>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</si>
  <si>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</si>
  <si>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</si>
  <si>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</si>
  <si>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</si>
  <si>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</si>
  <si>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</si>
  <si>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</si>
  <si>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</si>
  <si>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</si>
  <si>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</si>
  <si>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</si>
  <si>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</si>
  <si>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</si>
  <si>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</si>
  <si>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</si>
  <si>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</si>
  <si>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</si>
  <si>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</si>
  <si>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</si>
  <si>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</si>
  <si>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到发线</t>
    <rPh sb="0" eb="1">
      <t>gc</t>
    </rPh>
    <rPh sb="1" eb="2">
      <t>v</t>
    </rPh>
    <rPh sb="2" eb="3">
      <t>xg</t>
    </rPh>
    <phoneticPr fontId="1" type="noConversion"/>
  </si>
  <si>
    <t>北京南</t>
    <rPh sb="0" eb="1">
      <t>uxyi</t>
    </rPh>
    <rPh sb="2" eb="3">
      <t>fm</t>
    </rPh>
    <phoneticPr fontId="1" type="noConversion"/>
  </si>
  <si>
    <t>天津西</t>
    <rPh sb="0" eb="1">
      <t>gdiv</t>
    </rPh>
    <rPh sb="2" eb="3">
      <t>sghg</t>
    </rPh>
    <phoneticPr fontId="1" type="noConversion"/>
  </si>
  <si>
    <t>太原南</t>
    <rPh sb="0" eb="1">
      <t>dydr</t>
    </rPh>
    <rPh sb="2" eb="3">
      <t>fm</t>
    </rPh>
    <phoneticPr fontId="1" type="noConversion"/>
  </si>
  <si>
    <t>郑州东</t>
    <rPh sb="0" eb="1">
      <t>udyt</t>
    </rPh>
    <rPh sb="2" eb="3">
      <t>ai</t>
    </rPh>
    <phoneticPr fontId="1" type="noConversion"/>
  </si>
  <si>
    <t>大连北</t>
    <rPh sb="0" eb="1">
      <t>ddlp</t>
    </rPh>
    <rPh sb="2" eb="3">
      <t>ux</t>
    </rPh>
    <phoneticPr fontId="1" type="noConversion"/>
  </si>
  <si>
    <t>哈尔滨西</t>
    <rPh sb="0" eb="1">
      <t>kqip</t>
    </rPh>
    <rPh sb="3" eb="4">
      <t>sghg</t>
    </rPh>
    <phoneticPr fontId="1" type="noConversion"/>
  </si>
  <si>
    <t>南京南</t>
    <rPh sb="0" eb="1">
      <t>fmyi</t>
    </rPh>
    <rPh sb="2" eb="3">
      <t>fm</t>
    </rPh>
    <phoneticPr fontId="1" type="noConversion"/>
  </si>
  <si>
    <t>徐州东</t>
    <rPh sb="0" eb="1">
      <t>twyt</t>
    </rPh>
    <rPh sb="2" eb="3">
      <t>ai</t>
    </rPh>
    <phoneticPr fontId="1" type="noConversion"/>
  </si>
  <si>
    <t>合肥南</t>
    <rPh sb="0" eb="1">
      <t>wgec</t>
    </rPh>
    <rPh sb="2" eb="3">
      <t>fm</t>
    </rPh>
    <phoneticPr fontId="1" type="noConversion"/>
  </si>
  <si>
    <t>杭州东</t>
    <rPh sb="0" eb="1">
      <t>syyt</t>
    </rPh>
    <rPh sb="2" eb="3">
      <t>ai</t>
    </rPh>
    <phoneticPr fontId="1" type="noConversion"/>
  </si>
  <si>
    <t>长沙南</t>
    <rPh sb="0" eb="1">
      <t>taii</t>
    </rPh>
    <rPh sb="2" eb="3">
      <t>fm</t>
    </rPh>
    <phoneticPr fontId="1" type="noConversion"/>
  </si>
  <si>
    <t>广州南</t>
    <rPh sb="0" eb="1">
      <t>yyyt</t>
    </rPh>
    <rPh sb="2" eb="3">
      <t>fm</t>
    </rPh>
    <phoneticPr fontId="1" type="noConversion"/>
  </si>
  <si>
    <t>深圳北</t>
    <rPh sb="0" eb="1">
      <t>ipfk</t>
    </rPh>
    <rPh sb="2" eb="3">
      <t>ux</t>
    </rPh>
    <phoneticPr fontId="1" type="noConversion"/>
  </si>
  <si>
    <t>佛山西</t>
    <rPh sb="0" eb="1">
      <t>wxmm</t>
    </rPh>
    <rPh sb="2" eb="3">
      <t>sghg</t>
    </rPh>
    <phoneticPr fontId="1" type="noConversion"/>
  </si>
  <si>
    <t>南宁东</t>
    <rPh sb="0" eb="1">
      <t>fmps</t>
    </rPh>
    <rPh sb="2" eb="3">
      <t>ai</t>
    </rPh>
    <phoneticPr fontId="1" type="noConversion"/>
  </si>
  <si>
    <t>南昌西</t>
    <rPh sb="0" eb="1">
      <t>fmjj</t>
    </rPh>
    <rPh sb="2" eb="3">
      <t>sghg</t>
    </rPh>
    <phoneticPr fontId="1" type="noConversion"/>
  </si>
  <si>
    <t>成都东</t>
    <rPh sb="0" eb="1">
      <t>dnft</t>
    </rPh>
    <rPh sb="2" eb="3">
      <t>ai</t>
    </rPh>
    <phoneticPr fontId="1" type="noConversion"/>
  </si>
  <si>
    <t>贵阳北</t>
    <rPh sb="0" eb="1">
      <t>khbj</t>
    </rPh>
    <rPh sb="2" eb="3">
      <t>ux</t>
    </rPh>
    <phoneticPr fontId="1" type="noConversion"/>
  </si>
  <si>
    <t>昆明南</t>
    <rPh sb="0" eb="1">
      <t>jxje</t>
    </rPh>
    <rPh sb="2" eb="3">
      <t>fm</t>
    </rPh>
    <phoneticPr fontId="1" type="noConversion"/>
  </si>
  <si>
    <t>西安北</t>
    <rPh sb="0" eb="1">
      <t>sgpv</t>
    </rPh>
    <rPh sb="2" eb="3">
      <t>ux</t>
    </rPh>
    <phoneticPr fontId="1" type="noConversion"/>
  </si>
  <si>
    <t>兰州西</t>
    <rPh sb="0" eb="1">
      <t>ufyt</t>
    </rPh>
    <rPh sb="2" eb="3">
      <t>sghg</t>
    </rPh>
    <phoneticPr fontId="1" type="noConversion"/>
  </si>
  <si>
    <t>常平</t>
    <rPh sb="0" eb="1">
      <t>ipgu</t>
    </rPh>
    <phoneticPr fontId="1" type="noConversion"/>
  </si>
  <si>
    <t>唐山</t>
    <rPh sb="0" eb="1">
      <t>yvhk</t>
    </rPh>
    <rPh sb="1" eb="2">
      <t>mmm</t>
    </rPh>
    <phoneticPr fontId="1" type="noConversion"/>
  </si>
  <si>
    <t>呼和浩特</t>
    <phoneticPr fontId="1" type="noConversion"/>
  </si>
  <si>
    <t>无</t>
    <rPh sb="0" eb="1">
      <t>fq</t>
    </rPh>
    <phoneticPr fontId="1" type="noConversion"/>
  </si>
  <si>
    <t>青岛北</t>
    <rPh sb="0" eb="1">
      <t>geqy</t>
    </rPh>
    <rPh sb="2" eb="3">
      <t>ux</t>
    </rPh>
    <phoneticPr fontId="1" type="noConversion"/>
  </si>
  <si>
    <t>烟台南</t>
    <rPh sb="0" eb="1">
      <t>olck</t>
    </rPh>
    <rPh sb="2" eb="3">
      <t>fm</t>
    </rPh>
    <phoneticPr fontId="1" type="noConversion"/>
  </si>
  <si>
    <t>福州南</t>
    <rPh sb="0" eb="1">
      <t>pyyt</t>
    </rPh>
    <rPh sb="2" eb="3">
      <t>fm</t>
    </rPh>
    <phoneticPr fontId="1" type="noConversion"/>
  </si>
  <si>
    <t>厦门北</t>
    <rPh sb="0" eb="1">
      <t>dduy</t>
    </rPh>
    <rPh sb="2" eb="3">
      <t>ux</t>
    </rPh>
    <phoneticPr fontId="1" type="noConversion"/>
  </si>
  <si>
    <t>泉州</t>
    <rPh sb="0" eb="1">
      <t>quan'zhou</t>
    </rPh>
    <phoneticPr fontId="1" type="noConversion"/>
  </si>
  <si>
    <t>呼和浩特东</t>
    <rPh sb="0" eb="1">
      <t>ktu</t>
    </rPh>
    <rPh sb="1" eb="2">
      <t>tkg</t>
    </rPh>
    <rPh sb="2" eb="3">
      <t>itfk</t>
    </rPh>
    <rPh sb="3" eb="4">
      <t>trf</t>
    </rPh>
    <rPh sb="4" eb="5">
      <t>ai</t>
    </rPh>
    <phoneticPr fontId="1" type="noConversion"/>
  </si>
  <si>
    <t>海口东</t>
    <rPh sb="0" eb="1">
      <t>itkk</t>
    </rPh>
    <rPh sb="2" eb="3">
      <t>ai</t>
    </rPh>
    <phoneticPr fontId="1" type="noConversion"/>
  </si>
  <si>
    <t>济南西</t>
    <rPh sb="0" eb="1">
      <t>iyfm</t>
    </rPh>
    <rPh sb="2" eb="3">
      <t>sghg</t>
    </rPh>
    <phoneticPr fontId="1" type="noConversion"/>
  </si>
  <si>
    <t>停靠车次</t>
    <rPh sb="0" eb="1">
      <t>wyp</t>
    </rPh>
    <rPh sb="2" eb="3">
      <t>lguq</t>
    </rPh>
    <phoneticPr fontId="1" type="noConversion"/>
  </si>
  <si>
    <t>建筑面积
(万平方米)</t>
    <rPh sb="0" eb="1">
      <t>vfta</t>
    </rPh>
    <rPh sb="2" eb="3">
      <t>dmtk</t>
    </rPh>
    <rPh sb="6" eb="7">
      <t>dnv</t>
    </rPh>
    <rPh sb="7" eb="8">
      <t>gu</t>
    </rPh>
    <rPh sb="8" eb="9">
      <t>yy</t>
    </rPh>
    <rPh sb="9" eb="10">
      <t>oy</t>
    </rPh>
    <phoneticPr fontId="1" type="noConversion"/>
  </si>
  <si>
    <t>得分</t>
    <rPh sb="0" eb="1">
      <t>tj</t>
    </rPh>
    <rPh sb="1" eb="2">
      <t>wv</t>
    </rPh>
    <phoneticPr fontId="1" type="noConversion"/>
  </si>
  <si>
    <t>上海虹桥</t>
    <rPh sb="0" eb="1">
      <t>h</t>
    </rPh>
    <rPh sb="1" eb="2">
      <t>itx</t>
    </rPh>
    <rPh sb="2" eb="3">
      <t>jast</t>
    </rPh>
    <phoneticPr fontId="1" type="noConversion"/>
  </si>
  <si>
    <t>重庆北</t>
    <rPh sb="0" eb="1">
      <t>tgyd</t>
    </rPh>
    <rPh sb="2" eb="3">
      <t>ux</t>
    </rPh>
    <phoneticPr fontId="1" type="noConversion"/>
  </si>
  <si>
    <t>始发车次</t>
    <rPh sb="0" eb="1">
      <t>vcnt</t>
    </rPh>
    <rPh sb="2" eb="3">
      <t>lguq</t>
    </rPh>
    <phoneticPr fontId="1" type="noConversion"/>
  </si>
  <si>
    <t>火车站</t>
    <rPh sb="0" eb="1">
      <t>oolg</t>
    </rPh>
    <rPh sb="2" eb="3">
      <t>uh</t>
    </rPh>
    <phoneticPr fontId="1" type="noConversion"/>
  </si>
  <si>
    <t>接驳地铁
(建成)</t>
    <rPh sb="0" eb="1">
      <t>rucq</t>
    </rPh>
    <rPh sb="2" eb="3">
      <t>fbqr</t>
    </rPh>
    <rPh sb="6" eb="7">
      <t>vfdn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</si>
</sst>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left" vertical="center"/>
    </xf>
    <xf numFmtId="176" fontId="0" fillId="0" borderId="0" xfId="0" applyNumberFormat="1"/>
    <xf numFmtId="176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L50" sqref="L50"/>
    </sheetView>
  </sheetViews>
  <sheetFormatPr baseColWidth="10" defaultRowHeight="18" x14ac:dyDescent="0.2"/>
  <cols>
    <col min="1" max="1" width="11.1640625" style="2" customWidth="1"/>
    <col min="2" max="2" width="13" style="2" customWidth="1"/>
    <col min="3" max="3" width="9" style="2" customWidth="1"/>
    <col min="4" max="4" width="10.83203125" style="2"/>
    <col min="5" max="5" width="11" style="2" customWidth="1"/>
    <col min="6" max="6" width="12.5" style="2" customWidth="1"/>
    <col min="7" max="7" width="10.1640625" style="2" customWidth="1"/>
    <col min="8" max="8" width="7.83203125" style="2" customWidth="1"/>
    <col min="9" max="9" width="10.1640625" style="12" customWidth="1"/>
    <col min="10" max="16384" width="10.83203125" style="2"/>
  </cols>
  <sheetData>
    <row r="1" spans="1:9" s="1" customFormat="1" ht="36" x14ac:dyDescent="0.2">
      <c r="A1" s="6" t="s">
        <v>1</v>
      </c>
      <c r="B1" s="5" t="s">
        <v>86</v>
      </c>
      <c r="C1" s="6" t="s">
        <v>46</v>
      </c>
      <c r="D1" s="6" t="s">
        <v>80</v>
      </c>
      <c r="E1" s="6" t="s">
        <v>85</v>
      </c>
      <c r="F1" s="7" t="s">
        <v>81</v>
      </c>
      <c r="G1" s="7" t="s">
        <v>87</v>
      </c>
      <c r="H1" s="6" t="s">
        <v>82</v>
      </c>
      <c r="I1" s="9" t="s">
        <v>82</v>
      </c>
    </row>
    <row r="2" spans="1:9" x14ac:dyDescent="0.2">
      <c r="A2" s="3" t="s">
        <v>0</v>
      </c>
      <c r="B2" s="4" t="s">
        <v>47</v>
      </c>
      <c r="C2" s="3">
        <v>24</v>
      </c>
      <c r="D2" s="3">
        <v>482</v>
      </c>
      <c r="E2" s="3">
        <v>482</v>
      </c>
      <c r="F2" s="3">
        <v>32</v>
      </c>
      <c r="G2" s="3">
        <v>2</v>
      </c>
      <c r="H2" s="3">
        <f>C2+D2/10+E2/5+F2/2+G2*2.5</f>
        <v>189.60000000000002</v>
      </c>
      <c r="I2" s="10">
        <v>70.997940460587913</v>
      </c>
    </row>
    <row r="3" spans="1:9" x14ac:dyDescent="0.2">
      <c r="A3" s="3" t="s">
        <v>2</v>
      </c>
      <c r="B3" s="4" t="s">
        <v>83</v>
      </c>
      <c r="C3" s="3">
        <v>30</v>
      </c>
      <c r="D3" s="3">
        <v>535</v>
      </c>
      <c r="E3" s="3">
        <v>469</v>
      </c>
      <c r="F3" s="3">
        <v>44</v>
      </c>
      <c r="G3" s="3">
        <v>3</v>
      </c>
      <c r="H3" s="3">
        <f t="shared" ref="H3:H47" si="0">C3+D3/10+E3/5+F3/2+G3*2.5</f>
        <v>206.8</v>
      </c>
      <c r="I3" s="10">
        <v>77.438681894776266</v>
      </c>
    </row>
    <row r="4" spans="1:9" x14ac:dyDescent="0.2">
      <c r="A4" s="3" t="s">
        <v>3</v>
      </c>
      <c r="B4" s="4" t="s">
        <v>48</v>
      </c>
      <c r="C4" s="3">
        <v>26</v>
      </c>
      <c r="D4" s="3">
        <v>193</v>
      </c>
      <c r="E4" s="3">
        <v>71</v>
      </c>
      <c r="F4" s="3">
        <v>23</v>
      </c>
      <c r="G4" s="3">
        <v>2</v>
      </c>
      <c r="H4" s="3">
        <f t="shared" si="0"/>
        <v>76</v>
      </c>
      <c r="I4" s="10">
        <v>28.459090058041564</v>
      </c>
    </row>
    <row r="5" spans="1:9" x14ac:dyDescent="0.2">
      <c r="A5" s="3" t="s">
        <v>4</v>
      </c>
      <c r="B5" s="4" t="s">
        <v>84</v>
      </c>
      <c r="C5" s="3">
        <v>29</v>
      </c>
      <c r="D5" s="3">
        <v>254</v>
      </c>
      <c r="E5" s="3">
        <v>197</v>
      </c>
      <c r="F5" s="3">
        <v>26.6</v>
      </c>
      <c r="G5" s="3">
        <v>2</v>
      </c>
      <c r="H5" s="3">
        <f t="shared" si="0"/>
        <v>112.1</v>
      </c>
      <c r="I5" s="10">
        <v>41.977157835611308</v>
      </c>
    </row>
    <row r="6" spans="1:9" x14ac:dyDescent="0.2">
      <c r="A6" s="3" t="s">
        <v>17</v>
      </c>
      <c r="B6" s="4" t="s">
        <v>17</v>
      </c>
      <c r="C6" s="3">
        <v>30</v>
      </c>
      <c r="D6" s="3">
        <v>440</v>
      </c>
      <c r="E6" s="3">
        <v>83</v>
      </c>
      <c r="F6" s="3">
        <v>39</v>
      </c>
      <c r="G6" s="3">
        <v>1</v>
      </c>
      <c r="H6" s="3">
        <f t="shared" si="0"/>
        <v>112.6</v>
      </c>
      <c r="I6" s="10">
        <v>42.164388691256313</v>
      </c>
    </row>
    <row r="7" spans="1:9" x14ac:dyDescent="0.2">
      <c r="A7" s="3" t="s">
        <v>40</v>
      </c>
      <c r="B7" s="4" t="s">
        <v>69</v>
      </c>
      <c r="C7" s="3">
        <v>16</v>
      </c>
      <c r="D7" s="3">
        <v>204</v>
      </c>
      <c r="E7" s="3">
        <v>7</v>
      </c>
      <c r="F7" s="3">
        <v>5.9</v>
      </c>
      <c r="G7" s="3"/>
      <c r="H7" s="3">
        <f t="shared" si="0"/>
        <v>40.75</v>
      </c>
      <c r="I7" s="10">
        <v>15.259314735068338</v>
      </c>
    </row>
    <row r="8" spans="1:9" x14ac:dyDescent="0.2">
      <c r="A8" s="3" t="s">
        <v>18</v>
      </c>
      <c r="B8" s="4" t="s">
        <v>49</v>
      </c>
      <c r="C8" s="3">
        <v>22</v>
      </c>
      <c r="D8" s="3">
        <v>160</v>
      </c>
      <c r="E8" s="3">
        <v>129</v>
      </c>
      <c r="F8" s="3">
        <v>20.6</v>
      </c>
      <c r="G8" s="3"/>
      <c r="H8" s="3">
        <f t="shared" si="0"/>
        <v>74.099999999999994</v>
      </c>
      <c r="I8" s="10">
        <v>27.747612806590524</v>
      </c>
    </row>
    <row r="9" spans="1:9" x14ac:dyDescent="0.2">
      <c r="A9" s="3" t="s">
        <v>7</v>
      </c>
      <c r="B9" s="4" t="s">
        <v>50</v>
      </c>
      <c r="C9" s="3">
        <v>32</v>
      </c>
      <c r="D9" s="3">
        <v>394</v>
      </c>
      <c r="E9" s="3">
        <v>137</v>
      </c>
      <c r="F9" s="3">
        <v>41</v>
      </c>
      <c r="G9" s="3">
        <v>1</v>
      </c>
      <c r="H9" s="3">
        <f t="shared" si="0"/>
        <v>121.80000000000001</v>
      </c>
      <c r="I9" s="10">
        <v>45.609436435124508</v>
      </c>
    </row>
    <row r="10" spans="1:9" x14ac:dyDescent="0.2">
      <c r="A10" s="3" t="s">
        <v>19</v>
      </c>
      <c r="B10" s="4" t="s">
        <v>19</v>
      </c>
      <c r="C10" s="3">
        <v>19</v>
      </c>
      <c r="D10" s="3">
        <v>252</v>
      </c>
      <c r="E10" s="3">
        <v>114</v>
      </c>
      <c r="F10" s="3">
        <v>18</v>
      </c>
      <c r="G10" s="3">
        <v>1</v>
      </c>
      <c r="H10" s="3">
        <f t="shared" si="0"/>
        <v>78.5</v>
      </c>
      <c r="I10" s="10">
        <v>29.395244336266614</v>
      </c>
    </row>
    <row r="11" spans="1:9" x14ac:dyDescent="0.2">
      <c r="A11" s="3" t="s">
        <v>20</v>
      </c>
      <c r="B11" s="4" t="s">
        <v>51</v>
      </c>
      <c r="C11" s="3">
        <v>20</v>
      </c>
      <c r="D11" s="3">
        <v>100</v>
      </c>
      <c r="E11" s="3">
        <v>100</v>
      </c>
      <c r="F11" s="3">
        <v>6.8</v>
      </c>
      <c r="G11" s="3">
        <v>1</v>
      </c>
      <c r="H11" s="3">
        <f t="shared" si="0"/>
        <v>55.9</v>
      </c>
      <c r="I11" s="10">
        <v>20.93240966111215</v>
      </c>
    </row>
    <row r="12" spans="1:9" x14ac:dyDescent="0.2">
      <c r="A12" s="3" t="s">
        <v>21</v>
      </c>
      <c r="B12" s="4" t="s">
        <v>21</v>
      </c>
      <c r="C12" s="3">
        <v>22</v>
      </c>
      <c r="D12" s="3">
        <v>164</v>
      </c>
      <c r="E12" s="3">
        <v>171</v>
      </c>
      <c r="F12" s="3">
        <v>27</v>
      </c>
      <c r="G12" s="3">
        <v>1</v>
      </c>
      <c r="H12" s="3">
        <f t="shared" si="0"/>
        <v>88.6</v>
      </c>
      <c r="I12" s="10">
        <v>33.177307620295821</v>
      </c>
    </row>
    <row r="13" spans="1:9" x14ac:dyDescent="0.2">
      <c r="A13" s="3" t="s">
        <v>41</v>
      </c>
      <c r="B13" s="4" t="s">
        <v>52</v>
      </c>
      <c r="C13" s="3">
        <v>22</v>
      </c>
      <c r="D13" s="3">
        <v>157</v>
      </c>
      <c r="E13" s="3">
        <v>131</v>
      </c>
      <c r="F13" s="3">
        <v>7</v>
      </c>
      <c r="G13" s="3">
        <v>1</v>
      </c>
      <c r="H13" s="3">
        <f t="shared" si="0"/>
        <v>69.900000000000006</v>
      </c>
      <c r="I13" s="10">
        <v>26.174873619172441</v>
      </c>
    </row>
    <row r="14" spans="1:9" x14ac:dyDescent="0.2">
      <c r="A14" s="3" t="s">
        <v>70</v>
      </c>
      <c r="B14" s="4" t="s">
        <v>77</v>
      </c>
      <c r="C14" s="3">
        <v>14</v>
      </c>
      <c r="D14" s="3">
        <v>96</v>
      </c>
      <c r="E14" s="3">
        <v>35</v>
      </c>
      <c r="F14" s="3">
        <v>10</v>
      </c>
      <c r="G14" s="3"/>
      <c r="H14" s="3">
        <f t="shared" si="0"/>
        <v>35.6</v>
      </c>
      <c r="I14" s="10">
        <v>13.330836921924734</v>
      </c>
    </row>
    <row r="15" spans="1:9" x14ac:dyDescent="0.2">
      <c r="A15" s="3" t="s">
        <v>11</v>
      </c>
      <c r="B15" s="4" t="s">
        <v>53</v>
      </c>
      <c r="C15" s="3">
        <v>28</v>
      </c>
      <c r="D15" s="3">
        <v>550</v>
      </c>
      <c r="E15" s="3">
        <v>114</v>
      </c>
      <c r="F15" s="3">
        <v>45.8</v>
      </c>
      <c r="G15" s="3">
        <v>4</v>
      </c>
      <c r="H15" s="3">
        <f t="shared" si="0"/>
        <v>138.69999999999999</v>
      </c>
      <c r="I15" s="10">
        <v>51.937839355925853</v>
      </c>
    </row>
    <row r="16" spans="1:9" x14ac:dyDescent="0.2">
      <c r="A16" s="3" t="s">
        <v>37</v>
      </c>
      <c r="B16" s="4" t="s">
        <v>37</v>
      </c>
      <c r="C16" s="3">
        <v>15</v>
      </c>
      <c r="D16" s="3">
        <v>268</v>
      </c>
      <c r="E16" s="3">
        <v>4</v>
      </c>
      <c r="F16" s="3">
        <v>3</v>
      </c>
      <c r="G16" s="3">
        <v>1</v>
      </c>
      <c r="H16" s="3">
        <f t="shared" si="0"/>
        <v>46.599999999999994</v>
      </c>
      <c r="I16" s="10">
        <v>17.449915746114957</v>
      </c>
    </row>
    <row r="17" spans="1:9" x14ac:dyDescent="0.2">
      <c r="A17" s="3" t="s">
        <v>36</v>
      </c>
      <c r="B17" s="4" t="s">
        <v>36</v>
      </c>
      <c r="C17" s="3">
        <v>16</v>
      </c>
      <c r="D17" s="3">
        <v>362</v>
      </c>
      <c r="E17" s="3">
        <v>23</v>
      </c>
      <c r="F17" s="3">
        <v>15.7</v>
      </c>
      <c r="G17" s="3">
        <v>2</v>
      </c>
      <c r="H17" s="3">
        <f t="shared" si="0"/>
        <v>69.650000000000006</v>
      </c>
      <c r="I17" s="10">
        <v>26.081258191349935</v>
      </c>
    </row>
    <row r="18" spans="1:9" x14ac:dyDescent="0.2">
      <c r="A18" s="3" t="s">
        <v>22</v>
      </c>
      <c r="B18" s="4" t="s">
        <v>54</v>
      </c>
      <c r="C18" s="3">
        <v>28</v>
      </c>
      <c r="D18" s="3">
        <v>293</v>
      </c>
      <c r="E18" s="3">
        <v>28</v>
      </c>
      <c r="F18" s="3">
        <v>4.5</v>
      </c>
      <c r="G18" s="3"/>
      <c r="H18" s="3">
        <f t="shared" si="0"/>
        <v>65.150000000000006</v>
      </c>
      <c r="I18" s="10">
        <v>24.396180490544843</v>
      </c>
    </row>
    <row r="19" spans="1:9" x14ac:dyDescent="0.2">
      <c r="A19" s="3" t="s">
        <v>42</v>
      </c>
      <c r="B19" s="4" t="s">
        <v>42</v>
      </c>
      <c r="C19" s="3">
        <v>16</v>
      </c>
      <c r="D19" s="3">
        <v>46</v>
      </c>
      <c r="E19" s="3">
        <v>46</v>
      </c>
      <c r="F19" s="3">
        <v>1.2</v>
      </c>
      <c r="G19" s="3"/>
      <c r="H19" s="3">
        <f t="shared" si="0"/>
        <v>30.400000000000002</v>
      </c>
      <c r="I19" s="10">
        <v>11.383636023216626</v>
      </c>
    </row>
    <row r="20" spans="1:9" x14ac:dyDescent="0.2">
      <c r="A20" s="3" t="s">
        <v>43</v>
      </c>
      <c r="B20" s="4" t="s">
        <v>43</v>
      </c>
      <c r="C20" s="3">
        <v>13</v>
      </c>
      <c r="D20" s="3">
        <v>274</v>
      </c>
      <c r="E20" s="3">
        <v>10</v>
      </c>
      <c r="F20" s="3">
        <v>3.5</v>
      </c>
      <c r="G20" s="3"/>
      <c r="H20" s="3">
        <f t="shared" si="0"/>
        <v>44.15</v>
      </c>
      <c r="I20" s="10">
        <v>16.53248455345441</v>
      </c>
    </row>
    <row r="21" spans="1:9" x14ac:dyDescent="0.2">
      <c r="A21" s="3" t="s">
        <v>23</v>
      </c>
      <c r="B21" s="4" t="s">
        <v>79</v>
      </c>
      <c r="C21" s="3">
        <v>27</v>
      </c>
      <c r="D21" s="3">
        <v>313</v>
      </c>
      <c r="E21" s="3">
        <v>54</v>
      </c>
      <c r="F21" s="3">
        <v>10</v>
      </c>
      <c r="G21" s="3"/>
      <c r="H21" s="3">
        <f t="shared" si="0"/>
        <v>74.099999999999994</v>
      </c>
      <c r="I21" s="10">
        <v>27.747612806590524</v>
      </c>
    </row>
    <row r="22" spans="1:9" x14ac:dyDescent="0.2">
      <c r="A22" s="3" t="s">
        <v>24</v>
      </c>
      <c r="B22" s="4" t="s">
        <v>72</v>
      </c>
      <c r="C22" s="3">
        <v>18</v>
      </c>
      <c r="D22" s="3">
        <v>141</v>
      </c>
      <c r="E22" s="3">
        <v>76</v>
      </c>
      <c r="F22" s="3">
        <v>13.5</v>
      </c>
      <c r="G22" s="3">
        <v>1</v>
      </c>
      <c r="H22" s="3">
        <f t="shared" si="0"/>
        <v>56.55</v>
      </c>
      <c r="I22" s="10">
        <v>21.175809773450663</v>
      </c>
    </row>
    <row r="23" spans="1:9" x14ac:dyDescent="0.2">
      <c r="A23" s="3" t="s">
        <v>44</v>
      </c>
      <c r="B23" s="4" t="s">
        <v>73</v>
      </c>
      <c r="C23" s="3">
        <v>6</v>
      </c>
      <c r="D23" s="3">
        <v>60</v>
      </c>
      <c r="E23" s="3">
        <v>2</v>
      </c>
      <c r="F23" s="3">
        <v>1</v>
      </c>
      <c r="G23" s="3"/>
      <c r="H23" s="3">
        <f t="shared" si="0"/>
        <v>12.9</v>
      </c>
      <c r="I23" s="10">
        <v>4.8305560756412653</v>
      </c>
    </row>
    <row r="24" spans="1:9" x14ac:dyDescent="0.2">
      <c r="A24" s="3" t="s">
        <v>10</v>
      </c>
      <c r="B24" s="4" t="s">
        <v>55</v>
      </c>
      <c r="C24" s="3">
        <v>26</v>
      </c>
      <c r="D24" s="3">
        <v>260</v>
      </c>
      <c r="E24" s="3">
        <v>107</v>
      </c>
      <c r="F24" s="3">
        <v>49</v>
      </c>
      <c r="G24" s="3">
        <v>1</v>
      </c>
      <c r="H24" s="3">
        <f t="shared" si="0"/>
        <v>100.4</v>
      </c>
      <c r="I24" s="10">
        <v>37.595955813518067</v>
      </c>
    </row>
    <row r="25" spans="1:9" x14ac:dyDescent="0.2">
      <c r="A25" s="3" t="s">
        <v>12</v>
      </c>
      <c r="B25" s="4" t="s">
        <v>56</v>
      </c>
      <c r="C25" s="3">
        <v>30</v>
      </c>
      <c r="D25" s="3">
        <v>543</v>
      </c>
      <c r="E25" s="3">
        <v>103</v>
      </c>
      <c r="F25" s="3">
        <v>34</v>
      </c>
      <c r="G25" s="3">
        <v>2</v>
      </c>
      <c r="H25" s="3">
        <f t="shared" si="0"/>
        <v>126.9</v>
      </c>
      <c r="I25" s="10">
        <v>47.519191162703613</v>
      </c>
    </row>
    <row r="26" spans="1:9" x14ac:dyDescent="0.2">
      <c r="A26" s="3" t="s">
        <v>25</v>
      </c>
      <c r="B26" s="4" t="s">
        <v>25</v>
      </c>
      <c r="C26" s="3">
        <v>16</v>
      </c>
      <c r="D26" s="3">
        <v>226</v>
      </c>
      <c r="E26" s="3">
        <v>104</v>
      </c>
      <c r="F26" s="3">
        <v>6.3</v>
      </c>
      <c r="G26" s="3">
        <v>1</v>
      </c>
      <c r="H26" s="3">
        <f t="shared" si="0"/>
        <v>65.050000000000011</v>
      </c>
      <c r="I26" s="10">
        <v>24.358734319415841</v>
      </c>
    </row>
    <row r="27" spans="1:9" x14ac:dyDescent="0.2">
      <c r="A27" s="3" t="s">
        <v>26</v>
      </c>
      <c r="B27" s="4" t="s">
        <v>74</v>
      </c>
      <c r="C27" s="3">
        <v>14</v>
      </c>
      <c r="D27" s="3">
        <v>143</v>
      </c>
      <c r="E27" s="3">
        <v>33</v>
      </c>
      <c r="F27" s="3">
        <v>19.7</v>
      </c>
      <c r="G27" s="3">
        <v>1</v>
      </c>
      <c r="H27" s="3">
        <f t="shared" si="0"/>
        <v>47.25</v>
      </c>
      <c r="I27" s="10">
        <v>17.693315858453474</v>
      </c>
    </row>
    <row r="28" spans="1:9" x14ac:dyDescent="0.2">
      <c r="A28" s="3" t="s">
        <v>35</v>
      </c>
      <c r="B28" s="4" t="s">
        <v>75</v>
      </c>
      <c r="C28" s="3">
        <v>12</v>
      </c>
      <c r="D28" s="3">
        <v>245</v>
      </c>
      <c r="E28" s="3">
        <v>107</v>
      </c>
      <c r="F28" s="3">
        <v>16.2</v>
      </c>
      <c r="G28" s="3">
        <v>1</v>
      </c>
      <c r="H28" s="3">
        <f t="shared" si="0"/>
        <v>68.5</v>
      </c>
      <c r="I28" s="10">
        <v>25.65062722336641</v>
      </c>
    </row>
    <row r="29" spans="1:9" x14ac:dyDescent="0.2">
      <c r="A29" s="3" t="s">
        <v>45</v>
      </c>
      <c r="B29" s="4" t="s">
        <v>76</v>
      </c>
      <c r="C29" s="3">
        <v>11</v>
      </c>
      <c r="D29" s="3">
        <v>198</v>
      </c>
      <c r="E29" s="3">
        <v>6</v>
      </c>
      <c r="F29" s="3">
        <v>7.3</v>
      </c>
      <c r="G29" s="3"/>
      <c r="H29" s="3">
        <f t="shared" si="0"/>
        <v>35.65</v>
      </c>
      <c r="I29" s="10">
        <v>13.349560007489233</v>
      </c>
    </row>
    <row r="30" spans="1:9" x14ac:dyDescent="0.2">
      <c r="A30" s="3" t="s">
        <v>9</v>
      </c>
      <c r="B30" s="4" t="s">
        <v>9</v>
      </c>
      <c r="C30" s="3">
        <v>20</v>
      </c>
      <c r="D30" s="3">
        <v>386</v>
      </c>
      <c r="E30" s="3">
        <v>193</v>
      </c>
      <c r="F30" s="3">
        <v>37</v>
      </c>
      <c r="G30" s="3">
        <v>1</v>
      </c>
      <c r="H30" s="3">
        <f t="shared" si="0"/>
        <v>118.2</v>
      </c>
      <c r="I30" s="10">
        <v>44.261374274480431</v>
      </c>
    </row>
    <row r="31" spans="1:9" x14ac:dyDescent="0.2">
      <c r="A31" s="3" t="s">
        <v>15</v>
      </c>
      <c r="B31" s="4" t="s">
        <v>57</v>
      </c>
      <c r="C31" s="3">
        <v>28</v>
      </c>
      <c r="D31" s="3">
        <v>436</v>
      </c>
      <c r="E31" s="3">
        <v>159</v>
      </c>
      <c r="F31" s="3">
        <v>27.8</v>
      </c>
      <c r="G31" s="3">
        <v>1</v>
      </c>
      <c r="H31" s="3">
        <f t="shared" si="0"/>
        <v>119.8</v>
      </c>
      <c r="I31" s="10">
        <v>44.860513012544466</v>
      </c>
    </row>
    <row r="32" spans="1:9" x14ac:dyDescent="0.2">
      <c r="A32" s="3" t="s">
        <v>5</v>
      </c>
      <c r="B32" s="4" t="s">
        <v>58</v>
      </c>
      <c r="C32" s="3">
        <v>28</v>
      </c>
      <c r="D32" s="3">
        <v>799</v>
      </c>
      <c r="E32" s="3">
        <v>617</v>
      </c>
      <c r="F32" s="3">
        <v>61.5</v>
      </c>
      <c r="G32" s="3">
        <v>2</v>
      </c>
      <c r="H32" s="3">
        <f t="shared" si="0"/>
        <v>267.05</v>
      </c>
      <c r="I32" s="10">
        <v>100</v>
      </c>
    </row>
    <row r="33" spans="1:9" x14ac:dyDescent="0.2">
      <c r="A33" s="3" t="s">
        <v>6</v>
      </c>
      <c r="B33" s="4" t="s">
        <v>59</v>
      </c>
      <c r="C33" s="3">
        <v>20</v>
      </c>
      <c r="D33" s="3">
        <v>450</v>
      </c>
      <c r="E33" s="3">
        <v>347</v>
      </c>
      <c r="F33" s="3">
        <v>24</v>
      </c>
      <c r="G33" s="3">
        <v>2</v>
      </c>
      <c r="H33" s="3">
        <f t="shared" si="0"/>
        <v>151.4</v>
      </c>
      <c r="I33" s="10">
        <v>56.693503089309118</v>
      </c>
    </row>
    <row r="34" spans="1:9" x14ac:dyDescent="0.2">
      <c r="A34" s="3" t="s">
        <v>38</v>
      </c>
      <c r="B34" s="4" t="s">
        <v>60</v>
      </c>
      <c r="C34" s="3">
        <v>23</v>
      </c>
      <c r="D34" s="3">
        <v>200</v>
      </c>
      <c r="E34" s="3">
        <v>40</v>
      </c>
      <c r="F34" s="3">
        <v>6.8</v>
      </c>
      <c r="G34" s="3"/>
      <c r="H34" s="3">
        <f t="shared" si="0"/>
        <v>54.4</v>
      </c>
      <c r="I34" s="10">
        <v>20.37071709417712</v>
      </c>
    </row>
    <row r="35" spans="1:9" x14ac:dyDescent="0.2">
      <c r="A35" s="3" t="s">
        <v>39</v>
      </c>
      <c r="B35" s="4" t="s">
        <v>68</v>
      </c>
      <c r="C35" s="3">
        <v>14</v>
      </c>
      <c r="D35" s="3">
        <v>204</v>
      </c>
      <c r="E35" s="3">
        <v>0</v>
      </c>
      <c r="F35" s="3">
        <v>3.2</v>
      </c>
      <c r="G35" s="3"/>
      <c r="H35" s="3">
        <f t="shared" si="0"/>
        <v>36</v>
      </c>
      <c r="I35" s="10">
        <v>13.48062160644074</v>
      </c>
    </row>
    <row r="36" spans="1:9" x14ac:dyDescent="0.2">
      <c r="A36" s="3" t="s">
        <v>27</v>
      </c>
      <c r="B36" s="4" t="s">
        <v>61</v>
      </c>
      <c r="C36" s="3">
        <v>30</v>
      </c>
      <c r="D36" s="3">
        <v>273</v>
      </c>
      <c r="E36" s="3">
        <v>152</v>
      </c>
      <c r="F36" s="3">
        <v>26</v>
      </c>
      <c r="G36" s="3"/>
      <c r="H36" s="3">
        <f t="shared" si="0"/>
        <v>100.69999999999999</v>
      </c>
      <c r="I36" s="10">
        <v>37.708294326905069</v>
      </c>
    </row>
    <row r="37" spans="1:9" x14ac:dyDescent="0.2">
      <c r="A37" s="3" t="s">
        <v>16</v>
      </c>
      <c r="B37" s="4" t="s">
        <v>62</v>
      </c>
      <c r="C37" s="3">
        <v>26</v>
      </c>
      <c r="D37" s="3">
        <v>255</v>
      </c>
      <c r="E37" s="3">
        <v>78</v>
      </c>
      <c r="F37" s="3">
        <v>25.9</v>
      </c>
      <c r="G37" s="3">
        <v>1</v>
      </c>
      <c r="H37" s="3">
        <f t="shared" si="0"/>
        <v>82.55</v>
      </c>
      <c r="I37" s="10">
        <v>30.911814266991197</v>
      </c>
    </row>
    <row r="38" spans="1:9" x14ac:dyDescent="0.2">
      <c r="A38" s="3" t="s">
        <v>13</v>
      </c>
      <c r="B38" s="4" t="s">
        <v>63</v>
      </c>
      <c r="C38" s="3">
        <v>26</v>
      </c>
      <c r="D38" s="3">
        <v>335</v>
      </c>
      <c r="E38" s="3">
        <v>298</v>
      </c>
      <c r="F38" s="3">
        <v>22</v>
      </c>
      <c r="G38" s="3">
        <v>2</v>
      </c>
      <c r="H38" s="3">
        <f t="shared" si="0"/>
        <v>135.1</v>
      </c>
      <c r="I38" s="10">
        <v>50.589777195281776</v>
      </c>
    </row>
    <row r="39" spans="1:9" x14ac:dyDescent="0.2">
      <c r="A39" s="3" t="s">
        <v>14</v>
      </c>
      <c r="B39" s="4" t="s">
        <v>64</v>
      </c>
      <c r="C39" s="3">
        <v>32</v>
      </c>
      <c r="D39" s="3">
        <v>201</v>
      </c>
      <c r="E39" s="3">
        <v>117</v>
      </c>
      <c r="F39" s="3">
        <v>25.5</v>
      </c>
      <c r="G39" s="3">
        <v>1</v>
      </c>
      <c r="H39" s="3">
        <f t="shared" si="0"/>
        <v>90.75</v>
      </c>
      <c r="I39" s="10">
        <v>33.98240029956937</v>
      </c>
    </row>
    <row r="40" spans="1:9" x14ac:dyDescent="0.2">
      <c r="A40" s="3" t="s">
        <v>28</v>
      </c>
      <c r="B40" s="4" t="s">
        <v>65</v>
      </c>
      <c r="C40" s="3">
        <v>30</v>
      </c>
      <c r="D40" s="3">
        <v>192</v>
      </c>
      <c r="E40" s="3">
        <v>159</v>
      </c>
      <c r="F40" s="3">
        <v>33.5</v>
      </c>
      <c r="G40" s="3">
        <v>1</v>
      </c>
      <c r="H40" s="3">
        <f t="shared" si="0"/>
        <v>100.25</v>
      </c>
      <c r="I40" s="10">
        <v>37.539786556824566</v>
      </c>
    </row>
    <row r="41" spans="1:9" x14ac:dyDescent="0.2">
      <c r="A41" s="3" t="s">
        <v>29</v>
      </c>
      <c r="B41" s="4" t="s">
        <v>71</v>
      </c>
      <c r="C41" s="3"/>
      <c r="D41" s="3"/>
      <c r="E41" s="3"/>
      <c r="F41" s="3"/>
      <c r="G41" s="3"/>
      <c r="H41" s="3">
        <f t="shared" si="0"/>
        <v>0</v>
      </c>
      <c r="I41" s="10">
        <v>0</v>
      </c>
    </row>
    <row r="42" spans="1:9" x14ac:dyDescent="0.2">
      <c r="A42" s="3" t="s">
        <v>34</v>
      </c>
      <c r="B42" s="4" t="s">
        <v>78</v>
      </c>
      <c r="C42" s="3">
        <v>6</v>
      </c>
      <c r="D42" s="3">
        <v>74</v>
      </c>
      <c r="E42" s="3">
        <v>44</v>
      </c>
      <c r="F42" s="3">
        <v>1</v>
      </c>
      <c r="G42" s="3"/>
      <c r="H42" s="3">
        <f t="shared" si="0"/>
        <v>22.700000000000003</v>
      </c>
      <c r="I42" s="10">
        <v>8.5002808462834683</v>
      </c>
    </row>
    <row r="43" spans="1:9" x14ac:dyDescent="0.2">
      <c r="A43" s="3" t="s">
        <v>8</v>
      </c>
      <c r="B43" s="4" t="s">
        <v>66</v>
      </c>
      <c r="C43" s="3">
        <v>34</v>
      </c>
      <c r="D43" s="3">
        <v>339</v>
      </c>
      <c r="E43" s="3">
        <v>254</v>
      </c>
      <c r="F43" s="3">
        <v>33.700000000000003</v>
      </c>
      <c r="G43" s="3">
        <v>1</v>
      </c>
      <c r="H43" s="3">
        <f t="shared" si="0"/>
        <v>138.05000000000001</v>
      </c>
      <c r="I43" s="10">
        <v>51.694439243587347</v>
      </c>
    </row>
    <row r="44" spans="1:9" x14ac:dyDescent="0.2">
      <c r="A44" s="3" t="s">
        <v>30</v>
      </c>
      <c r="B44" s="4" t="s">
        <v>67</v>
      </c>
      <c r="C44" s="3">
        <v>26</v>
      </c>
      <c r="D44" s="3">
        <v>164</v>
      </c>
      <c r="E44" s="3">
        <v>90</v>
      </c>
      <c r="F44" s="3">
        <v>26</v>
      </c>
      <c r="G44" s="3"/>
      <c r="H44" s="3">
        <f t="shared" si="0"/>
        <v>73.400000000000006</v>
      </c>
      <c r="I44" s="10">
        <v>27.485489608687512</v>
      </c>
    </row>
    <row r="45" spans="1:9" x14ac:dyDescent="0.2">
      <c r="A45" s="3" t="s">
        <v>31</v>
      </c>
      <c r="B45" s="4" t="s">
        <v>71</v>
      </c>
      <c r="C45" s="3"/>
      <c r="D45" s="3"/>
      <c r="E45" s="3"/>
      <c r="F45" s="3"/>
      <c r="G45" s="3"/>
      <c r="H45" s="3">
        <f t="shared" si="0"/>
        <v>0</v>
      </c>
      <c r="I45" s="10">
        <v>0</v>
      </c>
    </row>
    <row r="46" spans="1:9" x14ac:dyDescent="0.2">
      <c r="A46" s="3" t="s">
        <v>32</v>
      </c>
      <c r="B46" s="4" t="s">
        <v>32</v>
      </c>
      <c r="C46" s="3">
        <v>21</v>
      </c>
      <c r="D46" s="3">
        <v>126</v>
      </c>
      <c r="E46" s="3">
        <v>74</v>
      </c>
      <c r="F46" s="3">
        <v>6</v>
      </c>
      <c r="G46" s="3"/>
      <c r="H46" s="3">
        <f t="shared" si="0"/>
        <v>51.400000000000006</v>
      </c>
      <c r="I46" s="10">
        <v>19.247331960307061</v>
      </c>
    </row>
    <row r="47" spans="1:9" x14ac:dyDescent="0.2">
      <c r="A47" s="3" t="s">
        <v>33</v>
      </c>
      <c r="B47" s="4" t="s">
        <v>33</v>
      </c>
      <c r="C47" s="3">
        <v>18</v>
      </c>
      <c r="D47" s="3">
        <v>130</v>
      </c>
      <c r="E47" s="3">
        <v>93</v>
      </c>
      <c r="F47" s="3">
        <v>10</v>
      </c>
      <c r="G47" s="3"/>
      <c r="H47" s="3">
        <f t="shared" si="0"/>
        <v>54.6</v>
      </c>
      <c r="I47" s="10">
        <v>20.445609436435124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K48" sqref="K48"/>
    </sheetView>
  </sheetViews>
  <sheetFormatPr baseColWidth="10" defaultRowHeight="16" x14ac:dyDescent="0.2"/>
  <cols>
    <col min="2" max="2" width="12.5" customWidth="1"/>
    <col min="3" max="3" width="8.5" customWidth="1"/>
    <col min="6" max="6" width="12.5" customWidth="1"/>
    <col min="8" max="8" width="0" hidden="1" customWidth="1"/>
    <col min="9" max="9" width="8.1640625" style="11" customWidth="1"/>
  </cols>
  <sheetData>
    <row r="1" spans="1:9" ht="40" customHeight="1" x14ac:dyDescent="0.2">
      <c r="A1" s="6" t="s">
        <v>1</v>
      </c>
      <c r="B1" s="8" t="s">
        <v>86</v>
      </c>
      <c r="C1" s="6" t="s">
        <v>46</v>
      </c>
      <c r="D1" s="6" t="s">
        <v>80</v>
      </c>
      <c r="E1" s="6" t="s">
        <v>85</v>
      </c>
      <c r="F1" s="7" t="s">
        <v>81</v>
      </c>
      <c r="G1" s="7" t="s">
        <v>87</v>
      </c>
      <c r="H1" s="6" t="s">
        <v>82</v>
      </c>
      <c r="I1" s="9" t="s">
        <v>82</v>
      </c>
    </row>
    <row r="2" spans="1:9" ht="18" x14ac:dyDescent="0.2">
      <c r="A2" s="3" t="s">
        <v>5</v>
      </c>
      <c r="B2" s="4" t="s">
        <v>58</v>
      </c>
      <c r="C2" s="3">
        <v>28</v>
      </c>
      <c r="D2" s="3">
        <v>799</v>
      </c>
      <c r="E2" s="3">
        <v>617</v>
      </c>
      <c r="F2" s="3">
        <v>61.5</v>
      </c>
      <c r="G2" s="3">
        <v>2</v>
      </c>
      <c r="H2" s="3">
        <f>C2+D2/10+E2/5+F2/2+G2*2.5</f>
        <v>267.05</v>
      </c>
      <c r="I2" s="10">
        <f>H2/2.6705</f>
        <v>100</v>
      </c>
    </row>
    <row r="3" spans="1:9" ht="18" x14ac:dyDescent="0.2">
      <c r="A3" s="3" t="s">
        <v>2</v>
      </c>
      <c r="B3" s="4" t="s">
        <v>83</v>
      </c>
      <c r="C3" s="3">
        <v>30</v>
      </c>
      <c r="D3" s="3">
        <v>535</v>
      </c>
      <c r="E3" s="3">
        <v>469</v>
      </c>
      <c r="F3" s="3">
        <v>44</v>
      </c>
      <c r="G3" s="3">
        <v>3</v>
      </c>
      <c r="H3" s="3">
        <f>C3+D3/10+E3/5+F3/2+G3*2.5</f>
        <v>206.8</v>
      </c>
      <c r="I3" s="10">
        <f>H3/2.6705</f>
        <v>77.438681894776266</v>
      </c>
    </row>
    <row r="4" spans="1:9" ht="18" x14ac:dyDescent="0.2">
      <c r="A4" s="3" t="s">
        <v>0</v>
      </c>
      <c r="B4" s="4" t="s">
        <v>47</v>
      </c>
      <c r="C4" s="3">
        <v>24</v>
      </c>
      <c r="D4" s="3">
        <v>482</v>
      </c>
      <c r="E4" s="3">
        <v>482</v>
      </c>
      <c r="F4" s="3">
        <v>32</v>
      </c>
      <c r="G4" s="3">
        <v>2</v>
      </c>
      <c r="H4" s="3">
        <f>C4+D4/10+E4/5+F4/2+G4*2.5</f>
        <v>189.60000000000002</v>
      </c>
      <c r="I4" s="10">
        <f>H4/2.6705</f>
        <v>70.997940460587913</v>
      </c>
    </row>
    <row r="5" spans="1:9" ht="18" x14ac:dyDescent="0.2">
      <c r="A5" s="3" t="s">
        <v>6</v>
      </c>
      <c r="B5" s="4" t="s">
        <v>59</v>
      </c>
      <c r="C5" s="3">
        <v>20</v>
      </c>
      <c r="D5" s="3">
        <v>450</v>
      </c>
      <c r="E5" s="3">
        <v>347</v>
      </c>
      <c r="F5" s="3">
        <v>24</v>
      </c>
      <c r="G5" s="3">
        <v>2</v>
      </c>
      <c r="H5" s="3">
        <f>C5+D5/10+E5/5+F5/2+G5*2.5</f>
        <v>151.4</v>
      </c>
      <c r="I5" s="10">
        <f>H5/2.6705</f>
        <v>56.693503089309118</v>
      </c>
    </row>
    <row r="6" spans="1:9" ht="18" x14ac:dyDescent="0.2">
      <c r="A6" s="3" t="s">
        <v>11</v>
      </c>
      <c r="B6" s="4" t="s">
        <v>53</v>
      </c>
      <c r="C6" s="3">
        <v>28</v>
      </c>
      <c r="D6" s="3">
        <v>550</v>
      </c>
      <c r="E6" s="3">
        <v>114</v>
      </c>
      <c r="F6" s="3">
        <v>45.8</v>
      </c>
      <c r="G6" s="3">
        <v>4</v>
      </c>
      <c r="H6" s="3">
        <f>C6+D6/10+E6/5+F6/2+G6*2.5</f>
        <v>138.69999999999999</v>
      </c>
      <c r="I6" s="10">
        <f>H6/2.6705</f>
        <v>51.937839355925853</v>
      </c>
    </row>
    <row r="7" spans="1:9" ht="18" x14ac:dyDescent="0.2">
      <c r="A7" s="3" t="s">
        <v>8</v>
      </c>
      <c r="B7" s="4" t="s">
        <v>66</v>
      </c>
      <c r="C7" s="3">
        <v>34</v>
      </c>
      <c r="D7" s="3">
        <v>339</v>
      </c>
      <c r="E7" s="3">
        <v>254</v>
      </c>
      <c r="F7" s="3">
        <v>33.700000000000003</v>
      </c>
      <c r="G7" s="3">
        <v>1</v>
      </c>
      <c r="H7" s="3">
        <f>C7+D7/10+E7/5+F7/2+G7*2.5</f>
        <v>138.05000000000001</v>
      </c>
      <c r="I7" s="10">
        <f>H7/2.6705</f>
        <v>51.694439243587347</v>
      </c>
    </row>
    <row r="8" spans="1:9" ht="18" x14ac:dyDescent="0.2">
      <c r="A8" s="3" t="s">
        <v>13</v>
      </c>
      <c r="B8" s="4" t="s">
        <v>63</v>
      </c>
      <c r="C8" s="3">
        <v>26</v>
      </c>
      <c r="D8" s="3">
        <v>335</v>
      </c>
      <c r="E8" s="3">
        <v>298</v>
      </c>
      <c r="F8" s="3">
        <v>22</v>
      </c>
      <c r="G8" s="3">
        <v>2</v>
      </c>
      <c r="H8" s="3">
        <f>C8+D8/10+E8/5+F8/2+G8*2.5</f>
        <v>135.1</v>
      </c>
      <c r="I8" s="10">
        <f>H8/2.6705</f>
        <v>50.589777195281776</v>
      </c>
    </row>
    <row r="9" spans="1:9" ht="18" x14ac:dyDescent="0.2">
      <c r="A9" s="3" t="s">
        <v>12</v>
      </c>
      <c r="B9" s="4" t="s">
        <v>56</v>
      </c>
      <c r="C9" s="3">
        <v>30</v>
      </c>
      <c r="D9" s="3">
        <v>543</v>
      </c>
      <c r="E9" s="3">
        <v>103</v>
      </c>
      <c r="F9" s="3">
        <v>34</v>
      </c>
      <c r="G9" s="3">
        <v>2</v>
      </c>
      <c r="H9" s="3">
        <f>C9+D9/10+E9/5+F9/2+G9*2.5</f>
        <v>126.9</v>
      </c>
      <c r="I9" s="10">
        <f>H9/2.6705</f>
        <v>47.519191162703613</v>
      </c>
    </row>
    <row r="10" spans="1:9" ht="18" x14ac:dyDescent="0.2">
      <c r="A10" s="3" t="s">
        <v>7</v>
      </c>
      <c r="B10" s="4" t="s">
        <v>50</v>
      </c>
      <c r="C10" s="3">
        <v>32</v>
      </c>
      <c r="D10" s="3">
        <v>394</v>
      </c>
      <c r="E10" s="3">
        <v>137</v>
      </c>
      <c r="F10" s="3">
        <v>41</v>
      </c>
      <c r="G10" s="3">
        <v>1</v>
      </c>
      <c r="H10" s="3">
        <f>C10+D10/10+E10/5+F10/2+G10*2.5</f>
        <v>121.80000000000001</v>
      </c>
      <c r="I10" s="10">
        <f>H10/2.6705</f>
        <v>45.609436435124508</v>
      </c>
    </row>
    <row r="11" spans="1:9" ht="18" x14ac:dyDescent="0.2">
      <c r="A11" s="3" t="s">
        <v>15</v>
      </c>
      <c r="B11" s="4" t="s">
        <v>57</v>
      </c>
      <c r="C11" s="3">
        <v>28</v>
      </c>
      <c r="D11" s="3">
        <v>436</v>
      </c>
      <c r="E11" s="3">
        <v>159</v>
      </c>
      <c r="F11" s="3">
        <v>27.8</v>
      </c>
      <c r="G11" s="3">
        <v>1</v>
      </c>
      <c r="H11" s="3">
        <f>C11+D11/10+E11/5+F11/2+G11*2.5</f>
        <v>119.8</v>
      </c>
      <c r="I11" s="10">
        <f>H11/2.6705</f>
        <v>44.860513012544466</v>
      </c>
    </row>
    <row r="12" spans="1:9" ht="18" x14ac:dyDescent="0.2">
      <c r="A12" s="3" t="s">
        <v>9</v>
      </c>
      <c r="B12" s="4" t="s">
        <v>9</v>
      </c>
      <c r="C12" s="3">
        <v>20</v>
      </c>
      <c r="D12" s="3">
        <v>386</v>
      </c>
      <c r="E12" s="3">
        <v>193</v>
      </c>
      <c r="F12" s="3">
        <v>37</v>
      </c>
      <c r="G12" s="3">
        <v>1</v>
      </c>
      <c r="H12" s="3">
        <f>C12+D12/10+E12/5+F12/2+G12*2.5</f>
        <v>118.2</v>
      </c>
      <c r="I12" s="10">
        <f>H12/2.6705</f>
        <v>44.261374274480431</v>
      </c>
    </row>
    <row r="13" spans="1:9" ht="18" x14ac:dyDescent="0.2">
      <c r="A13" s="3" t="s">
        <v>17</v>
      </c>
      <c r="B13" s="4" t="s">
        <v>17</v>
      </c>
      <c r="C13" s="3">
        <v>30</v>
      </c>
      <c r="D13" s="3">
        <v>440</v>
      </c>
      <c r="E13" s="3">
        <v>83</v>
      </c>
      <c r="F13" s="3">
        <v>39</v>
      </c>
      <c r="G13" s="3">
        <v>1</v>
      </c>
      <c r="H13" s="3">
        <f>C13+D13/10+E13/5+F13/2+G13*2.5</f>
        <v>112.6</v>
      </c>
      <c r="I13" s="10">
        <f>H13/2.6705</f>
        <v>42.164388691256313</v>
      </c>
    </row>
    <row r="14" spans="1:9" ht="18" x14ac:dyDescent="0.2">
      <c r="A14" s="3" t="s">
        <v>4</v>
      </c>
      <c r="B14" s="4" t="s">
        <v>84</v>
      </c>
      <c r="C14" s="3">
        <v>29</v>
      </c>
      <c r="D14" s="3">
        <v>254</v>
      </c>
      <c r="E14" s="3">
        <v>197</v>
      </c>
      <c r="F14" s="3">
        <v>26.6</v>
      </c>
      <c r="G14" s="3">
        <v>2</v>
      </c>
      <c r="H14" s="3">
        <f>C14+D14/10+E14/5+F14/2+G14*2.5</f>
        <v>112.1</v>
      </c>
      <c r="I14" s="10">
        <f>H14/2.6705</f>
        <v>41.977157835611308</v>
      </c>
    </row>
    <row r="15" spans="1:9" ht="18" x14ac:dyDescent="0.2">
      <c r="A15" s="3" t="s">
        <v>27</v>
      </c>
      <c r="B15" s="4" t="s">
        <v>61</v>
      </c>
      <c r="C15" s="3">
        <v>30</v>
      </c>
      <c r="D15" s="3">
        <v>273</v>
      </c>
      <c r="E15" s="3">
        <v>152</v>
      </c>
      <c r="F15" s="3">
        <v>26</v>
      </c>
      <c r="G15" s="3"/>
      <c r="H15" s="3">
        <f>C15+D15/10+E15/5+F15/2+G15*2.5</f>
        <v>100.69999999999999</v>
      </c>
      <c r="I15" s="10">
        <f>H15/2.6705</f>
        <v>37.708294326905069</v>
      </c>
    </row>
    <row r="16" spans="1:9" ht="18" x14ac:dyDescent="0.2">
      <c r="A16" s="3" t="s">
        <v>10</v>
      </c>
      <c r="B16" s="4" t="s">
        <v>55</v>
      </c>
      <c r="C16" s="3">
        <v>26</v>
      </c>
      <c r="D16" s="3">
        <v>260</v>
      </c>
      <c r="E16" s="3">
        <v>107</v>
      </c>
      <c r="F16" s="3">
        <v>49</v>
      </c>
      <c r="G16" s="3">
        <v>1</v>
      </c>
      <c r="H16" s="3">
        <f>C16+D16/10+E16/5+F16/2+G16*2.5</f>
        <v>100.4</v>
      </c>
      <c r="I16" s="10">
        <f>H16/2.6705</f>
        <v>37.595955813518067</v>
      </c>
    </row>
    <row r="17" spans="1:9" ht="18" x14ac:dyDescent="0.2">
      <c r="A17" s="3" t="s">
        <v>28</v>
      </c>
      <c r="B17" s="4" t="s">
        <v>65</v>
      </c>
      <c r="C17" s="3">
        <v>30</v>
      </c>
      <c r="D17" s="3">
        <v>192</v>
      </c>
      <c r="E17" s="3">
        <v>159</v>
      </c>
      <c r="F17" s="3">
        <v>33.5</v>
      </c>
      <c r="G17" s="3">
        <v>1</v>
      </c>
      <c r="H17" s="3">
        <f>C17+D17/10+E17/5+F17/2+G17*2.5</f>
        <v>100.25</v>
      </c>
      <c r="I17" s="10">
        <f>H17/2.6705</f>
        <v>37.539786556824566</v>
      </c>
    </row>
    <row r="18" spans="1:9" ht="18" x14ac:dyDescent="0.2">
      <c r="A18" s="3" t="s">
        <v>14</v>
      </c>
      <c r="B18" s="4" t="s">
        <v>64</v>
      </c>
      <c r="C18" s="3">
        <v>32</v>
      </c>
      <c r="D18" s="3">
        <v>201</v>
      </c>
      <c r="E18" s="3">
        <v>117</v>
      </c>
      <c r="F18" s="3">
        <v>25.5</v>
      </c>
      <c r="G18" s="3">
        <v>1</v>
      </c>
      <c r="H18" s="3">
        <f>C18+D18/10+E18/5+F18/2+G18*2.5</f>
        <v>90.75</v>
      </c>
      <c r="I18" s="10">
        <f>H18/2.6705</f>
        <v>33.98240029956937</v>
      </c>
    </row>
    <row r="19" spans="1:9" ht="18" x14ac:dyDescent="0.2">
      <c r="A19" s="3" t="s">
        <v>21</v>
      </c>
      <c r="B19" s="4" t="s">
        <v>21</v>
      </c>
      <c r="C19" s="3">
        <v>22</v>
      </c>
      <c r="D19" s="3">
        <v>164</v>
      </c>
      <c r="E19" s="3">
        <v>171</v>
      </c>
      <c r="F19" s="3">
        <v>27</v>
      </c>
      <c r="G19" s="3">
        <v>1</v>
      </c>
      <c r="H19" s="3">
        <f>C19+D19/10+E19/5+F19/2+G19*2.5</f>
        <v>88.6</v>
      </c>
      <c r="I19" s="10">
        <f>H19/2.6705</f>
        <v>33.177307620295821</v>
      </c>
    </row>
    <row r="20" spans="1:9" ht="18" x14ac:dyDescent="0.2">
      <c r="A20" s="3" t="s">
        <v>16</v>
      </c>
      <c r="B20" s="4" t="s">
        <v>62</v>
      </c>
      <c r="C20" s="3">
        <v>26</v>
      </c>
      <c r="D20" s="3">
        <v>255</v>
      </c>
      <c r="E20" s="3">
        <v>78</v>
      </c>
      <c r="F20" s="3">
        <v>25.9</v>
      </c>
      <c r="G20" s="3">
        <v>1</v>
      </c>
      <c r="H20" s="3">
        <f>C20+D20/10+E20/5+F20/2+G20*2.5</f>
        <v>82.55</v>
      </c>
      <c r="I20" s="10">
        <f>H20/2.6705</f>
        <v>30.911814266991197</v>
      </c>
    </row>
    <row r="21" spans="1:9" ht="18" x14ac:dyDescent="0.2">
      <c r="A21" s="3" t="s">
        <v>19</v>
      </c>
      <c r="B21" s="4" t="s">
        <v>19</v>
      </c>
      <c r="C21" s="3">
        <v>19</v>
      </c>
      <c r="D21" s="3">
        <v>252</v>
      </c>
      <c r="E21" s="3">
        <v>114</v>
      </c>
      <c r="F21" s="3">
        <v>18</v>
      </c>
      <c r="G21" s="3">
        <v>1</v>
      </c>
      <c r="H21" s="3">
        <f>C21+D21/10+E21/5+F21/2+G21*2.5</f>
        <v>78.5</v>
      </c>
      <c r="I21" s="10">
        <f>H21/2.6705</f>
        <v>29.395244336266614</v>
      </c>
    </row>
    <row r="22" spans="1:9" ht="18" x14ac:dyDescent="0.2">
      <c r="A22" s="3" t="s">
        <v>3</v>
      </c>
      <c r="B22" s="4" t="s">
        <v>48</v>
      </c>
      <c r="C22" s="3">
        <v>26</v>
      </c>
      <c r="D22" s="3">
        <v>193</v>
      </c>
      <c r="E22" s="3">
        <v>71</v>
      </c>
      <c r="F22" s="3">
        <v>23</v>
      </c>
      <c r="G22" s="3">
        <v>2</v>
      </c>
      <c r="H22" s="3">
        <f>C22+D22/10+E22/5+F22/2+G22*2.5</f>
        <v>76</v>
      </c>
      <c r="I22" s="10">
        <f>H22/2.6705</f>
        <v>28.459090058041564</v>
      </c>
    </row>
    <row r="23" spans="1:9" ht="18" x14ac:dyDescent="0.2">
      <c r="A23" s="3" t="s">
        <v>18</v>
      </c>
      <c r="B23" s="4" t="s">
        <v>49</v>
      </c>
      <c r="C23" s="3">
        <v>22</v>
      </c>
      <c r="D23" s="3">
        <v>160</v>
      </c>
      <c r="E23" s="3">
        <v>129</v>
      </c>
      <c r="F23" s="3">
        <v>20.6</v>
      </c>
      <c r="G23" s="3"/>
      <c r="H23" s="3">
        <f>C23+D23/10+E23/5+F23/2+G23*2.5</f>
        <v>74.099999999999994</v>
      </c>
      <c r="I23" s="10">
        <f>H23/2.6705</f>
        <v>27.747612806590524</v>
      </c>
    </row>
    <row r="24" spans="1:9" ht="18" x14ac:dyDescent="0.2">
      <c r="A24" s="3" t="s">
        <v>23</v>
      </c>
      <c r="B24" s="4" t="s">
        <v>79</v>
      </c>
      <c r="C24" s="3">
        <v>27</v>
      </c>
      <c r="D24" s="3">
        <v>313</v>
      </c>
      <c r="E24" s="3">
        <v>54</v>
      </c>
      <c r="F24" s="3">
        <v>10</v>
      </c>
      <c r="G24" s="3"/>
      <c r="H24" s="3">
        <f>C24+D24/10+E24/5+F24/2+G24*2.5</f>
        <v>74.099999999999994</v>
      </c>
      <c r="I24" s="10">
        <f>H24/2.6705</f>
        <v>27.747612806590524</v>
      </c>
    </row>
    <row r="25" spans="1:9" ht="18" x14ac:dyDescent="0.2">
      <c r="A25" s="3" t="s">
        <v>30</v>
      </c>
      <c r="B25" s="4" t="s">
        <v>67</v>
      </c>
      <c r="C25" s="3">
        <v>26</v>
      </c>
      <c r="D25" s="3">
        <v>164</v>
      </c>
      <c r="E25" s="3">
        <v>90</v>
      </c>
      <c r="F25" s="3">
        <v>26</v>
      </c>
      <c r="G25" s="3"/>
      <c r="H25" s="3">
        <f>C25+D25/10+E25/5+F25/2+G25*2.5</f>
        <v>73.400000000000006</v>
      </c>
      <c r="I25" s="10">
        <f>H25/2.6705</f>
        <v>27.485489608687512</v>
      </c>
    </row>
    <row r="26" spans="1:9" ht="18" x14ac:dyDescent="0.2">
      <c r="A26" s="3" t="s">
        <v>41</v>
      </c>
      <c r="B26" s="4" t="s">
        <v>52</v>
      </c>
      <c r="C26" s="3">
        <v>22</v>
      </c>
      <c r="D26" s="3">
        <v>157</v>
      </c>
      <c r="E26" s="3">
        <v>131</v>
      </c>
      <c r="F26" s="3">
        <v>7</v>
      </c>
      <c r="G26" s="3">
        <v>1</v>
      </c>
      <c r="H26" s="3">
        <f>C26+D26/10+E26/5+F26/2+G26*2.5</f>
        <v>69.900000000000006</v>
      </c>
      <c r="I26" s="10">
        <f>H26/2.6705</f>
        <v>26.174873619172441</v>
      </c>
    </row>
    <row r="27" spans="1:9" ht="18" x14ac:dyDescent="0.2">
      <c r="A27" s="3" t="s">
        <v>36</v>
      </c>
      <c r="B27" s="4" t="s">
        <v>36</v>
      </c>
      <c r="C27" s="3">
        <v>16</v>
      </c>
      <c r="D27" s="3">
        <v>362</v>
      </c>
      <c r="E27" s="3">
        <v>23</v>
      </c>
      <c r="F27" s="3">
        <v>15.7</v>
      </c>
      <c r="G27" s="3">
        <v>2</v>
      </c>
      <c r="H27" s="3">
        <f>C27+D27/10+E27/5+F27/2+G27*2.5</f>
        <v>69.650000000000006</v>
      </c>
      <c r="I27" s="10">
        <f>H27/2.6705</f>
        <v>26.081258191349935</v>
      </c>
    </row>
    <row r="28" spans="1:9" ht="18" x14ac:dyDescent="0.2">
      <c r="A28" s="3" t="s">
        <v>35</v>
      </c>
      <c r="B28" s="4" t="s">
        <v>75</v>
      </c>
      <c r="C28" s="3">
        <v>12</v>
      </c>
      <c r="D28" s="3">
        <v>245</v>
      </c>
      <c r="E28" s="3">
        <v>107</v>
      </c>
      <c r="F28" s="3">
        <v>16.2</v>
      </c>
      <c r="G28" s="3">
        <v>1</v>
      </c>
      <c r="H28" s="3">
        <f>C28+D28/10+E28/5+F28/2+G28*2.5</f>
        <v>68.5</v>
      </c>
      <c r="I28" s="10">
        <f>H28/2.6705</f>
        <v>25.65062722336641</v>
      </c>
    </row>
    <row r="29" spans="1:9" ht="18" x14ac:dyDescent="0.2">
      <c r="A29" s="3" t="s">
        <v>22</v>
      </c>
      <c r="B29" s="4" t="s">
        <v>54</v>
      </c>
      <c r="C29" s="3">
        <v>28</v>
      </c>
      <c r="D29" s="3">
        <v>293</v>
      </c>
      <c r="E29" s="3">
        <v>28</v>
      </c>
      <c r="F29" s="3">
        <v>4.5</v>
      </c>
      <c r="G29" s="3"/>
      <c r="H29" s="3">
        <f>C29+D29/10+E29/5+F29/2+G29*2.5</f>
        <v>65.150000000000006</v>
      </c>
      <c r="I29" s="10">
        <f>H29/2.6705</f>
        <v>24.396180490544843</v>
      </c>
    </row>
    <row r="30" spans="1:9" ht="18" x14ac:dyDescent="0.2">
      <c r="A30" s="3" t="s">
        <v>25</v>
      </c>
      <c r="B30" s="4" t="s">
        <v>25</v>
      </c>
      <c r="C30" s="3">
        <v>16</v>
      </c>
      <c r="D30" s="3">
        <v>226</v>
      </c>
      <c r="E30" s="3">
        <v>104</v>
      </c>
      <c r="F30" s="3">
        <v>6.3</v>
      </c>
      <c r="G30" s="3">
        <v>1</v>
      </c>
      <c r="H30" s="3">
        <f>C30+D30/10+E30/5+F30/2+G30*2.5</f>
        <v>65.050000000000011</v>
      </c>
      <c r="I30" s="10">
        <f>H30/2.6705</f>
        <v>24.358734319415841</v>
      </c>
    </row>
    <row r="31" spans="1:9" ht="18" x14ac:dyDescent="0.2">
      <c r="A31" s="3" t="s">
        <v>24</v>
      </c>
      <c r="B31" s="4" t="s">
        <v>72</v>
      </c>
      <c r="C31" s="3">
        <v>18</v>
      </c>
      <c r="D31" s="3">
        <v>141</v>
      </c>
      <c r="E31" s="3">
        <v>76</v>
      </c>
      <c r="F31" s="3">
        <v>13.5</v>
      </c>
      <c r="G31" s="3">
        <v>1</v>
      </c>
      <c r="H31" s="3">
        <f>C31+D31/10+E31/5+F31/2+G31*2.5</f>
        <v>56.55</v>
      </c>
      <c r="I31" s="10">
        <f>H31/2.6705</f>
        <v>21.175809773450663</v>
      </c>
    </row>
    <row r="32" spans="1:9" ht="18" x14ac:dyDescent="0.2">
      <c r="A32" s="3" t="s">
        <v>20</v>
      </c>
      <c r="B32" s="4" t="s">
        <v>51</v>
      </c>
      <c r="C32" s="3">
        <v>20</v>
      </c>
      <c r="D32" s="3">
        <v>100</v>
      </c>
      <c r="E32" s="3">
        <v>100</v>
      </c>
      <c r="F32" s="3">
        <v>6.8</v>
      </c>
      <c r="G32" s="3">
        <v>1</v>
      </c>
      <c r="H32" s="3">
        <f>C32+D32/10+E32/5+F32/2+G32*2.5</f>
        <v>55.9</v>
      </c>
      <c r="I32" s="10">
        <f>H32/2.6705</f>
        <v>20.93240966111215</v>
      </c>
    </row>
    <row r="33" spans="1:9" ht="18" x14ac:dyDescent="0.2">
      <c r="A33" s="3" t="s">
        <v>33</v>
      </c>
      <c r="B33" s="4" t="s">
        <v>33</v>
      </c>
      <c r="C33" s="3">
        <v>18</v>
      </c>
      <c r="D33" s="3">
        <v>130</v>
      </c>
      <c r="E33" s="3">
        <v>93</v>
      </c>
      <c r="F33" s="3">
        <v>10</v>
      </c>
      <c r="G33" s="3"/>
      <c r="H33" s="3">
        <f>C33+D33/10+E33/5+F33/2+G33*2.5</f>
        <v>54.6</v>
      </c>
      <c r="I33" s="10">
        <f>H33/2.6705</f>
        <v>20.445609436435124</v>
      </c>
    </row>
    <row r="34" spans="1:9" ht="18" x14ac:dyDescent="0.2">
      <c r="A34" s="3" t="s">
        <v>38</v>
      </c>
      <c r="B34" s="4" t="s">
        <v>60</v>
      </c>
      <c r="C34" s="3">
        <v>23</v>
      </c>
      <c r="D34" s="3">
        <v>200</v>
      </c>
      <c r="E34" s="3">
        <v>40</v>
      </c>
      <c r="F34" s="3">
        <v>6.8</v>
      </c>
      <c r="G34" s="3"/>
      <c r="H34" s="3">
        <f>C34+D34/10+E34/5+F34/2+G34*2.5</f>
        <v>54.4</v>
      </c>
      <c r="I34" s="10">
        <f>H34/2.6705</f>
        <v>20.37071709417712</v>
      </c>
    </row>
    <row r="35" spans="1:9" ht="18" x14ac:dyDescent="0.2">
      <c r="A35" s="3" t="s">
        <v>32</v>
      </c>
      <c r="B35" s="4" t="s">
        <v>32</v>
      </c>
      <c r="C35" s="3">
        <v>21</v>
      </c>
      <c r="D35" s="3">
        <v>126</v>
      </c>
      <c r="E35" s="3">
        <v>74</v>
      </c>
      <c r="F35" s="3">
        <v>6</v>
      </c>
      <c r="G35" s="3"/>
      <c r="H35" s="3">
        <f>C35+D35/10+E35/5+F35/2+G35*2.5</f>
        <v>51.400000000000006</v>
      </c>
      <c r="I35" s="10">
        <f>H35/2.6705</f>
        <v>19.247331960307061</v>
      </c>
    </row>
    <row r="36" spans="1:9" ht="18" x14ac:dyDescent="0.2">
      <c r="A36" s="3" t="s">
        <v>26</v>
      </c>
      <c r="B36" s="4" t="s">
        <v>74</v>
      </c>
      <c r="C36" s="3">
        <v>14</v>
      </c>
      <c r="D36" s="3">
        <v>143</v>
      </c>
      <c r="E36" s="3">
        <v>33</v>
      </c>
      <c r="F36" s="3">
        <v>19.7</v>
      </c>
      <c r="G36" s="3">
        <v>1</v>
      </c>
      <c r="H36" s="3">
        <f>C36+D36/10+E36/5+F36/2+G36*2.5</f>
        <v>47.25</v>
      </c>
      <c r="I36" s="10">
        <f>H36/2.6705</f>
        <v>17.693315858453474</v>
      </c>
    </row>
    <row r="37" spans="1:9" ht="18" x14ac:dyDescent="0.2">
      <c r="A37" s="3" t="s">
        <v>37</v>
      </c>
      <c r="B37" s="4" t="s">
        <v>37</v>
      </c>
      <c r="C37" s="3">
        <v>15</v>
      </c>
      <c r="D37" s="3">
        <v>268</v>
      </c>
      <c r="E37" s="3">
        <v>4</v>
      </c>
      <c r="F37" s="3">
        <v>3</v>
      </c>
      <c r="G37" s="3">
        <v>1</v>
      </c>
      <c r="H37" s="3">
        <f>C37+D37/10+E37/5+F37/2+G37*2.5</f>
        <v>46.599999999999994</v>
      </c>
      <c r="I37" s="10">
        <f>H37/2.6705</f>
        <v>17.449915746114957</v>
      </c>
    </row>
    <row r="38" spans="1:9" ht="18" x14ac:dyDescent="0.2">
      <c r="A38" s="3" t="s">
        <v>43</v>
      </c>
      <c r="B38" s="4" t="s">
        <v>43</v>
      </c>
      <c r="C38" s="3">
        <v>13</v>
      </c>
      <c r="D38" s="3">
        <v>274</v>
      </c>
      <c r="E38" s="3">
        <v>10</v>
      </c>
      <c r="F38" s="3">
        <v>3.5</v>
      </c>
      <c r="G38" s="3"/>
      <c r="H38" s="3">
        <f>C38+D38/10+E38/5+F38/2+G38*2.5</f>
        <v>44.15</v>
      </c>
      <c r="I38" s="10">
        <f>H38/2.6705</f>
        <v>16.53248455345441</v>
      </c>
    </row>
    <row r="39" spans="1:9" ht="18" x14ac:dyDescent="0.2">
      <c r="A39" s="3" t="s">
        <v>40</v>
      </c>
      <c r="B39" s="4" t="s">
        <v>69</v>
      </c>
      <c r="C39" s="3">
        <v>16</v>
      </c>
      <c r="D39" s="3">
        <v>204</v>
      </c>
      <c r="E39" s="3">
        <v>7</v>
      </c>
      <c r="F39" s="3">
        <v>5.9</v>
      </c>
      <c r="G39" s="3"/>
      <c r="H39" s="3">
        <f>C39+D39/10+E39/5+F39/2+G39*2.5</f>
        <v>40.75</v>
      </c>
      <c r="I39" s="10">
        <f>H39/2.6705</f>
        <v>15.259314735068338</v>
      </c>
    </row>
    <row r="40" spans="1:9" ht="18" x14ac:dyDescent="0.2">
      <c r="A40" s="3" t="s">
        <v>39</v>
      </c>
      <c r="B40" s="4" t="s">
        <v>68</v>
      </c>
      <c r="C40" s="3">
        <v>14</v>
      </c>
      <c r="D40" s="3">
        <v>204</v>
      </c>
      <c r="E40" s="3">
        <v>0</v>
      </c>
      <c r="F40" s="3">
        <v>3.2</v>
      </c>
      <c r="G40" s="3"/>
      <c r="H40" s="3">
        <f>C40+D40/10+E40/5+F40/2+G40*2.5</f>
        <v>36</v>
      </c>
      <c r="I40" s="10">
        <f>H40/2.6705</f>
        <v>13.48062160644074</v>
      </c>
    </row>
    <row r="41" spans="1:9" ht="18" x14ac:dyDescent="0.2">
      <c r="A41" s="3" t="s">
        <v>45</v>
      </c>
      <c r="B41" s="4" t="s">
        <v>76</v>
      </c>
      <c r="C41" s="3">
        <v>11</v>
      </c>
      <c r="D41" s="3">
        <v>198</v>
      </c>
      <c r="E41" s="3">
        <v>6</v>
      </c>
      <c r="F41" s="3">
        <v>7.3</v>
      </c>
      <c r="G41" s="3"/>
      <c r="H41" s="3">
        <f>C41+D41/10+E41/5+F41/2+G41*2.5</f>
        <v>35.65</v>
      </c>
      <c r="I41" s="10">
        <f>H41/2.6705</f>
        <v>13.349560007489233</v>
      </c>
    </row>
    <row r="42" spans="1:9" ht="18" x14ac:dyDescent="0.2">
      <c r="A42" s="3" t="s">
        <v>70</v>
      </c>
      <c r="B42" s="4" t="s">
        <v>77</v>
      </c>
      <c r="C42" s="3">
        <v>14</v>
      </c>
      <c r="D42" s="3">
        <v>96</v>
      </c>
      <c r="E42" s="3">
        <v>35</v>
      </c>
      <c r="F42" s="3">
        <v>10</v>
      </c>
      <c r="G42" s="3"/>
      <c r="H42" s="3">
        <f>C42+D42/10+E42/5+F42/2+G42*2.5</f>
        <v>35.6</v>
      </c>
      <c r="I42" s="10">
        <f>H42/2.6705</f>
        <v>13.330836921924734</v>
      </c>
    </row>
    <row r="43" spans="1:9" ht="18" x14ac:dyDescent="0.2">
      <c r="A43" s="3" t="s">
        <v>42</v>
      </c>
      <c r="B43" s="4" t="s">
        <v>42</v>
      </c>
      <c r="C43" s="3">
        <v>16</v>
      </c>
      <c r="D43" s="3">
        <v>46</v>
      </c>
      <c r="E43" s="3">
        <v>46</v>
      </c>
      <c r="F43" s="3">
        <v>1.2</v>
      </c>
      <c r="G43" s="3"/>
      <c r="H43" s="3">
        <f>C43+D43/10+E43/5+F43/2+G43*2.5</f>
        <v>30.400000000000002</v>
      </c>
      <c r="I43" s="10">
        <f>H43/2.6705</f>
        <v>11.383636023216626</v>
      </c>
    </row>
    <row r="44" spans="1:9" ht="18" x14ac:dyDescent="0.2">
      <c r="A44" s="3" t="s">
        <v>34</v>
      </c>
      <c r="B44" s="4" t="s">
        <v>78</v>
      </c>
      <c r="C44" s="3">
        <v>6</v>
      </c>
      <c r="D44" s="3">
        <v>74</v>
      </c>
      <c r="E44" s="3">
        <v>44</v>
      </c>
      <c r="F44" s="3">
        <v>1</v>
      </c>
      <c r="G44" s="3"/>
      <c r="H44" s="3">
        <f>C44+D44/10+E44/5+F44/2+G44*2.5</f>
        <v>22.700000000000003</v>
      </c>
      <c r="I44" s="10">
        <f>H44/2.6705</f>
        <v>8.5002808462834683</v>
      </c>
    </row>
    <row r="45" spans="1:9" ht="18" x14ac:dyDescent="0.2">
      <c r="A45" s="3" t="s">
        <v>44</v>
      </c>
      <c r="B45" s="4" t="s">
        <v>73</v>
      </c>
      <c r="C45" s="3">
        <v>6</v>
      </c>
      <c r="D45" s="3">
        <v>60</v>
      </c>
      <c r="E45" s="3">
        <v>2</v>
      </c>
      <c r="F45" s="3">
        <v>1</v>
      </c>
      <c r="G45" s="3"/>
      <c r="H45" s="3">
        <f>C45+D45/10+E45/5+F45/2+G45*2.5</f>
        <v>12.9</v>
      </c>
      <c r="I45" s="10">
        <f>H45/2.6705</f>
        <v>4.8305560756412653</v>
      </c>
    </row>
    <row r="46" spans="1:9" ht="18" x14ac:dyDescent="0.2">
      <c r="A46" s="3" t="s">
        <v>29</v>
      </c>
      <c r="B46" s="4" t="s">
        <v>71</v>
      </c>
      <c r="C46" s="3"/>
      <c r="D46" s="3"/>
      <c r="E46" s="3"/>
      <c r="F46" s="3"/>
      <c r="G46" s="3"/>
      <c r="H46" s="3">
        <f>C46+D46/10+E46/5+F46/2+G46*2.5</f>
        <v>0</v>
      </c>
      <c r="I46" s="10">
        <f>H46/2.6705</f>
        <v>0</v>
      </c>
    </row>
    <row r="47" spans="1:9" ht="18" x14ac:dyDescent="0.2">
      <c r="A47" s="3" t="s">
        <v>31</v>
      </c>
      <c r="B47" s="4" t="s">
        <v>71</v>
      </c>
      <c r="C47" s="3"/>
      <c r="D47" s="3"/>
      <c r="E47" s="3"/>
      <c r="F47" s="3"/>
      <c r="G47" s="3"/>
      <c r="H47" s="3">
        <f>C47+D47/10+E47/5+F47/2+G47*2.5</f>
        <v>0</v>
      </c>
      <c r="I47" s="10">
        <f>H47/2.6705</f>
        <v>0</v>
      </c>
    </row>
  </sheetData>
  <sortState ref="A2:I47">
    <sortCondition descending="1" ref="I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2018-09-15T13:47:22Z</dcterms:modified>
</cp:coreProperties>
</file>