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doc/"/>
    </mc:Choice>
  </mc:AlternateContent>
  <bookViews>
    <workbookView xWindow="25080" yWindow="440" windowWidth="12160" windowHeight="22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C16" i="1"/>
  <c r="C15" i="1"/>
  <c r="C3" i="1"/>
  <c r="C14" i="1"/>
  <c r="C13" i="1"/>
  <c r="C12" i="1"/>
  <c r="C6" i="1"/>
  <c r="C7" i="1"/>
  <c r="C11" i="1"/>
  <c r="C5" i="1"/>
  <c r="C2" i="1"/>
  <c r="C10" i="1"/>
  <c r="C9" i="1"/>
  <c r="C8" i="1"/>
  <c r="C4" i="1"/>
</calcChain>
</file>

<file path=xl/sharedStrings.xml><?xml version="1.0" encoding="utf-8"?>
<sst xmlns="http://schemas.openxmlformats.org/spreadsheetml/2006/main" count="35" uniqueCount="35">
  <si>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</si>
  <si>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</si>
  <si>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高铁线路</t>
    <rPh sb="0" eb="1">
      <t>ymqr</t>
    </rPh>
    <rPh sb="2" eb="3">
      <t>xgkh</t>
    </rPh>
    <phoneticPr fontId="1" type="noConversion"/>
  </si>
  <si>
    <t>得分</t>
    <rPh sb="0" eb="1">
      <t>tj</t>
    </rPh>
    <rPh sb="1" eb="2">
      <t>wv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</si>
  <si>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</si>
  <si>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</si>
  <si>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重庆</t>
    <rPh sb="0" eb="1">
      <t>tgyd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</si>
  <si>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</si>
  <si>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</si>
  <si>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</si>
  <si>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京广350北
京广350南
郑万350
郑济350
郑合350
郑西350
郑徐350
郑太250</t>
    <rPh sb="0" eb="1">
      <t>yiyy</t>
    </rPh>
    <rPh sb="5" eb="6">
      <t>ux</t>
    </rPh>
    <rPh sb="7" eb="8">
      <t>yiyy</t>
    </rPh>
    <rPh sb="12" eb="13">
      <t>fm</t>
    </rPh>
    <rPh sb="14" eb="15">
      <t>udb</t>
    </rPh>
    <rPh sb="15" eb="16">
      <t>dnv</t>
    </rPh>
    <rPh sb="20" eb="21">
      <t>udb</t>
    </rPh>
    <rPh sb="21" eb="22">
      <t>iyj</t>
    </rPh>
    <rPh sb="26" eb="27">
      <t>udb</t>
    </rPh>
    <rPh sb="27" eb="28">
      <t>wgk</t>
    </rPh>
    <rPh sb="32" eb="33">
      <t>udb</t>
    </rPh>
    <rPh sb="33" eb="34">
      <t>sghg</t>
    </rPh>
    <rPh sb="38" eb="39">
      <t>udb</t>
    </rPh>
    <rPh sb="39" eb="40">
      <t>twyt</t>
    </rPh>
    <rPh sb="44" eb="45">
      <t>udb</t>
    </rPh>
    <rPh sb="45" eb="46">
      <t>dy</t>
    </rPh>
    <phoneticPr fontId="1" type="noConversion"/>
  </si>
  <si>
    <t>西安</t>
    <rPh sb="0" eb="1">
      <t>sgpv</t>
    </rPh>
    <phoneticPr fontId="1" type="noConversion"/>
  </si>
  <si>
    <t>延西350
西渝350
郑西350
西武350
西宝350
西成250
银西250
大西350</t>
    <rPh sb="0" eb="1">
      <t>yan'an</t>
    </rPh>
    <rPh sb="1" eb="2">
      <t>sghg</t>
    </rPh>
    <rPh sb="6" eb="7">
      <t>sgiw</t>
    </rPh>
    <rPh sb="12" eb="13">
      <t>udb</t>
    </rPh>
    <rPh sb="13" eb="14">
      <t>sgfm</t>
    </rPh>
    <rPh sb="18" eb="19">
      <t>sghg</t>
    </rPh>
    <rPh sb="19" eb="20">
      <t>gaic</t>
    </rPh>
    <rPh sb="24" eb="25">
      <t>sghg</t>
    </rPh>
    <rPh sb="25" eb="26">
      <t>pgy</t>
    </rPh>
    <rPh sb="30" eb="31">
      <t>sghg</t>
    </rPh>
    <rPh sb="31" eb="32">
      <t>dn</t>
    </rPh>
    <rPh sb="36" eb="37">
      <t>qve</t>
    </rPh>
    <rPh sb="37" eb="38">
      <t>sghg</t>
    </rPh>
    <rPh sb="42" eb="43">
      <t>ddsg</t>
    </rPh>
    <rPh sb="43" eb="44">
      <t>sghg</t>
    </rPh>
    <phoneticPr fontId="1" type="noConversion"/>
  </si>
  <si>
    <t>武汉</t>
    <rPh sb="0" eb="1">
      <t>gaic</t>
    </rPh>
    <phoneticPr fontId="1" type="noConversion"/>
  </si>
  <si>
    <t>成渝350
渝万250
渝贵200
渝昆350
西渝350
渝利200
渝黔350 +渝厦5</t>
    <rPh sb="0" eb="1">
      <t>dniw</t>
    </rPh>
    <rPh sb="6" eb="7">
      <t>iwgj</t>
    </rPh>
    <rPh sb="7" eb="8">
      <t>dnv</t>
    </rPh>
    <rPh sb="12" eb="13">
      <t>iwgj</t>
    </rPh>
    <rPh sb="13" eb="14">
      <t>khgm</t>
    </rPh>
    <rPh sb="18" eb="19">
      <t>iwgj</t>
    </rPh>
    <rPh sb="19" eb="20">
      <t>jxx</t>
    </rPh>
    <rPh sb="24" eb="25">
      <t>sgiw</t>
    </rPh>
    <rPh sb="30" eb="31">
      <t>iwgj</t>
    </rPh>
    <rPh sb="31" eb="32">
      <t>tjh</t>
    </rPh>
    <rPh sb="36" eb="37">
      <t>iwgj</t>
    </rPh>
    <rPh sb="37" eb="38">
      <t>lfia</t>
    </rPh>
    <phoneticPr fontId="1" type="noConversion"/>
  </si>
  <si>
    <t>合肥</t>
    <rPh sb="0" eb="1">
      <t>wgec</t>
    </rPh>
    <phoneticPr fontId="1" type="noConversion"/>
  </si>
  <si>
    <t>京福350北
京福350南
郑合350
合九350
合杭350
合武250
合宁250</t>
    <rPh sb="0" eb="1">
      <t>yiu</t>
    </rPh>
    <rPh sb="1" eb="2">
      <t>pyg</t>
    </rPh>
    <rPh sb="5" eb="6">
      <t>ux</t>
    </rPh>
    <rPh sb="7" eb="8">
      <t>yiu</t>
    </rPh>
    <rPh sb="8" eb="9">
      <t>pyg</t>
    </rPh>
    <rPh sb="12" eb="13">
      <t>fm</t>
    </rPh>
    <rPh sb="14" eb="15">
      <t>udb</t>
    </rPh>
    <rPh sb="15" eb="16">
      <t>wgk</t>
    </rPh>
    <rPh sb="20" eb="21">
      <t>wgk</t>
    </rPh>
    <rPh sb="21" eb="22">
      <t>vt</t>
    </rPh>
    <rPh sb="26" eb="27">
      <t>wgk</t>
    </rPh>
    <rPh sb="27" eb="28">
      <t>syyt</t>
    </rPh>
    <rPh sb="32" eb="33">
      <t>wgk</t>
    </rPh>
    <rPh sb="33" eb="34">
      <t>gaic</t>
    </rPh>
    <rPh sb="38" eb="39">
      <t>wgk</t>
    </rPh>
    <rPh sb="39" eb="40">
      <t>ps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</si>
  <si>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</si>
  <si>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</si>
  <si>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京哈350 +京兰5
京沪380 +5
京沪350二线 +5
京沈350 +京哈5
京广350 +5
京九350 +5
京津350城际 /2</t>
    <rPh sb="0" eb="1">
      <t>yiu</t>
    </rPh>
    <rPh sb="1" eb="2">
      <t>kwg</t>
    </rPh>
    <rPh sb="11" eb="12">
      <t>yiu</t>
    </rPh>
    <rPh sb="12" eb="13">
      <t>iyn</t>
    </rPh>
    <rPh sb="20" eb="21">
      <t>yiiy</t>
    </rPh>
    <rPh sb="25" eb="26">
      <t>fg</t>
    </rPh>
    <rPh sb="26" eb="27">
      <t>xg</t>
    </rPh>
    <rPh sb="31" eb="32">
      <t>yiu</t>
    </rPh>
    <rPh sb="32" eb="33">
      <t>ipbj</t>
    </rPh>
    <rPh sb="42" eb="43">
      <t>yiu</t>
    </rPh>
    <rPh sb="43" eb="44">
      <t>yyyt</t>
    </rPh>
    <rPh sb="51" eb="52">
      <t>yiu</t>
    </rPh>
    <rPh sb="52" eb="53">
      <t>vt</t>
    </rPh>
    <rPh sb="60" eb="61">
      <t>yiu</t>
    </rPh>
    <rPh sb="61" eb="62">
      <t>ivfh</t>
    </rPh>
    <rPh sb="65" eb="66">
      <t>fdbf</t>
    </rPh>
    <phoneticPr fontId="1" type="noConversion"/>
  </si>
  <si>
    <t>京沪380
京沪350二线
津沈250
京津350城际 /2</t>
    <rPh sb="0" eb="1">
      <t>yiiy</t>
    </rPh>
    <rPh sb="6" eb="7">
      <t>yiiy</t>
    </rPh>
    <rPh sb="11" eb="12">
      <t>fg</t>
    </rPh>
    <rPh sb="12" eb="13">
      <t>xg</t>
    </rPh>
    <rPh sb="14" eb="15">
      <t>ivfh</t>
    </rPh>
    <rPh sb="15" eb="16">
      <t>ipq</t>
    </rPh>
    <rPh sb="20" eb="21">
      <t>yiu</t>
    </rPh>
    <rPh sb="21" eb="22">
      <t>ivfh</t>
    </rPh>
    <rPh sb="25" eb="26">
      <t>fdbf</t>
    </rPh>
    <phoneticPr fontId="1" type="noConversion"/>
  </si>
  <si>
    <t>京广350 +5
贵广300 +兰广5
南广250 +广昆5
广汕350
广珠250
广深350
广深200城际 /2
广清200城际 /2
穗莞深200城际 /2
广佛肇200城际 /2</t>
    <rPh sb="0" eb="1">
      <t>yiyy</t>
    </rPh>
    <rPh sb="9" eb="10">
      <t>khgm</t>
    </rPh>
    <rPh sb="10" eb="11">
      <t>yyyt</t>
    </rPh>
    <rPh sb="16" eb="17">
      <t>uff</t>
    </rPh>
    <rPh sb="17" eb="18">
      <t>yyyt</t>
    </rPh>
    <rPh sb="20" eb="21">
      <t>fmyy</t>
    </rPh>
    <rPh sb="21" eb="22">
      <t>yyyt</t>
    </rPh>
    <rPh sb="27" eb="28">
      <t>yyyt</t>
    </rPh>
    <rPh sb="28" eb="29">
      <t>jxx</t>
    </rPh>
    <rPh sb="37" eb="38">
      <t>yyyt</t>
    </rPh>
    <rPh sb="38" eb="39">
      <t>gri</t>
    </rPh>
    <rPh sb="43" eb="44">
      <t>yyip</t>
    </rPh>
    <rPh sb="49" eb="50">
      <t>yyip</t>
    </rPh>
    <rPh sb="54" eb="55">
      <t>fdbf</t>
    </rPh>
    <rPh sb="60" eb="61">
      <t>yyai</t>
    </rPh>
    <rPh sb="61" eb="62">
      <t>ige</t>
    </rPh>
    <rPh sb="65" eb="66">
      <t>fdbf</t>
    </rPh>
    <rPh sb="71" eb="72">
      <t>tgjn</t>
    </rPh>
    <rPh sb="72" eb="73">
      <t>apf</t>
    </rPh>
    <rPh sb="73" eb="74">
      <t>ipw</t>
    </rPh>
    <rPh sb="77" eb="78">
      <t>fdbf</t>
    </rPh>
    <rPh sb="83" eb="84">
      <t>yyyt</t>
    </rPh>
    <rPh sb="84" eb="85">
      <t>wxmm</t>
    </rPh>
    <rPh sb="85" eb="86">
      <t>zhao'qin</t>
    </rPh>
    <rPh sb="89" eb="90">
      <t>fdbf</t>
    </rPh>
    <phoneticPr fontId="1" type="noConversion"/>
  </si>
  <si>
    <t>京九350
厦深250
广深200城际 /2
广深350
深茂200</t>
    <rPh sb="0" eb="1">
      <t>yiu</t>
    </rPh>
    <rPh sb="1" eb="2">
      <t>vt</t>
    </rPh>
    <rPh sb="6" eb="7">
      <t>xia'shen'gao'tie</t>
    </rPh>
    <rPh sb="12" eb="13">
      <t>yyip</t>
    </rPh>
    <rPh sb="17" eb="18">
      <t>fdbf</t>
    </rPh>
    <rPh sb="23" eb="24">
      <t>yyip</t>
    </rPh>
    <rPh sb="29" eb="30">
      <t>ipad</t>
    </rPh>
    <rPh sb="30" eb="31">
      <t>mao'min</t>
    </rPh>
    <phoneticPr fontId="1" type="noConversion"/>
  </si>
  <si>
    <t>京广350北
京广350南
西武350
武九250
合武250
汉宜200
武咸城际200 /2</t>
    <rPh sb="0" eb="1">
      <t>yiyy</t>
    </rPh>
    <rPh sb="5" eb="6">
      <t>ux</t>
    </rPh>
    <rPh sb="7" eb="8">
      <t>yiyy</t>
    </rPh>
    <rPh sb="12" eb="13">
      <t>fm</t>
    </rPh>
    <rPh sb="14" eb="15">
      <t>sghg</t>
    </rPh>
    <rPh sb="15" eb="16">
      <t>gaic</t>
    </rPh>
    <rPh sb="20" eb="21">
      <t>gaic</t>
    </rPh>
    <rPh sb="21" eb="22">
      <t>vtia</t>
    </rPh>
    <rPh sb="26" eb="27">
      <t>wgec</t>
    </rPh>
    <rPh sb="27" eb="28">
      <t>gaic</t>
    </rPh>
    <rPh sb="32" eb="33">
      <t>ic</t>
    </rPh>
    <rPh sb="33" eb="34">
      <t>peg</t>
    </rPh>
    <rPh sb="38" eb="39">
      <t>gaic</t>
    </rPh>
    <rPh sb="39" eb="40">
      <t>dgps</t>
    </rPh>
    <rPh sb="40" eb="41">
      <t>fdbf</t>
    </rPh>
    <phoneticPr fontId="1" type="noConversion"/>
  </si>
  <si>
    <t>京沪380北
京沪380南
合宁250
宁启200
宁杭350
宁安250
沪宁350城际 /2</t>
    <rPh sb="0" eb="1">
      <t>yiiy</t>
    </rPh>
    <rPh sb="5" eb="6">
      <t>ux</t>
    </rPh>
    <rPh sb="7" eb="8">
      <t>yiiy</t>
    </rPh>
    <rPh sb="12" eb="13">
      <t>fm</t>
    </rPh>
    <rPh sb="14" eb="15">
      <t>wgk</t>
    </rPh>
    <rPh sb="15" eb="16">
      <t>ps</t>
    </rPh>
    <rPh sb="20" eb="21">
      <t>ps</t>
    </rPh>
    <rPh sb="21" eb="22">
      <t>ynk</t>
    </rPh>
    <rPh sb="26" eb="27">
      <t>ps</t>
    </rPh>
    <rPh sb="27" eb="28">
      <t>sym</t>
    </rPh>
    <rPh sb="32" eb="33">
      <t>ps</t>
    </rPh>
    <rPh sb="33" eb="34">
      <t>pv</t>
    </rPh>
    <rPh sb="38" eb="39">
      <t>iyn</t>
    </rPh>
    <rPh sb="39" eb="40">
      <t>ps</t>
    </rPh>
    <rPh sb="43" eb="44">
      <t>fdbf</t>
    </rPh>
    <phoneticPr fontId="1" type="noConversion"/>
  </si>
  <si>
    <t>沪昆350东
沪昆350西
沪杭350城际 /2
宁杭350
杭甬350
杭绍台350
杭黄250</t>
    <rPh sb="0" eb="1">
      <t>iyn</t>
    </rPh>
    <rPh sb="1" eb="2">
      <t>jxx</t>
    </rPh>
    <rPh sb="5" eb="6">
      <t>ai</t>
    </rPh>
    <rPh sb="7" eb="8">
      <t>iyjx</t>
    </rPh>
    <rPh sb="12" eb="13">
      <t>sghg</t>
    </rPh>
    <rPh sb="14" eb="15">
      <t>iysy</t>
    </rPh>
    <rPh sb="19" eb="20">
      <t>fdbf</t>
    </rPh>
    <rPh sb="25" eb="26">
      <t>pssy</t>
    </rPh>
    <rPh sb="31" eb="32">
      <t>sym</t>
    </rPh>
    <rPh sb="37" eb="38">
      <t>sym</t>
    </rPh>
    <rPh sb="38" eb="39">
      <t>xvk</t>
    </rPh>
    <rPh sb="39" eb="40">
      <t>ck</t>
    </rPh>
    <rPh sb="44" eb="45">
      <t>sym</t>
    </rPh>
    <rPh sb="45" eb="46">
      <t>amw</t>
    </rPh>
    <phoneticPr fontId="1" type="noConversion"/>
  </si>
  <si>
    <t>成都</t>
    <rPh sb="0" eb="1">
      <t>dnft</t>
    </rPh>
    <phoneticPr fontId="1" type="noConversion"/>
  </si>
  <si>
    <t>成渝350
成达万350 +沪蓉5
成昆350
成贵250
西成250
西成200
成灌200城际 /2
达成200 /2</t>
    <rPh sb="0" eb="1">
      <t>dniw</t>
    </rPh>
    <rPh sb="6" eb="7">
      <t>dn</t>
    </rPh>
    <rPh sb="7" eb="8">
      <t>dp</t>
    </rPh>
    <rPh sb="8" eb="9">
      <t>dnv</t>
    </rPh>
    <rPh sb="14" eb="15">
      <t>iyap</t>
    </rPh>
    <rPh sb="18" eb="19">
      <t>dn</t>
    </rPh>
    <rPh sb="19" eb="20">
      <t>jxx</t>
    </rPh>
    <rPh sb="24" eb="25">
      <t>dn</t>
    </rPh>
    <rPh sb="25" eb="26">
      <t>khgm</t>
    </rPh>
    <rPh sb="30" eb="31">
      <t>sghg</t>
    </rPh>
    <rPh sb="31" eb="32">
      <t>dnft</t>
    </rPh>
    <rPh sb="36" eb="37">
      <t>sghg</t>
    </rPh>
    <rPh sb="37" eb="38">
      <t>dn</t>
    </rPh>
    <rPh sb="42" eb="43">
      <t>dn</t>
    </rPh>
    <rPh sb="43" eb="44">
      <t>guan</t>
    </rPh>
    <rPh sb="47" eb="48">
      <t>fdbf</t>
    </rPh>
    <rPh sb="53" eb="54">
      <t>dp</t>
    </rPh>
    <rPh sb="54" eb="55">
      <t>dn</t>
    </rPh>
    <phoneticPr fontId="1" type="noConversion"/>
  </si>
  <si>
    <t>京沪380 +5
京沪350二线 +5
沪昆350 +5
沪通200
沪杭350城际 /2
沪宁350城际 /2
沪苏湖250城际</t>
    <rPh sb="0" eb="1">
      <t>yiu</t>
    </rPh>
    <rPh sb="1" eb="2">
      <t>iyn</t>
    </rPh>
    <rPh sb="9" eb="10">
      <t>yiiy</t>
    </rPh>
    <rPh sb="14" eb="15">
      <t>fg</t>
    </rPh>
    <rPh sb="15" eb="16">
      <t>xg</t>
    </rPh>
    <rPh sb="20" eb="21">
      <t>iyn</t>
    </rPh>
    <rPh sb="21" eb="22">
      <t>jxx</t>
    </rPh>
    <rPh sb="29" eb="30">
      <t>iyn</t>
    </rPh>
    <rPh sb="30" eb="31">
      <t>cep</t>
    </rPh>
    <rPh sb="35" eb="36">
      <t>iyn</t>
    </rPh>
    <rPh sb="36" eb="37">
      <t>syy</t>
    </rPh>
    <rPh sb="40" eb="41">
      <t>fdbf</t>
    </rPh>
    <rPh sb="46" eb="47">
      <t>iyn</t>
    </rPh>
    <rPh sb="47" eb="48">
      <t>ps</t>
    </rPh>
    <rPh sb="51" eb="52">
      <t>fdbf</t>
    </rPh>
    <rPh sb="57" eb="58">
      <t>iyn</t>
    </rPh>
    <rPh sb="58" eb="59">
      <t>alw</t>
    </rPh>
    <rPh sb="59" eb="60">
      <t>ide</t>
    </rPh>
    <rPh sb="63" eb="64">
      <t>fdbf</t>
    </rPh>
    <phoneticPr fontId="1" type="noConversion"/>
  </si>
  <si>
    <t>贵阳</t>
    <rPh sb="0" eb="1">
      <t>khbj</t>
    </rPh>
    <phoneticPr fontId="1" type="noConversion"/>
  </si>
  <si>
    <t>渝贵200
成贵250
沪昆350东
沪昆350西
贵广300
贵南350
贵开200城际 /2</t>
    <rPh sb="0" eb="1">
      <t>iwgj</t>
    </rPh>
    <rPh sb="1" eb="2">
      <t>khgm</t>
    </rPh>
    <rPh sb="6" eb="7">
      <t>dnkh</t>
    </rPh>
    <rPh sb="12" eb="13">
      <t>iyn</t>
    </rPh>
    <rPh sb="13" eb="14">
      <t>jxx</t>
    </rPh>
    <rPh sb="17" eb="18">
      <t>ai</t>
    </rPh>
    <rPh sb="19" eb="20">
      <t>iyjx</t>
    </rPh>
    <rPh sb="24" eb="25">
      <t>sghg</t>
    </rPh>
    <rPh sb="26" eb="27">
      <t>khyt</t>
    </rPh>
    <rPh sb="27" eb="28">
      <t>yyyt</t>
    </rPh>
    <rPh sb="32" eb="33">
      <t>khgm</t>
    </rPh>
    <rPh sb="33" eb="34">
      <t>fm</t>
    </rPh>
    <rPh sb="38" eb="39">
      <t>khgm</t>
    </rPh>
    <rPh sb="39" eb="40">
      <t>ga</t>
    </rPh>
    <rPh sb="43" eb="44">
      <t>fdbf</t>
    </rPh>
    <phoneticPr fontId="1" type="noConversion"/>
  </si>
  <si>
    <t>长沙</t>
    <rPh sb="0" eb="1">
      <t>taii</t>
    </rPh>
    <phoneticPr fontId="1" type="noConversion"/>
  </si>
  <si>
    <t>京广350北
京广350南
沪昆350东
沪昆350西
常长200
长赣200</t>
    <rPh sb="0" eb="1">
      <t>yiyy</t>
    </rPh>
    <rPh sb="5" eb="6">
      <t>ux</t>
    </rPh>
    <rPh sb="7" eb="8">
      <t>yiyy</t>
    </rPh>
    <rPh sb="12" eb="13">
      <t>fm</t>
    </rPh>
    <rPh sb="14" eb="15">
      <t>iyjx</t>
    </rPh>
    <rPh sb="19" eb="20">
      <t>ai</t>
    </rPh>
    <rPh sb="21" eb="22">
      <t>iyjx</t>
    </rPh>
    <rPh sb="26" eb="27">
      <t>sghg</t>
    </rPh>
    <rPh sb="28" eb="29">
      <t>iptf</t>
    </rPh>
    <rPh sb="29" eb="30">
      <t>ta</t>
    </rPh>
    <rPh sb="34" eb="35">
      <t>ta</t>
    </rPh>
    <rPh sb="35" eb="36">
      <t>gan'zhou</t>
    </rPh>
    <phoneticPr fontId="1" type="noConversion"/>
  </si>
  <si>
    <t>南昌</t>
    <rPh sb="0" eb="1">
      <t>fmjj</t>
    </rPh>
    <phoneticPr fontId="1" type="noConversion"/>
  </si>
  <si>
    <t>昌赣350
昌九350
沪昆350东
沪昆350西
昌九250城际 /2
昌黄250
昌福200</t>
    <rPh sb="0" eb="1">
      <t>jj</t>
    </rPh>
    <rPh sb="1" eb="2">
      <t>gan'zhou</t>
    </rPh>
    <rPh sb="6" eb="7">
      <t>jj</t>
    </rPh>
    <rPh sb="7" eb="8">
      <t>vt</t>
    </rPh>
    <rPh sb="12" eb="13">
      <t>iyjx</t>
    </rPh>
    <rPh sb="17" eb="18">
      <t>ai</t>
    </rPh>
    <rPh sb="19" eb="20">
      <t>iyjx</t>
    </rPh>
    <rPh sb="24" eb="25">
      <t>sghg</t>
    </rPh>
    <rPh sb="26" eb="27">
      <t>jj</t>
    </rPh>
    <rPh sb="27" eb="28">
      <t>vt</t>
    </rPh>
    <rPh sb="31" eb="32">
      <t>fdbf</t>
    </rPh>
    <rPh sb="37" eb="38">
      <t>jj</t>
    </rPh>
    <rPh sb="38" eb="39">
      <t>amw</t>
    </rPh>
    <rPh sb="43" eb="44">
      <t>jj</t>
    </rPh>
    <rPh sb="44" eb="45">
      <t>pyg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</si>
</sst>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1" workbookViewId="0">
      <selection activeCell="C17" sqref="C17"/>
    </sheetView>
  </sheetViews>
  <sheetFormatPr baseColWidth="10" defaultRowHeight="16" x14ac:dyDescent="0.2"/>
  <cols>
    <col min="2" max="2" width="18.1640625" customWidth="1"/>
    <col min="3" max="3" width="65.1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119" customHeight="1" x14ac:dyDescent="0.2">
      <c r="A2" t="s">
        <v>0</v>
      </c>
      <c r="B2" s="1" t="s">
        <v>19</v>
      </c>
      <c r="C2">
        <f>40+43+40+40+40+40+17.5</f>
        <v>260.5</v>
      </c>
    </row>
    <row r="3" spans="1:3" ht="112" x14ac:dyDescent="0.2">
      <c r="A3" t="s">
        <v>4</v>
      </c>
      <c r="B3" s="1" t="s">
        <v>28</v>
      </c>
      <c r="C3">
        <f>43+40+40+20+17.5+17.5+25</f>
        <v>203</v>
      </c>
    </row>
    <row r="4" spans="1:3" ht="64" x14ac:dyDescent="0.2">
      <c r="A4" t="s">
        <v>5</v>
      </c>
      <c r="B4" s="1" t="s">
        <v>20</v>
      </c>
      <c r="C4">
        <f>38+35+25+17.5</f>
        <v>115.5</v>
      </c>
    </row>
    <row r="5" spans="1:3" ht="112" x14ac:dyDescent="0.2">
      <c r="A5" t="s">
        <v>6</v>
      </c>
      <c r="B5" s="1" t="s">
        <v>14</v>
      </c>
      <c r="C5">
        <f>35+25+20+35+35+20+40</f>
        <v>210</v>
      </c>
    </row>
    <row r="6" spans="1:3" ht="160" x14ac:dyDescent="0.2">
      <c r="A6" t="s">
        <v>7</v>
      </c>
      <c r="B6" s="1" t="s">
        <v>21</v>
      </c>
      <c r="C6">
        <f>40+35+30+35+25+35+10+10+10+10</f>
        <v>240</v>
      </c>
    </row>
    <row r="7" spans="1:3" ht="80" x14ac:dyDescent="0.2">
      <c r="A7" t="s">
        <v>8</v>
      </c>
      <c r="B7" s="1" t="s">
        <v>22</v>
      </c>
      <c r="C7">
        <f>35+25+10+35+20</f>
        <v>125</v>
      </c>
    </row>
    <row r="8" spans="1:3" ht="128" x14ac:dyDescent="0.2">
      <c r="A8" t="s">
        <v>9</v>
      </c>
      <c r="B8" s="1" t="s">
        <v>10</v>
      </c>
      <c r="C8">
        <f>35+35+35+35+35+35+35+25</f>
        <v>270</v>
      </c>
    </row>
    <row r="9" spans="1:3" ht="128" x14ac:dyDescent="0.2">
      <c r="A9" t="s">
        <v>11</v>
      </c>
      <c r="B9" s="1" t="s">
        <v>12</v>
      </c>
      <c r="C9">
        <f>35+35+35+35+35+35+25+25</f>
        <v>260</v>
      </c>
    </row>
    <row r="10" spans="1:3" ht="112" x14ac:dyDescent="0.2">
      <c r="A10" t="s">
        <v>13</v>
      </c>
      <c r="B10" s="1" t="s">
        <v>23</v>
      </c>
      <c r="C10">
        <f>35+35+35+25+25+20+10</f>
        <v>185</v>
      </c>
    </row>
    <row r="11" spans="1:3" ht="112" x14ac:dyDescent="0.2">
      <c r="A11" t="s">
        <v>15</v>
      </c>
      <c r="B11" s="1" t="s">
        <v>16</v>
      </c>
      <c r="C11">
        <f>35+35+35+35+35+25+25</f>
        <v>225</v>
      </c>
    </row>
    <row r="12" spans="1:3" ht="112" x14ac:dyDescent="0.2">
      <c r="A12" t="s">
        <v>17</v>
      </c>
      <c r="B12" s="1" t="s">
        <v>24</v>
      </c>
      <c r="C12">
        <f>38+38+25+20+35+25+17.5</f>
        <v>198.5</v>
      </c>
    </row>
    <row r="13" spans="1:3" ht="112" x14ac:dyDescent="0.2">
      <c r="A13" t="s">
        <v>18</v>
      </c>
      <c r="B13" s="1" t="s">
        <v>25</v>
      </c>
      <c r="C13">
        <f>35+35+17.5+35+35+35+25</f>
        <v>217.5</v>
      </c>
    </row>
    <row r="14" spans="1:3" ht="128" x14ac:dyDescent="0.2">
      <c r="A14" t="s">
        <v>26</v>
      </c>
      <c r="B14" s="1" t="s">
        <v>27</v>
      </c>
      <c r="C14">
        <f>35+40+35+25+25+20+10+10</f>
        <v>200</v>
      </c>
    </row>
    <row r="15" spans="1:3" ht="112" x14ac:dyDescent="0.2">
      <c r="A15" t="s">
        <v>29</v>
      </c>
      <c r="B15" s="1" t="s">
        <v>30</v>
      </c>
      <c r="C15">
        <f>20+25+35+35+30+35+10</f>
        <v>190</v>
      </c>
    </row>
    <row r="16" spans="1:3" ht="96" x14ac:dyDescent="0.2">
      <c r="A16" t="s">
        <v>31</v>
      </c>
      <c r="B16" s="1" t="s">
        <v>32</v>
      </c>
      <c r="C16">
        <f>35+35+35+35+20+20</f>
        <v>180</v>
      </c>
    </row>
    <row r="17" spans="1:3" ht="112" x14ac:dyDescent="0.2">
      <c r="A17" t="s">
        <v>33</v>
      </c>
      <c r="B17" s="1" t="s">
        <v>34</v>
      </c>
      <c r="C17">
        <f>35+35+35+35+12.5+25+20</f>
        <v>197.5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2018-09-09T17:24:43Z</dcterms:modified>
</cp:coreProperties>
</file>