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onghun\1인기업\블로그 글감\"/>
    </mc:Choice>
  </mc:AlternateContent>
  <xr:revisionPtr revIDLastSave="0" documentId="13_ncr:1_{5824B74C-0682-45DF-8F6D-E48DB4B41BA4}" xr6:coauthVersionLast="47" xr6:coauthVersionMax="47" xr10:uidLastSave="{00000000-0000-0000-0000-000000000000}"/>
  <bookViews>
    <workbookView xWindow="-120" yWindow="-120" windowWidth="29040" windowHeight="15840" xr2:uid="{8A33BC7A-60FF-4FFB-BE35-ACA0C5BEC002}"/>
  </bookViews>
  <sheets>
    <sheet name="panel정리" sheetId="10" r:id="rId1"/>
    <sheet name="panel정리_rnd기준변경" sheetId="11" r:id="rId2"/>
    <sheet name="GDP" sheetId="1" r:id="rId3"/>
    <sheet name="1차에너지" sheetId="2" r:id="rId4"/>
    <sheet name="최종에너지" sheetId="3" r:id="rId5"/>
    <sheet name="인구수" sheetId="4" r:id="rId6"/>
    <sheet name="원유수입가격" sheetId="5" r:id="rId7"/>
    <sheet name="난방도일" sheetId="6" r:id="rId8"/>
    <sheet name="RnD자본축적" sheetId="8" r:id="rId9"/>
    <sheet name="RnD투자(원본)" sheetId="7" r:id="rId10"/>
    <sheet name="자본축적 계산시트" sheetId="9" r:id="rId11"/>
  </sheets>
  <definedNames>
    <definedName name="_xlnm._FilterDatabase" localSheetId="9" hidden="1">'RnD투자(원본)'!$B$1:$D$481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9" l="1"/>
  <c r="H8" i="9" s="1"/>
  <c r="H9" i="9" s="1"/>
  <c r="H10" i="9" s="1"/>
  <c r="H11" i="9" s="1"/>
  <c r="H12" i="9" s="1"/>
  <c r="H13" i="9" s="1"/>
  <c r="H14" i="9" s="1"/>
  <c r="H15" i="9" s="1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C23" i="8"/>
  <c r="P7" i="9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C22" i="2"/>
  <c r="C23" i="2"/>
  <c r="C24" i="2"/>
  <c r="C25" i="2"/>
  <c r="C26" i="2"/>
  <c r="C27" i="2"/>
  <c r="C28" i="2"/>
  <c r="C29" i="2"/>
  <c r="C30" i="2"/>
  <c r="C31" i="2"/>
  <c r="C32" i="2"/>
  <c r="C21" i="2"/>
  <c r="Y50" i="6"/>
  <c r="Z50" i="6"/>
  <c r="AC50" i="6"/>
  <c r="AD50" i="6"/>
  <c r="AE50" i="6"/>
  <c r="V50" i="6"/>
  <c r="W50" i="6"/>
  <c r="X50" i="6"/>
  <c r="AB50" i="6"/>
  <c r="T50" i="6"/>
  <c r="AA50" i="6"/>
  <c r="U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H16" i="9" l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</calcChain>
</file>

<file path=xl/sharedStrings.xml><?xml version="1.0" encoding="utf-8"?>
<sst xmlns="http://schemas.openxmlformats.org/spreadsheetml/2006/main" count="722" uniqueCount="60">
  <si>
    <t>노르웨이</t>
    <phoneticPr fontId="1" type="noConversion"/>
  </si>
  <si>
    <t>네덜란드</t>
    <phoneticPr fontId="1" type="noConversion"/>
  </si>
  <si>
    <t>덴마크</t>
    <phoneticPr fontId="1" type="noConversion"/>
  </si>
  <si>
    <t>독일</t>
    <phoneticPr fontId="1" type="noConversion"/>
  </si>
  <si>
    <t>미국</t>
    <phoneticPr fontId="1" type="noConversion"/>
  </si>
  <si>
    <t>스페인</t>
    <phoneticPr fontId="1" type="noConversion"/>
  </si>
  <si>
    <t>스웨덴</t>
    <phoneticPr fontId="1" type="noConversion"/>
  </si>
  <si>
    <t>스위스</t>
    <phoneticPr fontId="1" type="noConversion"/>
  </si>
  <si>
    <t>영국</t>
    <phoneticPr fontId="1" type="noConversion"/>
  </si>
  <si>
    <t>오스트리아</t>
    <phoneticPr fontId="1" type="noConversion"/>
  </si>
  <si>
    <t>일본</t>
    <phoneticPr fontId="1" type="noConversion"/>
  </si>
  <si>
    <t>포르투갈</t>
    <phoneticPr fontId="1" type="noConversion"/>
  </si>
  <si>
    <t>GDP</t>
    <phoneticPr fontId="1" type="noConversion"/>
  </si>
  <si>
    <t>1차에너지</t>
    <phoneticPr fontId="1" type="noConversion"/>
  </si>
  <si>
    <t>최종에너지</t>
    <phoneticPr fontId="1" type="noConversion"/>
  </si>
  <si>
    <t>인구수</t>
    <phoneticPr fontId="1" type="noConversion"/>
  </si>
  <si>
    <t>단위: 백만 명</t>
    <phoneticPr fontId="1" type="noConversion"/>
  </si>
  <si>
    <t>단위: TOE</t>
    <phoneticPr fontId="1" type="noConversion"/>
  </si>
  <si>
    <t>단위: 인당 달러</t>
    <phoneticPr fontId="1" type="noConversion"/>
  </si>
  <si>
    <t>단위: 배럴당 달러</t>
    <phoneticPr fontId="1" type="noConversion"/>
  </si>
  <si>
    <t>원유수입가격</t>
    <phoneticPr fontId="1" type="noConversion"/>
  </si>
  <si>
    <t>※ 실제 연구에서는 IEA의 Energy Prices and Taxes의 Real index for industry and households를 사용하였으나,</t>
    <phoneticPr fontId="1" type="noConversion"/>
  </si>
  <si>
    <t xml:space="preserve">    해당 데이터가 유료인 관계로, 무료 데이터인 원유수입가격을 도구변수로써 사용하기로 함</t>
    <phoneticPr fontId="1" type="noConversion"/>
  </si>
  <si>
    <t>난방도일</t>
    <phoneticPr fontId="1" type="noConversion"/>
  </si>
  <si>
    <t>단위: 일</t>
    <phoneticPr fontId="1" type="noConversion"/>
  </si>
  <si>
    <t>출처: OECD iLibrary</t>
    <phoneticPr fontId="1" type="noConversion"/>
  </si>
  <si>
    <t xml:space="preserve">        United States Environmental Protection Agency (미국)</t>
    <phoneticPr fontId="1" type="noConversion"/>
  </si>
  <si>
    <t>출처: Eurostat (노르웨이/ 네덜란드/ 덴마크/ 독일/ 스페인/ 스웨덴/ 오스트리아 /포르투갈),</t>
    <phoneticPr fontId="1" type="noConversion"/>
  </si>
  <si>
    <t>Austria</t>
  </si>
  <si>
    <t>Total RD&amp;D in Million NC (nominal)</t>
  </si>
  <si>
    <t>Denmark</t>
  </si>
  <si>
    <t>Germany</t>
  </si>
  <si>
    <t>Japan</t>
  </si>
  <si>
    <t>Netherlands</t>
  </si>
  <si>
    <t>Norway</t>
  </si>
  <si>
    <t>Portugal</t>
  </si>
  <si>
    <t>Spain</t>
  </si>
  <si>
    <t>Sweden</t>
  </si>
  <si>
    <t>Switzerland</t>
  </si>
  <si>
    <t>United Kingdom</t>
  </si>
  <si>
    <t>United States</t>
  </si>
  <si>
    <t>'인당' 1차에너지</t>
    <phoneticPr fontId="1" type="noConversion"/>
  </si>
  <si>
    <t>단위: 백만명당 TOE</t>
    <phoneticPr fontId="1" type="noConversion"/>
  </si>
  <si>
    <t>delta</t>
    <phoneticPr fontId="1" type="noConversion"/>
  </si>
  <si>
    <t>cagr</t>
    <phoneticPr fontId="1" type="noConversion"/>
  </si>
  <si>
    <t>accrnd</t>
    <phoneticPr fontId="1" type="noConversion"/>
  </si>
  <si>
    <t>1974년부터 1980년까지의 연평균 자본스톡 증가율</t>
    <phoneticPr fontId="1" type="noConversion"/>
  </si>
  <si>
    <t>지식의 감가율 (8% 또는 12%)</t>
    <phoneticPr fontId="1" type="noConversion"/>
  </si>
  <si>
    <t>ㅁ</t>
    <phoneticPr fontId="1" type="noConversion"/>
  </si>
  <si>
    <t>'인당' Rnd자본축적</t>
    <phoneticPr fontId="1" type="noConversion"/>
  </si>
  <si>
    <t>단위: 백만명당 백만달러 (nominal)</t>
    <phoneticPr fontId="1" type="noConversion"/>
  </si>
  <si>
    <t>nation</t>
    <phoneticPr fontId="1" type="noConversion"/>
  </si>
  <si>
    <t>year</t>
    <phoneticPr fontId="1" type="noConversion"/>
  </si>
  <si>
    <t>ecperpop</t>
    <phoneticPr fontId="1" type="noConversion"/>
  </si>
  <si>
    <t>gdpperpop</t>
    <phoneticPr fontId="1" type="noConversion"/>
  </si>
  <si>
    <t>eprice</t>
    <phoneticPr fontId="1" type="noConversion"/>
  </si>
  <si>
    <t>hdd</t>
    <phoneticPr fontId="1" type="noConversion"/>
  </si>
  <si>
    <t>accrndperpop</t>
    <phoneticPr fontId="1" type="noConversion"/>
  </si>
  <si>
    <t>출처: OECD data</t>
    <phoneticPr fontId="1" type="noConversion"/>
  </si>
  <si>
    <t>※ RnD 축적을 인구수로 나누지 않은 데이터셋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</si>
</sst>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AAD52-83E6-485E-BA85-22C344AC49FE}">
  <dimension ref="A2:H263"/>
  <sheetViews>
    <sheetView tabSelected="1" workbookViewId="0">
      <selection activeCell="E20" sqref="E20"/>
    </sheetView>
  </sheetViews>
  <sheetFormatPr defaultRowHeight="16.5" x14ac:dyDescent="0.3"/>
  <sheetData>
    <row r="2" spans="1:8" x14ac:dyDescent="0.3"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</row>
    <row r="3" spans="1:8" x14ac:dyDescent="0.3">
      <c r="A3" t="s">
        <v>0</v>
      </c>
      <c r="B3">
        <v>1</v>
      </c>
      <c r="C3">
        <v>1985</v>
      </c>
      <c r="D3">
        <v>4.8151507109662139</v>
      </c>
      <c r="E3">
        <v>14859.215091</v>
      </c>
      <c r="F3">
        <v>27.57</v>
      </c>
      <c r="G3">
        <v>6272.72</v>
      </c>
      <c r="H3" s="1">
        <v>72.911871281933045</v>
      </c>
    </row>
    <row r="4" spans="1:8" x14ac:dyDescent="0.3">
      <c r="B4">
        <v>1</v>
      </c>
      <c r="C4">
        <v>1986</v>
      </c>
      <c r="D4">
        <v>5.0238076555476292</v>
      </c>
      <c r="E4">
        <v>15718.200166000001</v>
      </c>
      <c r="F4">
        <v>14.3</v>
      </c>
      <c r="G4">
        <v>5977.18</v>
      </c>
      <c r="H4">
        <v>77.110367381282018</v>
      </c>
    </row>
    <row r="5" spans="1:8" x14ac:dyDescent="0.3">
      <c r="B5">
        <v>1</v>
      </c>
      <c r="C5">
        <v>1987</v>
      </c>
      <c r="D5">
        <v>5.0483591101302752</v>
      </c>
      <c r="E5">
        <v>16311.028722999999</v>
      </c>
      <c r="F5">
        <v>18.55</v>
      </c>
      <c r="G5">
        <v>6144.35</v>
      </c>
      <c r="H5">
        <v>76.246944923909354</v>
      </c>
    </row>
    <row r="6" spans="1:8" x14ac:dyDescent="0.3">
      <c r="B6">
        <v>1</v>
      </c>
      <c r="C6">
        <v>1988</v>
      </c>
      <c r="D6">
        <v>4.816974221811722</v>
      </c>
      <c r="E6">
        <v>16755.267282000001</v>
      </c>
      <c r="F6">
        <v>13.89</v>
      </c>
      <c r="G6">
        <v>5721.44</v>
      </c>
      <c r="H6">
        <v>83.501730908837033</v>
      </c>
    </row>
    <row r="7" spans="1:8" x14ac:dyDescent="0.3">
      <c r="B7">
        <v>1</v>
      </c>
      <c r="C7">
        <v>1989</v>
      </c>
      <c r="D7">
        <v>4.984020237956388</v>
      </c>
      <c r="E7">
        <v>17517.997269</v>
      </c>
      <c r="F7">
        <v>17.82</v>
      </c>
      <c r="G7">
        <v>5292.45</v>
      </c>
      <c r="H7">
        <v>92.142898823318092</v>
      </c>
    </row>
    <row r="8" spans="1:8" x14ac:dyDescent="0.3">
      <c r="B8">
        <v>1</v>
      </c>
      <c r="C8">
        <v>1990</v>
      </c>
      <c r="D8">
        <v>4.9669030309260274</v>
      </c>
      <c r="E8">
        <v>18463.770868</v>
      </c>
      <c r="F8">
        <v>18.46</v>
      </c>
      <c r="G8">
        <v>5196.17</v>
      </c>
      <c r="H8">
        <v>99.640143303081985</v>
      </c>
    </row>
    <row r="9" spans="1:8" x14ac:dyDescent="0.3">
      <c r="B9">
        <v>1</v>
      </c>
      <c r="C9">
        <v>1991</v>
      </c>
      <c r="D9">
        <v>5.104959525902343</v>
      </c>
      <c r="E9">
        <v>19579.980984999998</v>
      </c>
      <c r="F9">
        <v>19.78</v>
      </c>
      <c r="G9">
        <v>5504.97</v>
      </c>
      <c r="H9">
        <v>109.53549334568578</v>
      </c>
    </row>
    <row r="10" spans="1:8" x14ac:dyDescent="0.3">
      <c r="B10">
        <v>1</v>
      </c>
      <c r="C10">
        <v>1992</v>
      </c>
      <c r="D10">
        <v>5.1595780792119816</v>
      </c>
      <c r="E10">
        <v>20625.871588000002</v>
      </c>
      <c r="F10">
        <v>19.07</v>
      </c>
      <c r="G10">
        <v>5485.84</v>
      </c>
      <c r="H10">
        <v>121.67950108047663</v>
      </c>
    </row>
    <row r="11" spans="1:8" x14ac:dyDescent="0.3">
      <c r="B11">
        <v>1</v>
      </c>
      <c r="C11">
        <v>1993</v>
      </c>
      <c r="D11">
        <v>5.460595401096108</v>
      </c>
      <c r="E11">
        <v>21584.591101999999</v>
      </c>
      <c r="F11">
        <v>16.11</v>
      </c>
      <c r="G11">
        <v>5795.22</v>
      </c>
      <c r="H11">
        <v>132.15292925980793</v>
      </c>
    </row>
    <row r="12" spans="1:8" x14ac:dyDescent="0.3">
      <c r="B12">
        <v>1</v>
      </c>
      <c r="C12">
        <v>1994</v>
      </c>
      <c r="D12">
        <v>5.3152067488598247</v>
      </c>
      <c r="E12">
        <v>23026.472633000001</v>
      </c>
      <c r="F12">
        <v>14.44</v>
      </c>
      <c r="G12">
        <v>5807.65</v>
      </c>
      <c r="H12">
        <v>132.81191528683667</v>
      </c>
    </row>
    <row r="13" spans="1:8" x14ac:dyDescent="0.3">
      <c r="B13">
        <v>1</v>
      </c>
      <c r="C13">
        <v>1995</v>
      </c>
      <c r="D13">
        <v>5.391372290291744</v>
      </c>
      <c r="E13">
        <v>24362.694576999998</v>
      </c>
      <c r="F13">
        <v>16.41</v>
      </c>
      <c r="G13">
        <v>5763.87</v>
      </c>
      <c r="H13">
        <v>124.44469354118854</v>
      </c>
    </row>
    <row r="14" spans="1:8" x14ac:dyDescent="0.3">
      <c r="B14">
        <v>1</v>
      </c>
      <c r="C14">
        <v>1996</v>
      </c>
      <c r="D14">
        <v>5.2018344163736252</v>
      </c>
      <c r="E14">
        <v>26827.754487999999</v>
      </c>
      <c r="F14">
        <v>21.62</v>
      </c>
      <c r="G14">
        <v>5956</v>
      </c>
      <c r="H14">
        <v>116.62632703824892</v>
      </c>
    </row>
    <row r="15" spans="1:8" x14ac:dyDescent="0.3">
      <c r="B15">
        <v>1</v>
      </c>
      <c r="C15">
        <v>1997</v>
      </c>
      <c r="D15">
        <v>5.4751725136760134</v>
      </c>
      <c r="E15">
        <v>28609.607255999999</v>
      </c>
      <c r="F15">
        <v>16.71</v>
      </c>
      <c r="G15">
        <v>5534.67</v>
      </c>
      <c r="H15">
        <v>109.32663869788091</v>
      </c>
    </row>
    <row r="16" spans="1:8" x14ac:dyDescent="0.3">
      <c r="B16">
        <v>1</v>
      </c>
      <c r="C16">
        <v>1998</v>
      </c>
      <c r="D16">
        <v>5.6848017529191814</v>
      </c>
      <c r="E16">
        <v>28202.236133999999</v>
      </c>
      <c r="F16">
        <v>12.23</v>
      </c>
      <c r="G16">
        <v>5783.77</v>
      </c>
      <c r="H16">
        <v>102.42053761165513</v>
      </c>
    </row>
    <row r="17" spans="1:8" x14ac:dyDescent="0.3">
      <c r="B17">
        <v>1</v>
      </c>
      <c r="C17">
        <v>1999</v>
      </c>
      <c r="D17">
        <v>5.9133802414434165</v>
      </c>
      <c r="E17">
        <v>30573.137341000001</v>
      </c>
      <c r="F17">
        <v>17.46</v>
      </c>
      <c r="G17">
        <v>5563.16</v>
      </c>
      <c r="H17">
        <v>96.049159495565164</v>
      </c>
    </row>
    <row r="18" spans="1:8" x14ac:dyDescent="0.3">
      <c r="B18">
        <v>1</v>
      </c>
      <c r="C18">
        <v>2000</v>
      </c>
      <c r="D18">
        <v>5.8261316645635581</v>
      </c>
      <c r="E18">
        <v>36988.658779999998</v>
      </c>
      <c r="F18">
        <v>28.91</v>
      </c>
      <c r="G18">
        <v>5334.5</v>
      </c>
      <c r="H18">
        <v>90.688171728354249</v>
      </c>
    </row>
    <row r="19" spans="1:8" x14ac:dyDescent="0.3">
      <c r="B19">
        <v>1</v>
      </c>
      <c r="C19">
        <v>2001</v>
      </c>
      <c r="D19">
        <v>5.9549194937155319</v>
      </c>
      <c r="E19">
        <v>37827.470760999997</v>
      </c>
      <c r="F19">
        <v>23.43</v>
      </c>
      <c r="G19">
        <v>5760.83</v>
      </c>
      <c r="H19">
        <v>85.670703342320706</v>
      </c>
    </row>
    <row r="20" spans="1:8" x14ac:dyDescent="0.3">
      <c r="B20">
        <v>1</v>
      </c>
      <c r="C20">
        <v>2002</v>
      </c>
      <c r="D20">
        <v>5.5020132622119506</v>
      </c>
      <c r="E20">
        <v>38057.575493999997</v>
      </c>
      <c r="F20">
        <v>24.46</v>
      </c>
      <c r="G20">
        <v>5474.51</v>
      </c>
      <c r="H20">
        <v>81.720445058059241</v>
      </c>
    </row>
    <row r="21" spans="1:8" x14ac:dyDescent="0.3">
      <c r="B21">
        <v>1</v>
      </c>
      <c r="C21">
        <v>2003</v>
      </c>
      <c r="D21">
        <v>5.9346888488924954</v>
      </c>
      <c r="E21">
        <v>38683.295645999999</v>
      </c>
      <c r="F21">
        <v>30.41</v>
      </c>
      <c r="G21">
        <v>5387.57</v>
      </c>
      <c r="H21">
        <v>78.35765093152537</v>
      </c>
    </row>
    <row r="22" spans="1:8" x14ac:dyDescent="0.3">
      <c r="B22">
        <v>1</v>
      </c>
      <c r="C22">
        <v>2004</v>
      </c>
      <c r="D22">
        <v>6.2320485880708869</v>
      </c>
      <c r="E22">
        <v>42671.129525999997</v>
      </c>
      <c r="F22">
        <v>39.200000000000003</v>
      </c>
      <c r="G22">
        <v>5431.36</v>
      </c>
      <c r="H22">
        <v>74.887390312095661</v>
      </c>
    </row>
    <row r="23" spans="1:8" x14ac:dyDescent="0.3">
      <c r="B23">
        <v>1</v>
      </c>
      <c r="C23">
        <v>2005</v>
      </c>
      <c r="D23">
        <v>6.3199541971490882</v>
      </c>
      <c r="E23">
        <v>47969.885364000002</v>
      </c>
      <c r="F23">
        <v>53.08</v>
      </c>
      <c r="G23">
        <v>5365.38</v>
      </c>
      <c r="H23">
        <v>73.122338349694658</v>
      </c>
    </row>
    <row r="24" spans="1:8" x14ac:dyDescent="0.3">
      <c r="B24">
        <v>1</v>
      </c>
      <c r="C24">
        <v>2006</v>
      </c>
      <c r="D24">
        <v>6.3192590426318258</v>
      </c>
      <c r="E24">
        <v>54362.236354000001</v>
      </c>
      <c r="F24">
        <v>58.83</v>
      </c>
      <c r="G24">
        <v>5228.96</v>
      </c>
      <c r="H24">
        <v>70.766757383088873</v>
      </c>
    </row>
    <row r="25" spans="1:8" x14ac:dyDescent="0.3">
      <c r="B25">
        <v>1</v>
      </c>
      <c r="C25">
        <v>2007</v>
      </c>
      <c r="D25">
        <v>5.8643204854542939</v>
      </c>
      <c r="E25">
        <v>56177.479845000002</v>
      </c>
      <c r="F25">
        <v>70.16</v>
      </c>
      <c r="G25">
        <v>5404.05</v>
      </c>
      <c r="H25">
        <v>71.473117093228566</v>
      </c>
    </row>
    <row r="26" spans="1:8" x14ac:dyDescent="0.3">
      <c r="B26">
        <v>1</v>
      </c>
      <c r="C26">
        <v>2008</v>
      </c>
      <c r="D26">
        <v>6.7413067573504968</v>
      </c>
      <c r="E26">
        <v>62075.513764000003</v>
      </c>
      <c r="F26">
        <v>80.22</v>
      </c>
      <c r="G26">
        <v>5450.1</v>
      </c>
      <c r="H26">
        <v>71.910728342244951</v>
      </c>
    </row>
    <row r="27" spans="1:8" x14ac:dyDescent="0.3">
      <c r="B27">
        <v>1</v>
      </c>
      <c r="C27">
        <v>2009</v>
      </c>
      <c r="D27">
        <v>6.5278223030718729</v>
      </c>
      <c r="E27">
        <v>55617.679796999997</v>
      </c>
      <c r="F27">
        <v>69.08</v>
      </c>
      <c r="G27">
        <v>5527.4</v>
      </c>
      <c r="H27">
        <v>92.045162411503213</v>
      </c>
    </row>
    <row r="28" spans="1:8" x14ac:dyDescent="0.3">
      <c r="B28">
        <v>1</v>
      </c>
      <c r="C28">
        <v>2010</v>
      </c>
      <c r="D28">
        <v>6.7057278484054725</v>
      </c>
      <c r="E28">
        <v>58229.713024999997</v>
      </c>
      <c r="F28">
        <v>81.06</v>
      </c>
      <c r="G28">
        <v>6205.66</v>
      </c>
      <c r="H28">
        <v>122.77604627584257</v>
      </c>
    </row>
    <row r="29" spans="1:8" x14ac:dyDescent="0.3">
      <c r="B29">
        <v>1</v>
      </c>
      <c r="C29">
        <v>2011</v>
      </c>
      <c r="D29">
        <v>5.616293185929023</v>
      </c>
      <c r="E29">
        <v>62461.20278</v>
      </c>
      <c r="F29">
        <v>111.18</v>
      </c>
      <c r="G29">
        <v>5198.76</v>
      </c>
      <c r="H29">
        <v>150.32770466585964</v>
      </c>
    </row>
    <row r="30" spans="1:8" x14ac:dyDescent="0.3">
      <c r="B30">
        <v>1</v>
      </c>
      <c r="C30">
        <v>2012</v>
      </c>
      <c r="D30">
        <v>6.1716734674032896</v>
      </c>
      <c r="E30">
        <v>65768.753268999993</v>
      </c>
      <c r="F30">
        <v>108.23</v>
      </c>
      <c r="G30">
        <v>5783.7</v>
      </c>
      <c r="H30">
        <v>179.05257157624069</v>
      </c>
    </row>
    <row r="31" spans="1:8" x14ac:dyDescent="0.3">
      <c r="B31">
        <v>1</v>
      </c>
      <c r="C31">
        <v>2013</v>
      </c>
      <c r="D31">
        <v>6.4550976728932943</v>
      </c>
      <c r="E31">
        <v>67372.928180999996</v>
      </c>
      <c r="F31">
        <v>109.07</v>
      </c>
      <c r="G31">
        <v>5492.84</v>
      </c>
      <c r="H31">
        <v>248.5316919288756</v>
      </c>
    </row>
    <row r="32" spans="1:8" x14ac:dyDescent="0.3">
      <c r="A32" t="s">
        <v>1</v>
      </c>
      <c r="B32">
        <v>2</v>
      </c>
      <c r="C32">
        <v>1985</v>
      </c>
      <c r="D32">
        <v>4.1850367546671254</v>
      </c>
      <c r="E32">
        <v>14386.040395</v>
      </c>
      <c r="F32">
        <v>27.62</v>
      </c>
      <c r="G32">
        <v>3416.11</v>
      </c>
      <c r="H32" s="1">
        <v>9.3457808136534108</v>
      </c>
    </row>
    <row r="33" spans="2:8" x14ac:dyDescent="0.3">
      <c r="B33">
        <v>2</v>
      </c>
      <c r="C33">
        <v>1986</v>
      </c>
      <c r="D33">
        <v>4.3179241683525156</v>
      </c>
      <c r="E33">
        <v>15002.962992999999</v>
      </c>
      <c r="F33">
        <v>14.38</v>
      </c>
      <c r="G33">
        <v>3330.68</v>
      </c>
      <c r="H33">
        <v>10.904727414340153</v>
      </c>
    </row>
    <row r="34" spans="2:8" x14ac:dyDescent="0.3">
      <c r="B34">
        <v>2</v>
      </c>
      <c r="C34">
        <v>1987</v>
      </c>
      <c r="D34">
        <v>4.3883285122294611</v>
      </c>
      <c r="E34">
        <v>15567.206886</v>
      </c>
      <c r="F34">
        <v>17.600000000000001</v>
      </c>
      <c r="G34">
        <v>3381.93</v>
      </c>
      <c r="H34">
        <v>12.332952307519269</v>
      </c>
    </row>
    <row r="35" spans="2:8" x14ac:dyDescent="0.3">
      <c r="B35">
        <v>2</v>
      </c>
      <c r="C35">
        <v>1988</v>
      </c>
      <c r="D35">
        <v>4.3216532796679044</v>
      </c>
      <c r="E35">
        <v>16562.497038000001</v>
      </c>
      <c r="F35">
        <v>14.58</v>
      </c>
      <c r="G35">
        <v>2772.12</v>
      </c>
      <c r="H35">
        <v>13.440712006150436</v>
      </c>
    </row>
    <row r="36" spans="2:8" x14ac:dyDescent="0.3">
      <c r="B36">
        <v>2</v>
      </c>
      <c r="C36">
        <v>1989</v>
      </c>
      <c r="D36">
        <v>4.3244263247406911</v>
      </c>
      <c r="E36">
        <v>17868.497927</v>
      </c>
      <c r="F36">
        <v>17.559999999999999</v>
      </c>
      <c r="G36">
        <v>2620.0500000000002</v>
      </c>
      <c r="H36">
        <v>14.604864095427786</v>
      </c>
    </row>
    <row r="37" spans="2:8" x14ac:dyDescent="0.3">
      <c r="B37">
        <v>2</v>
      </c>
      <c r="C37">
        <v>1990</v>
      </c>
      <c r="D37">
        <v>4.4887105048252645</v>
      </c>
      <c r="E37">
        <v>19182.315932000001</v>
      </c>
      <c r="F37">
        <v>21.83</v>
      </c>
      <c r="G37">
        <v>2582.06</v>
      </c>
      <c r="H37">
        <v>16.333731761415375</v>
      </c>
    </row>
    <row r="38" spans="2:8" x14ac:dyDescent="0.3">
      <c r="B38">
        <v>2</v>
      </c>
      <c r="C38">
        <v>1991</v>
      </c>
      <c r="D38">
        <v>4.6206986569628432</v>
      </c>
      <c r="E38">
        <v>20151.569685999999</v>
      </c>
      <c r="F38">
        <v>18.86</v>
      </c>
      <c r="G38">
        <v>3022.8</v>
      </c>
      <c r="H38">
        <v>17.875078324977665</v>
      </c>
    </row>
    <row r="39" spans="2:8" x14ac:dyDescent="0.3">
      <c r="B39">
        <v>2</v>
      </c>
      <c r="C39">
        <v>1992</v>
      </c>
      <c r="D39">
        <v>4.5492135457186542</v>
      </c>
      <c r="E39">
        <v>20805.037656</v>
      </c>
      <c r="F39">
        <v>18.13</v>
      </c>
      <c r="G39">
        <v>2718.02</v>
      </c>
      <c r="H39">
        <v>18.688085110080582</v>
      </c>
    </row>
    <row r="40" spans="2:8" x14ac:dyDescent="0.3">
      <c r="B40">
        <v>2</v>
      </c>
      <c r="C40">
        <v>1993</v>
      </c>
      <c r="D40">
        <v>4.6166972567305109</v>
      </c>
      <c r="E40">
        <v>21413.706603999999</v>
      </c>
      <c r="F40">
        <v>15.53</v>
      </c>
      <c r="G40">
        <v>2967.41</v>
      </c>
      <c r="H40">
        <v>20.509375316002174</v>
      </c>
    </row>
    <row r="41" spans="2:8" x14ac:dyDescent="0.3">
      <c r="B41">
        <v>2</v>
      </c>
      <c r="C41">
        <v>1994</v>
      </c>
      <c r="D41">
        <v>4.6076035144109335</v>
      </c>
      <c r="E41">
        <v>22385.369490000001</v>
      </c>
      <c r="F41">
        <v>15.2</v>
      </c>
      <c r="G41">
        <v>2745.25</v>
      </c>
      <c r="H41">
        <v>21.442552415845245</v>
      </c>
    </row>
    <row r="42" spans="2:8" x14ac:dyDescent="0.3">
      <c r="B42">
        <v>2</v>
      </c>
      <c r="C42">
        <v>1995</v>
      </c>
      <c r="D42">
        <v>4.7322583007288186</v>
      </c>
      <c r="E42">
        <v>23446.992702</v>
      </c>
      <c r="F42">
        <v>16.920000000000002</v>
      </c>
      <c r="G42">
        <v>2822.84</v>
      </c>
      <c r="H42">
        <v>22.521272806534412</v>
      </c>
    </row>
    <row r="43" spans="2:8" x14ac:dyDescent="0.3">
      <c r="B43">
        <v>2</v>
      </c>
      <c r="C43">
        <v>1996</v>
      </c>
      <c r="D43">
        <v>4.9498084414539134</v>
      </c>
      <c r="E43">
        <v>24516.321498000001</v>
      </c>
      <c r="F43">
        <v>20.39</v>
      </c>
      <c r="G43">
        <v>3452.64</v>
      </c>
      <c r="H43">
        <v>23.969732506307082</v>
      </c>
    </row>
    <row r="44" spans="2:8" x14ac:dyDescent="0.3">
      <c r="B44">
        <v>2</v>
      </c>
      <c r="C44">
        <v>1997</v>
      </c>
      <c r="D44">
        <v>4.7888460762364158</v>
      </c>
      <c r="E44">
        <v>26016.402029000001</v>
      </c>
      <c r="F44">
        <v>18.37</v>
      </c>
      <c r="G44">
        <v>2871.12</v>
      </c>
      <c r="H44">
        <v>25.476580170208543</v>
      </c>
    </row>
    <row r="45" spans="2:8" x14ac:dyDescent="0.3">
      <c r="B45">
        <v>2</v>
      </c>
      <c r="C45">
        <v>1998</v>
      </c>
      <c r="D45">
        <v>4.7944876252649662</v>
      </c>
      <c r="E45">
        <v>27709.973769</v>
      </c>
      <c r="F45">
        <v>11.98</v>
      </c>
      <c r="G45">
        <v>2662.92</v>
      </c>
      <c r="H45">
        <v>26.870948595586594</v>
      </c>
    </row>
    <row r="46" spans="2:8" x14ac:dyDescent="0.3">
      <c r="B46">
        <v>2</v>
      </c>
      <c r="C46">
        <v>1999</v>
      </c>
      <c r="D46">
        <v>4.6852138728067807</v>
      </c>
      <c r="E46">
        <v>29268.685491</v>
      </c>
      <c r="F46">
        <v>16.97</v>
      </c>
      <c r="G46">
        <v>2551.85</v>
      </c>
      <c r="H46">
        <v>28.20482550432239</v>
      </c>
    </row>
    <row r="47" spans="2:8" x14ac:dyDescent="0.3">
      <c r="B47">
        <v>2</v>
      </c>
      <c r="C47">
        <v>2000</v>
      </c>
      <c r="D47">
        <v>4.6953613087936619</v>
      </c>
      <c r="E47">
        <v>31875.989054999998</v>
      </c>
      <c r="F47">
        <v>27.59</v>
      </c>
      <c r="G47">
        <v>2496.48</v>
      </c>
      <c r="H47">
        <v>28.193512885258738</v>
      </c>
    </row>
    <row r="48" spans="2:8" x14ac:dyDescent="0.3">
      <c r="B48">
        <v>2</v>
      </c>
      <c r="C48">
        <v>2001</v>
      </c>
      <c r="D48">
        <v>4.783256228802589</v>
      </c>
      <c r="E48">
        <v>33186.914167000003</v>
      </c>
      <c r="F48">
        <v>23.48</v>
      </c>
      <c r="G48">
        <v>2728.84</v>
      </c>
      <c r="H48">
        <v>29.269159229778907</v>
      </c>
    </row>
    <row r="49" spans="1:8" x14ac:dyDescent="0.3">
      <c r="B49">
        <v>2</v>
      </c>
      <c r="C49">
        <v>2002</v>
      </c>
      <c r="D49">
        <v>4.8045934462122881</v>
      </c>
      <c r="E49">
        <v>34447.053372000002</v>
      </c>
      <c r="F49">
        <v>23.99</v>
      </c>
      <c r="G49">
        <v>2594.89</v>
      </c>
      <c r="H49">
        <v>29.386768039113647</v>
      </c>
    </row>
    <row r="50" spans="1:8" x14ac:dyDescent="0.3">
      <c r="B50">
        <v>2</v>
      </c>
      <c r="C50">
        <v>2003</v>
      </c>
      <c r="D50">
        <v>4.9594759493859675</v>
      </c>
      <c r="E50">
        <v>34151.984045999998</v>
      </c>
      <c r="F50">
        <v>27.67</v>
      </c>
      <c r="G50">
        <v>2762.17</v>
      </c>
      <c r="H50">
        <v>28.740383330175931</v>
      </c>
    </row>
    <row r="51" spans="1:8" x14ac:dyDescent="0.3">
      <c r="B51">
        <v>2</v>
      </c>
      <c r="C51">
        <v>2004</v>
      </c>
      <c r="D51">
        <v>4.985696585821068</v>
      </c>
      <c r="E51">
        <v>35809.499839999997</v>
      </c>
      <c r="F51">
        <v>35.020000000000003</v>
      </c>
      <c r="G51">
        <v>2772.07</v>
      </c>
      <c r="H51">
        <v>28.36156726865828</v>
      </c>
    </row>
    <row r="52" spans="1:8" x14ac:dyDescent="0.3">
      <c r="B52">
        <v>2</v>
      </c>
      <c r="C52">
        <v>2005</v>
      </c>
      <c r="D52">
        <v>4.893727407526689</v>
      </c>
      <c r="E52">
        <v>37625.252435000002</v>
      </c>
      <c r="F52">
        <v>50</v>
      </c>
      <c r="G52">
        <v>2650.18</v>
      </c>
      <c r="H52">
        <v>28.225380981730176</v>
      </c>
    </row>
    <row r="53" spans="1:8" x14ac:dyDescent="0.3">
      <c r="B53">
        <v>2</v>
      </c>
      <c r="C53">
        <v>2006</v>
      </c>
      <c r="D53">
        <v>4.8407888954035263</v>
      </c>
      <c r="E53">
        <v>41011.393578000003</v>
      </c>
      <c r="F53">
        <v>61.47</v>
      </c>
      <c r="G53">
        <v>2566.5100000000002</v>
      </c>
      <c r="H53">
        <v>28.421698393541469</v>
      </c>
    </row>
    <row r="54" spans="1:8" x14ac:dyDescent="0.3">
      <c r="B54">
        <v>2</v>
      </c>
      <c r="C54">
        <v>2007</v>
      </c>
      <c r="D54">
        <v>4.8123832843681136</v>
      </c>
      <c r="E54">
        <v>43943.909746999998</v>
      </c>
      <c r="F54">
        <v>68.739999999999995</v>
      </c>
      <c r="G54">
        <v>2424.77</v>
      </c>
      <c r="H54">
        <v>29.741554573468136</v>
      </c>
    </row>
    <row r="55" spans="1:8" x14ac:dyDescent="0.3">
      <c r="B55">
        <v>2</v>
      </c>
      <c r="C55">
        <v>2008</v>
      </c>
      <c r="D55">
        <v>4.7550741566584112</v>
      </c>
      <c r="E55">
        <v>46419.042593999999</v>
      </c>
      <c r="F55">
        <v>97.89</v>
      </c>
      <c r="G55">
        <v>2697.32</v>
      </c>
      <c r="H55">
        <v>29.901009154598139</v>
      </c>
    </row>
    <row r="56" spans="1:8" x14ac:dyDescent="0.3">
      <c r="B56">
        <v>2</v>
      </c>
      <c r="C56">
        <v>2009</v>
      </c>
      <c r="D56">
        <v>4.6658919721601197</v>
      </c>
      <c r="E56">
        <v>44558.440255000001</v>
      </c>
      <c r="F56">
        <v>60.54</v>
      </c>
      <c r="G56">
        <v>2727.14</v>
      </c>
      <c r="H56">
        <v>32.57640357550892</v>
      </c>
    </row>
    <row r="57" spans="1:8" x14ac:dyDescent="0.3">
      <c r="B57">
        <v>2</v>
      </c>
      <c r="C57">
        <v>2010</v>
      </c>
      <c r="D57">
        <v>4.9788780161043462</v>
      </c>
      <c r="E57">
        <v>45042.666206000002</v>
      </c>
      <c r="F57">
        <v>78.55</v>
      </c>
      <c r="G57">
        <v>3311.71</v>
      </c>
      <c r="H57">
        <v>38.523351755067942</v>
      </c>
    </row>
    <row r="58" spans="1:8" x14ac:dyDescent="0.3">
      <c r="B58">
        <v>2</v>
      </c>
      <c r="C58">
        <v>2011</v>
      </c>
      <c r="D58">
        <v>4.6119127010399641</v>
      </c>
      <c r="E58">
        <v>46599.227658999996</v>
      </c>
      <c r="F58">
        <v>109.19</v>
      </c>
      <c r="G58">
        <v>2516.5700000000002</v>
      </c>
      <c r="H58">
        <v>38.131267640473375</v>
      </c>
    </row>
    <row r="59" spans="1:8" x14ac:dyDescent="0.3">
      <c r="B59">
        <v>2</v>
      </c>
      <c r="C59">
        <v>2012</v>
      </c>
      <c r="D59">
        <v>4.599234268676093</v>
      </c>
      <c r="E59">
        <v>47271.968225999997</v>
      </c>
      <c r="F59">
        <v>111.54</v>
      </c>
      <c r="G59">
        <v>2817.13</v>
      </c>
      <c r="H59">
        <v>37.764620944930122</v>
      </c>
    </row>
    <row r="60" spans="1:8" x14ac:dyDescent="0.3">
      <c r="B60">
        <v>2</v>
      </c>
      <c r="C60">
        <v>2013</v>
      </c>
      <c r="D60">
        <v>4.488637817527878</v>
      </c>
      <c r="E60">
        <v>49242.786711000001</v>
      </c>
      <c r="F60">
        <v>108.55</v>
      </c>
      <c r="G60">
        <v>3012.96</v>
      </c>
      <c r="H60">
        <v>37.667165176683945</v>
      </c>
    </row>
    <row r="61" spans="1:8" x14ac:dyDescent="0.3">
      <c r="A61" t="s">
        <v>2</v>
      </c>
      <c r="B61">
        <v>3</v>
      </c>
      <c r="C61">
        <v>1985</v>
      </c>
      <c r="D61">
        <v>3.7741818971854184</v>
      </c>
      <c r="E61">
        <v>14639.303688</v>
      </c>
      <c r="F61">
        <v>28.3</v>
      </c>
      <c r="G61">
        <v>4067.97</v>
      </c>
      <c r="H61" s="1">
        <v>33.957889236979483</v>
      </c>
    </row>
    <row r="62" spans="1:8" x14ac:dyDescent="0.3">
      <c r="B62">
        <v>3</v>
      </c>
      <c r="C62">
        <v>1986</v>
      </c>
      <c r="D62">
        <v>3.8236246453983118</v>
      </c>
      <c r="E62">
        <v>15645.101932</v>
      </c>
      <c r="F62">
        <v>15.83</v>
      </c>
      <c r="G62">
        <v>3920.07</v>
      </c>
      <c r="H62">
        <v>36.433336906761632</v>
      </c>
    </row>
    <row r="63" spans="1:8" x14ac:dyDescent="0.3">
      <c r="B63">
        <v>3</v>
      </c>
      <c r="C63">
        <v>1987</v>
      </c>
      <c r="D63">
        <v>3.8199548119922984</v>
      </c>
      <c r="E63">
        <v>16050.794972</v>
      </c>
      <c r="F63">
        <v>17.84</v>
      </c>
      <c r="G63">
        <v>4071.66</v>
      </c>
      <c r="H63">
        <v>40.010245541149324</v>
      </c>
    </row>
    <row r="64" spans="1:8" x14ac:dyDescent="0.3">
      <c r="B64">
        <v>3</v>
      </c>
      <c r="C64">
        <v>1988</v>
      </c>
      <c r="D64">
        <v>3.6424482071118978</v>
      </c>
      <c r="E64">
        <v>16604.997703000001</v>
      </c>
      <c r="F64">
        <v>14.82</v>
      </c>
      <c r="G64">
        <v>3359.74</v>
      </c>
      <c r="H64">
        <v>44.238631045483679</v>
      </c>
    </row>
    <row r="65" spans="2:8" x14ac:dyDescent="0.3">
      <c r="B65">
        <v>3</v>
      </c>
      <c r="C65">
        <v>1989</v>
      </c>
      <c r="D65">
        <v>3.4142579755967453</v>
      </c>
      <c r="E65">
        <v>17360.536569</v>
      </c>
      <c r="F65">
        <v>17.16</v>
      </c>
      <c r="G65">
        <v>3151.18</v>
      </c>
      <c r="H65">
        <v>49.033487784962809</v>
      </c>
    </row>
    <row r="66" spans="2:8" x14ac:dyDescent="0.3">
      <c r="B66">
        <v>3</v>
      </c>
      <c r="C66">
        <v>1990</v>
      </c>
      <c r="D66">
        <v>3.37545339479811</v>
      </c>
      <c r="E66">
        <v>18247.650825000001</v>
      </c>
      <c r="F66">
        <v>23.18</v>
      </c>
      <c r="G66">
        <v>3084.85</v>
      </c>
      <c r="H66">
        <v>57.292153512780359</v>
      </c>
    </row>
    <row r="67" spans="2:8" x14ac:dyDescent="0.3">
      <c r="B67">
        <v>3</v>
      </c>
      <c r="C67">
        <v>1991</v>
      </c>
      <c r="D67">
        <v>3.735717259653982</v>
      </c>
      <c r="E67">
        <v>19075.690965999998</v>
      </c>
      <c r="F67">
        <v>20.68</v>
      </c>
      <c r="G67">
        <v>3502.41</v>
      </c>
      <c r="H67">
        <v>62.466824595087907</v>
      </c>
    </row>
    <row r="68" spans="2:8" x14ac:dyDescent="0.3">
      <c r="B68">
        <v>3</v>
      </c>
      <c r="C68">
        <v>1992</v>
      </c>
      <c r="D68">
        <v>3.5628856569922482</v>
      </c>
      <c r="E68">
        <v>19826.832247999999</v>
      </c>
      <c r="F68">
        <v>19.55</v>
      </c>
      <c r="G68">
        <v>3148.59</v>
      </c>
      <c r="H68">
        <v>68.688726343438475</v>
      </c>
    </row>
    <row r="69" spans="2:8" x14ac:dyDescent="0.3">
      <c r="B69">
        <v>3</v>
      </c>
      <c r="C69">
        <v>1993</v>
      </c>
      <c r="D69">
        <v>3.6459097113198751</v>
      </c>
      <c r="E69">
        <v>20228.549878000002</v>
      </c>
      <c r="F69">
        <v>17.170000000000002</v>
      </c>
      <c r="G69">
        <v>3572.27</v>
      </c>
      <c r="H69">
        <v>71.260506463610952</v>
      </c>
    </row>
    <row r="70" spans="2:8" x14ac:dyDescent="0.3">
      <c r="B70">
        <v>3</v>
      </c>
      <c r="C70">
        <v>1994</v>
      </c>
      <c r="D70">
        <v>3.7619639907365885</v>
      </c>
      <c r="E70">
        <v>21691.165893000001</v>
      </c>
      <c r="F70">
        <v>16.12</v>
      </c>
      <c r="G70">
        <v>3421.25</v>
      </c>
      <c r="H70">
        <v>72.279396016703359</v>
      </c>
    </row>
    <row r="71" spans="2:8" x14ac:dyDescent="0.3">
      <c r="B71">
        <v>3</v>
      </c>
      <c r="C71">
        <v>1995</v>
      </c>
      <c r="D71">
        <v>3.7112692935026392</v>
      </c>
      <c r="E71">
        <v>22711.794598</v>
      </c>
      <c r="F71">
        <v>17.489999999999998</v>
      </c>
      <c r="G71">
        <v>3549.28</v>
      </c>
      <c r="H71">
        <v>72.193334287832016</v>
      </c>
    </row>
    <row r="72" spans="2:8" x14ac:dyDescent="0.3">
      <c r="B72">
        <v>3</v>
      </c>
      <c r="C72">
        <v>1996</v>
      </c>
      <c r="D72">
        <v>4.1733322208502015</v>
      </c>
      <c r="E72">
        <v>23746.219145999999</v>
      </c>
      <c r="F72">
        <v>21.25</v>
      </c>
      <c r="G72">
        <v>4035.52</v>
      </c>
      <c r="H72">
        <v>72.379200285670123</v>
      </c>
    </row>
    <row r="73" spans="2:8" x14ac:dyDescent="0.3">
      <c r="B73">
        <v>3</v>
      </c>
      <c r="C73">
        <v>1997</v>
      </c>
      <c r="D73">
        <v>3.8503317424331307</v>
      </c>
      <c r="E73">
        <v>24928.302667</v>
      </c>
      <c r="F73">
        <v>20.149999999999999</v>
      </c>
      <c r="G73">
        <v>3490.29</v>
      </c>
      <c r="H73">
        <v>76.162141070092062</v>
      </c>
    </row>
    <row r="74" spans="2:8" x14ac:dyDescent="0.3">
      <c r="B74">
        <v>3</v>
      </c>
      <c r="C74">
        <v>1998</v>
      </c>
      <c r="D74">
        <v>3.775486182267608</v>
      </c>
      <c r="E74">
        <v>25820.590998</v>
      </c>
      <c r="F74">
        <v>13.49</v>
      </c>
      <c r="G74">
        <v>3410.83</v>
      </c>
      <c r="H74">
        <v>81.217924563196107</v>
      </c>
    </row>
    <row r="75" spans="2:8" x14ac:dyDescent="0.3">
      <c r="B75">
        <v>3</v>
      </c>
      <c r="C75">
        <v>1999</v>
      </c>
      <c r="D75">
        <v>3.6060537183751196</v>
      </c>
      <c r="E75">
        <v>26657.827372</v>
      </c>
      <c r="F75">
        <v>17.71</v>
      </c>
      <c r="G75">
        <v>3202.85</v>
      </c>
      <c r="H75">
        <v>87.367237812838326</v>
      </c>
    </row>
    <row r="76" spans="2:8" x14ac:dyDescent="0.3">
      <c r="B76">
        <v>3</v>
      </c>
      <c r="C76">
        <v>2000</v>
      </c>
      <c r="D76">
        <v>3.4927484531632214</v>
      </c>
      <c r="E76">
        <v>28672.330303999999</v>
      </c>
      <c r="F76">
        <v>29.66</v>
      </c>
      <c r="G76">
        <v>3112.07</v>
      </c>
      <c r="H76">
        <v>98.071016751907607</v>
      </c>
    </row>
    <row r="77" spans="2:8" x14ac:dyDescent="0.3">
      <c r="B77">
        <v>3</v>
      </c>
      <c r="C77">
        <v>2001</v>
      </c>
      <c r="D77">
        <v>3.5883670875628049</v>
      </c>
      <c r="E77">
        <v>29452.760705000001</v>
      </c>
      <c r="F77">
        <v>24.82</v>
      </c>
      <c r="G77">
        <v>3494.43</v>
      </c>
      <c r="H77">
        <v>104.24931917156788</v>
      </c>
    </row>
    <row r="78" spans="2:8" x14ac:dyDescent="0.3">
      <c r="B78">
        <v>3</v>
      </c>
      <c r="C78">
        <v>2002</v>
      </c>
      <c r="D78">
        <v>3.5376066077995931</v>
      </c>
      <c r="E78">
        <v>30639.953690999999</v>
      </c>
      <c r="F78">
        <v>24.88</v>
      </c>
      <c r="G78">
        <v>3189.34</v>
      </c>
      <c r="H78">
        <v>96.069606001070781</v>
      </c>
    </row>
    <row r="79" spans="2:8" x14ac:dyDescent="0.3">
      <c r="B79">
        <v>3</v>
      </c>
      <c r="C79">
        <v>2003</v>
      </c>
      <c r="D79">
        <v>3.7318267425555587</v>
      </c>
      <c r="E79">
        <v>30825.225589000001</v>
      </c>
      <c r="F79">
        <v>29.68</v>
      </c>
      <c r="G79">
        <v>3325.61</v>
      </c>
      <c r="H79">
        <v>89.712779941271975</v>
      </c>
    </row>
    <row r="80" spans="2:8" x14ac:dyDescent="0.3">
      <c r="B80">
        <v>3</v>
      </c>
      <c r="C80">
        <v>2004</v>
      </c>
      <c r="D80">
        <v>3.6006966629680903</v>
      </c>
      <c r="E80">
        <v>32948.166570000001</v>
      </c>
      <c r="F80">
        <v>38.78</v>
      </c>
      <c r="G80">
        <v>3309.22</v>
      </c>
      <c r="H80">
        <v>88.000168689519825</v>
      </c>
    </row>
    <row r="81" spans="1:8" x14ac:dyDescent="0.3">
      <c r="B81">
        <v>3</v>
      </c>
      <c r="C81">
        <v>2005</v>
      </c>
      <c r="D81">
        <v>3.4867202193214228</v>
      </c>
      <c r="E81">
        <v>34152.881663</v>
      </c>
      <c r="F81">
        <v>54.4</v>
      </c>
      <c r="G81">
        <v>3261.34</v>
      </c>
      <c r="H81">
        <v>90.195552521114053</v>
      </c>
    </row>
    <row r="82" spans="1:8" x14ac:dyDescent="0.3">
      <c r="B82">
        <v>3</v>
      </c>
      <c r="C82">
        <v>2006</v>
      </c>
      <c r="D82">
        <v>3.7314840354346535</v>
      </c>
      <c r="E82">
        <v>37333.846239999999</v>
      </c>
      <c r="F82">
        <v>66.92</v>
      </c>
      <c r="G82">
        <v>3084.26</v>
      </c>
      <c r="H82">
        <v>97.258596296636398</v>
      </c>
    </row>
    <row r="83" spans="1:8" x14ac:dyDescent="0.3">
      <c r="B83">
        <v>3</v>
      </c>
      <c r="C83">
        <v>2007</v>
      </c>
      <c r="D83">
        <v>3.6291907432364958</v>
      </c>
      <c r="E83">
        <v>39021.411928000001</v>
      </c>
      <c r="F83">
        <v>74.94</v>
      </c>
      <c r="G83">
        <v>3000.97</v>
      </c>
      <c r="H83">
        <v>107.27289188526449</v>
      </c>
    </row>
    <row r="84" spans="1:8" x14ac:dyDescent="0.3">
      <c r="B84">
        <v>3</v>
      </c>
      <c r="C84">
        <v>2008</v>
      </c>
      <c r="D84">
        <v>3.5166556082303915</v>
      </c>
      <c r="E84">
        <v>41282.995471000002</v>
      </c>
      <c r="F84">
        <v>96.48</v>
      </c>
      <c r="G84">
        <v>3019.35</v>
      </c>
      <c r="H84">
        <v>115.68510276085229</v>
      </c>
    </row>
    <row r="85" spans="1:8" x14ac:dyDescent="0.3">
      <c r="B85">
        <v>3</v>
      </c>
      <c r="C85">
        <v>2009</v>
      </c>
      <c r="D85">
        <v>3.3336709279073733</v>
      </c>
      <c r="E85">
        <v>40332.516628999998</v>
      </c>
      <c r="F85">
        <v>62.87</v>
      </c>
      <c r="G85">
        <v>3230.76</v>
      </c>
      <c r="H85">
        <v>115.01766722326641</v>
      </c>
    </row>
    <row r="86" spans="1:8" x14ac:dyDescent="0.3">
      <c r="B86">
        <v>3</v>
      </c>
      <c r="C86">
        <v>2010</v>
      </c>
      <c r="D86">
        <v>3.5082314195322759</v>
      </c>
      <c r="E86">
        <v>43006.150516000002</v>
      </c>
      <c r="F86">
        <v>80.400000000000006</v>
      </c>
      <c r="G86">
        <v>3982.16</v>
      </c>
      <c r="H86">
        <v>139.46713807588893</v>
      </c>
    </row>
    <row r="87" spans="1:8" x14ac:dyDescent="0.3">
      <c r="B87">
        <v>3</v>
      </c>
      <c r="C87">
        <v>2011</v>
      </c>
      <c r="D87">
        <v>3.2296506322419694</v>
      </c>
      <c r="E87">
        <v>44407.942069999997</v>
      </c>
      <c r="F87">
        <v>112.77</v>
      </c>
      <c r="G87">
        <v>3148.45</v>
      </c>
      <c r="H87">
        <v>153.70617173238858</v>
      </c>
    </row>
    <row r="88" spans="1:8" x14ac:dyDescent="0.3">
      <c r="B88">
        <v>3</v>
      </c>
      <c r="C88">
        <v>2012</v>
      </c>
      <c r="D88">
        <v>3.0872986539492415</v>
      </c>
      <c r="E88">
        <v>44808.549211999998</v>
      </c>
      <c r="F88">
        <v>107.9</v>
      </c>
      <c r="G88">
        <v>3424.15</v>
      </c>
      <c r="H88">
        <v>172.41214593975917</v>
      </c>
    </row>
    <row r="89" spans="1:8" x14ac:dyDescent="0.3">
      <c r="B89">
        <v>3</v>
      </c>
      <c r="C89">
        <v>2013</v>
      </c>
      <c r="D89">
        <v>3.0789204932833925</v>
      </c>
      <c r="E89">
        <v>46742.939662999997</v>
      </c>
      <c r="F89">
        <v>107.25</v>
      </c>
      <c r="G89">
        <v>3396.28</v>
      </c>
      <c r="H89">
        <v>203.89549842639909</v>
      </c>
    </row>
    <row r="90" spans="1:8" x14ac:dyDescent="0.3">
      <c r="A90" t="s">
        <v>3</v>
      </c>
      <c r="B90">
        <v>4</v>
      </c>
      <c r="C90">
        <v>1985</v>
      </c>
      <c r="D90">
        <v>4.5978832585667444</v>
      </c>
      <c r="E90">
        <v>14503.627262</v>
      </c>
      <c r="F90">
        <v>27.93</v>
      </c>
      <c r="G90">
        <v>3665.22</v>
      </c>
      <c r="H90" s="1">
        <v>2.5534038932315877</v>
      </c>
    </row>
    <row r="91" spans="1:8" x14ac:dyDescent="0.3">
      <c r="B91">
        <v>4</v>
      </c>
      <c r="C91">
        <v>1986</v>
      </c>
      <c r="D91">
        <v>4.5888573093219058</v>
      </c>
      <c r="E91">
        <v>15129.858431000001</v>
      </c>
      <c r="F91">
        <v>14.88</v>
      </c>
      <c r="G91">
        <v>3557</v>
      </c>
      <c r="H91">
        <v>2.5822551377796819</v>
      </c>
    </row>
    <row r="92" spans="1:8" x14ac:dyDescent="0.3">
      <c r="B92">
        <v>4</v>
      </c>
      <c r="C92">
        <v>1987</v>
      </c>
      <c r="D92">
        <v>4.6165386603686125</v>
      </c>
      <c r="E92">
        <v>15715.716625999999</v>
      </c>
      <c r="F92">
        <v>18.32</v>
      </c>
      <c r="G92">
        <v>3702.66</v>
      </c>
      <c r="H92">
        <v>2.5125986808453584</v>
      </c>
    </row>
    <row r="93" spans="1:8" x14ac:dyDescent="0.3">
      <c r="B93">
        <v>4</v>
      </c>
      <c r="C93">
        <v>1988</v>
      </c>
      <c r="D93">
        <v>4.6292887966934435</v>
      </c>
      <c r="E93">
        <v>16787.492168000001</v>
      </c>
      <c r="F93">
        <v>15.26</v>
      </c>
      <c r="G93">
        <v>3089.35</v>
      </c>
      <c r="H93">
        <v>2.485776363641012</v>
      </c>
    </row>
    <row r="94" spans="1:8" x14ac:dyDescent="0.3">
      <c r="B94">
        <v>4</v>
      </c>
      <c r="C94">
        <v>1989</v>
      </c>
      <c r="D94">
        <v>4.5151390801450297</v>
      </c>
      <c r="E94">
        <v>17995.925759000002</v>
      </c>
      <c r="F94">
        <v>18.23</v>
      </c>
      <c r="G94">
        <v>2985.04</v>
      </c>
      <c r="H94">
        <v>2.4445955514024287</v>
      </c>
    </row>
    <row r="95" spans="1:8" x14ac:dyDescent="0.3">
      <c r="B95">
        <v>4</v>
      </c>
      <c r="C95">
        <v>1990</v>
      </c>
      <c r="D95">
        <v>4.4217497722672912</v>
      </c>
      <c r="E95">
        <v>19480.557347000002</v>
      </c>
      <c r="F95">
        <v>23.17</v>
      </c>
      <c r="G95">
        <v>2957.58</v>
      </c>
      <c r="H95">
        <v>2.4015806251456908</v>
      </c>
    </row>
    <row r="96" spans="1:8" x14ac:dyDescent="0.3">
      <c r="B96">
        <v>4</v>
      </c>
      <c r="C96">
        <v>1991</v>
      </c>
      <c r="D96">
        <v>4.3032147626448056</v>
      </c>
      <c r="E96">
        <v>21006.916849000001</v>
      </c>
      <c r="F96">
        <v>20.36</v>
      </c>
      <c r="G96">
        <v>3403.08</v>
      </c>
      <c r="H96">
        <v>2.3716959958603168</v>
      </c>
    </row>
    <row r="97" spans="2:8" x14ac:dyDescent="0.3">
      <c r="B97">
        <v>4</v>
      </c>
      <c r="C97">
        <v>1992</v>
      </c>
      <c r="D97">
        <v>4.19107810530436</v>
      </c>
      <c r="E97">
        <v>21755.46889</v>
      </c>
      <c r="F97">
        <v>19.13</v>
      </c>
      <c r="G97">
        <v>3106.43</v>
      </c>
      <c r="H97">
        <v>2.2967078835611816</v>
      </c>
    </row>
    <row r="98" spans="2:8" x14ac:dyDescent="0.3">
      <c r="B98">
        <v>4</v>
      </c>
      <c r="C98">
        <v>1993</v>
      </c>
      <c r="D98">
        <v>4.1230652411650555</v>
      </c>
      <c r="E98">
        <v>21932.079726</v>
      </c>
      <c r="F98">
        <v>16.88</v>
      </c>
      <c r="G98">
        <v>3297.91</v>
      </c>
      <c r="H98">
        <v>2.2270151886001202</v>
      </c>
    </row>
    <row r="99" spans="2:8" x14ac:dyDescent="0.3">
      <c r="B99">
        <v>4</v>
      </c>
      <c r="C99">
        <v>1994</v>
      </c>
      <c r="D99">
        <v>4.0892038745482377</v>
      </c>
      <c r="E99">
        <v>22879.403869000002</v>
      </c>
      <c r="F99">
        <v>15.81</v>
      </c>
      <c r="G99">
        <v>3004.46</v>
      </c>
      <c r="H99">
        <v>2.191554173418639</v>
      </c>
    </row>
    <row r="100" spans="2:8" x14ac:dyDescent="0.3">
      <c r="B100">
        <v>4</v>
      </c>
      <c r="C100">
        <v>1995</v>
      </c>
      <c r="D100">
        <v>4.1198953265850653</v>
      </c>
      <c r="E100">
        <v>23672.893332</v>
      </c>
      <c r="F100">
        <v>17.07</v>
      </c>
      <c r="G100">
        <v>3264.5</v>
      </c>
      <c r="H100">
        <v>2.185023173649407</v>
      </c>
    </row>
    <row r="101" spans="2:8" x14ac:dyDescent="0.3">
      <c r="B101">
        <v>4</v>
      </c>
      <c r="C101">
        <v>1996</v>
      </c>
      <c r="D101">
        <v>4.2472771171092161</v>
      </c>
      <c r="E101">
        <v>24211.200418</v>
      </c>
      <c r="F101">
        <v>20.68</v>
      </c>
      <c r="G101">
        <v>3822.29</v>
      </c>
      <c r="H101">
        <v>2.2596999882259432</v>
      </c>
    </row>
    <row r="102" spans="2:8" x14ac:dyDescent="0.3">
      <c r="B102">
        <v>4</v>
      </c>
      <c r="C102">
        <v>1997</v>
      </c>
      <c r="D102">
        <v>4.2035709855972669</v>
      </c>
      <c r="E102">
        <v>24730.827071</v>
      </c>
      <c r="F102">
        <v>19.010000000000002</v>
      </c>
      <c r="G102">
        <v>3228.41</v>
      </c>
      <c r="H102">
        <v>2.2429233635528796</v>
      </c>
    </row>
    <row r="103" spans="2:8" x14ac:dyDescent="0.3">
      <c r="B103">
        <v>4</v>
      </c>
      <c r="C103">
        <v>1998</v>
      </c>
      <c r="D103">
        <v>4.1775345475848491</v>
      </c>
      <c r="E103">
        <v>25532.748584000001</v>
      </c>
      <c r="F103">
        <v>12.48</v>
      </c>
      <c r="G103">
        <v>3135.18</v>
      </c>
      <c r="H103">
        <v>2.215857494724645</v>
      </c>
    </row>
    <row r="104" spans="2:8" x14ac:dyDescent="0.3">
      <c r="B104">
        <v>4</v>
      </c>
      <c r="C104">
        <v>1999</v>
      </c>
      <c r="D104">
        <v>4.0801219065819323</v>
      </c>
      <c r="E104">
        <v>26510.228696999999</v>
      </c>
      <c r="F104">
        <v>17.510000000000002</v>
      </c>
      <c r="G104">
        <v>3003.63</v>
      </c>
      <c r="H104">
        <v>2.1780508576827406</v>
      </c>
    </row>
    <row r="105" spans="2:8" x14ac:dyDescent="0.3">
      <c r="B105">
        <v>4</v>
      </c>
      <c r="C105">
        <v>2000</v>
      </c>
      <c r="D105">
        <v>4.0942811638970076</v>
      </c>
      <c r="E105">
        <v>27456.262771000002</v>
      </c>
      <c r="F105">
        <v>28.09</v>
      </c>
      <c r="G105">
        <v>2842.27</v>
      </c>
      <c r="H105">
        <v>2.1105565790307432</v>
      </c>
    </row>
    <row r="106" spans="2:8" x14ac:dyDescent="0.3">
      <c r="B106">
        <v>4</v>
      </c>
      <c r="C106">
        <v>2001</v>
      </c>
      <c r="D106">
        <v>4.2099977114733536</v>
      </c>
      <c r="E106">
        <v>28663.895350999999</v>
      </c>
      <c r="F106">
        <v>24.15</v>
      </c>
      <c r="G106">
        <v>3216.74</v>
      </c>
      <c r="H106">
        <v>2.2250300791155433</v>
      </c>
    </row>
    <row r="107" spans="2:8" x14ac:dyDescent="0.3">
      <c r="B107">
        <v>4</v>
      </c>
      <c r="C107">
        <v>2002</v>
      </c>
      <c r="D107">
        <v>4.1086215504021872</v>
      </c>
      <c r="E107">
        <v>29504.289239999998</v>
      </c>
      <c r="F107">
        <v>24.4</v>
      </c>
      <c r="G107">
        <v>3052.98</v>
      </c>
      <c r="H107">
        <v>2.2314940021258964</v>
      </c>
    </row>
    <row r="108" spans="2:8" x14ac:dyDescent="0.3">
      <c r="B108">
        <v>4</v>
      </c>
      <c r="C108">
        <v>2003</v>
      </c>
      <c r="D108">
        <v>4.0964727641610272</v>
      </c>
      <c r="E108">
        <v>30270.992251</v>
      </c>
      <c r="F108">
        <v>28.44</v>
      </c>
      <c r="G108">
        <v>3221.84</v>
      </c>
      <c r="H108">
        <v>2.2602366981191935</v>
      </c>
    </row>
    <row r="109" spans="2:8" x14ac:dyDescent="0.3">
      <c r="B109">
        <v>4</v>
      </c>
      <c r="C109">
        <v>2004</v>
      </c>
      <c r="D109">
        <v>4.1316095391032475</v>
      </c>
      <c r="E109">
        <v>31741.875731</v>
      </c>
      <c r="F109">
        <v>36.65</v>
      </c>
      <c r="G109">
        <v>3174.13</v>
      </c>
      <c r="H109">
        <v>2.3290077720101494</v>
      </c>
    </row>
    <row r="110" spans="2:8" x14ac:dyDescent="0.3">
      <c r="B110">
        <v>4</v>
      </c>
      <c r="C110">
        <v>2005</v>
      </c>
      <c r="D110">
        <v>4.1098748589492349</v>
      </c>
      <c r="E110">
        <v>32236.740986000001</v>
      </c>
      <c r="F110">
        <v>52.3</v>
      </c>
      <c r="G110">
        <v>3149.06</v>
      </c>
      <c r="H110">
        <v>2.3675872191479383</v>
      </c>
    </row>
    <row r="111" spans="2:8" x14ac:dyDescent="0.3">
      <c r="B111">
        <v>4</v>
      </c>
      <c r="C111">
        <v>2006</v>
      </c>
      <c r="D111">
        <v>4.2359438007808228</v>
      </c>
      <c r="E111">
        <v>34664.541909</v>
      </c>
      <c r="F111">
        <v>63.29</v>
      </c>
      <c r="G111">
        <v>3024.04</v>
      </c>
      <c r="H111">
        <v>2.4319483378509896</v>
      </c>
    </row>
    <row r="112" spans="2:8" x14ac:dyDescent="0.3">
      <c r="B112">
        <v>4</v>
      </c>
      <c r="C112">
        <v>2007</v>
      </c>
      <c r="D112">
        <v>4.0237339745122833</v>
      </c>
      <c r="E112">
        <v>36863.113347999999</v>
      </c>
      <c r="F112">
        <v>71.599999999999994</v>
      </c>
      <c r="G112">
        <v>2820.38</v>
      </c>
      <c r="H112">
        <v>2.5361327439456036</v>
      </c>
    </row>
    <row r="113" spans="1:8" x14ac:dyDescent="0.3">
      <c r="B113">
        <v>4</v>
      </c>
      <c r="C113">
        <v>2008</v>
      </c>
      <c r="D113">
        <v>4.0818853252603029</v>
      </c>
      <c r="E113">
        <v>38432.448211000003</v>
      </c>
      <c r="F113">
        <v>96.7</v>
      </c>
      <c r="G113">
        <v>2985.84</v>
      </c>
      <c r="H113">
        <v>2.8303019409131513</v>
      </c>
    </row>
    <row r="114" spans="1:8" x14ac:dyDescent="0.3">
      <c r="B114">
        <v>4</v>
      </c>
      <c r="C114">
        <v>2009</v>
      </c>
      <c r="D114">
        <v>3.8216261256032</v>
      </c>
      <c r="E114">
        <v>37465.456322999999</v>
      </c>
      <c r="F114">
        <v>61.18</v>
      </c>
      <c r="G114">
        <v>3081.38</v>
      </c>
      <c r="H114">
        <v>3.8522682114776758</v>
      </c>
    </row>
    <row r="115" spans="1:8" x14ac:dyDescent="0.3">
      <c r="B115">
        <v>4</v>
      </c>
      <c r="C115">
        <v>2010</v>
      </c>
      <c r="D115">
        <v>4.029828165731228</v>
      </c>
      <c r="E115">
        <v>39675.002379999998</v>
      </c>
      <c r="F115">
        <v>78.489999999999995</v>
      </c>
      <c r="G115">
        <v>3635.4</v>
      </c>
      <c r="H115">
        <v>5.1186423143886133</v>
      </c>
    </row>
    <row r="116" spans="1:8" x14ac:dyDescent="0.3">
      <c r="B116">
        <v>4</v>
      </c>
      <c r="C116">
        <v>2011</v>
      </c>
      <c r="D116">
        <v>3.8918726122152556</v>
      </c>
      <c r="E116">
        <v>42541.513125999998</v>
      </c>
      <c r="F116">
        <v>110.63</v>
      </c>
      <c r="G116">
        <v>2873.02</v>
      </c>
      <c r="H116">
        <v>6.4321900512763452</v>
      </c>
    </row>
    <row r="117" spans="1:8" x14ac:dyDescent="0.3">
      <c r="B117">
        <v>4</v>
      </c>
      <c r="C117">
        <v>2012</v>
      </c>
      <c r="D117">
        <v>3.9134444202040277</v>
      </c>
      <c r="E117">
        <v>43359.541047999999</v>
      </c>
      <c r="F117">
        <v>112.21</v>
      </c>
      <c r="G117">
        <v>3130.93</v>
      </c>
      <c r="H117">
        <v>7.8264588718334052</v>
      </c>
    </row>
    <row r="118" spans="1:8" x14ac:dyDescent="0.3">
      <c r="B118">
        <v>4</v>
      </c>
      <c r="C118">
        <v>2013</v>
      </c>
      <c r="D118">
        <v>3.9861812680306632</v>
      </c>
      <c r="E118">
        <v>44993.667838000001</v>
      </c>
      <c r="F118">
        <v>109.62</v>
      </c>
      <c r="G118">
        <v>3289.06</v>
      </c>
      <c r="H118">
        <v>9.442950621654477</v>
      </c>
    </row>
    <row r="119" spans="1:8" x14ac:dyDescent="0.3">
      <c r="A119" t="s">
        <v>4</v>
      </c>
      <c r="B119">
        <v>5</v>
      </c>
      <c r="C119">
        <v>1985</v>
      </c>
      <c r="D119">
        <v>7.4571061713268314</v>
      </c>
      <c r="E119">
        <v>18192.326398000001</v>
      </c>
      <c r="F119">
        <v>26.78</v>
      </c>
      <c r="G119">
        <v>4694</v>
      </c>
      <c r="H119" s="1">
        <v>3.9978431905593244</v>
      </c>
    </row>
    <row r="120" spans="1:8" x14ac:dyDescent="0.3">
      <c r="B120">
        <v>5</v>
      </c>
      <c r="C120">
        <v>1986</v>
      </c>
      <c r="D120">
        <v>7.3764282024394268</v>
      </c>
      <c r="E120">
        <v>19027.646323000001</v>
      </c>
      <c r="F120">
        <v>14.71</v>
      </c>
      <c r="G120">
        <v>4326</v>
      </c>
      <c r="H120">
        <v>4.3933485121334508</v>
      </c>
    </row>
    <row r="121" spans="1:8" x14ac:dyDescent="0.3">
      <c r="B121">
        <v>5</v>
      </c>
      <c r="C121">
        <v>1987</v>
      </c>
      <c r="D121">
        <v>7.6225236186823873</v>
      </c>
      <c r="E121">
        <v>19993.226075999999</v>
      </c>
      <c r="F121">
        <v>17.73</v>
      </c>
      <c r="G121">
        <v>4373</v>
      </c>
      <c r="H121">
        <v>4.6914587520280202</v>
      </c>
    </row>
    <row r="122" spans="1:8" x14ac:dyDescent="0.3">
      <c r="B122">
        <v>5</v>
      </c>
      <c r="C122">
        <v>1988</v>
      </c>
      <c r="D122">
        <v>7.8505357539689058</v>
      </c>
      <c r="E122">
        <v>21367.896155999999</v>
      </c>
      <c r="F122">
        <v>14.33</v>
      </c>
      <c r="G122">
        <v>4662</v>
      </c>
      <c r="H122">
        <v>4.865269286400788</v>
      </c>
    </row>
    <row r="123" spans="1:8" x14ac:dyDescent="0.3">
      <c r="B123">
        <v>5</v>
      </c>
      <c r="C123">
        <v>1989</v>
      </c>
      <c r="D123">
        <v>7.8908235796700277</v>
      </c>
      <c r="E123">
        <v>22804.674457000001</v>
      </c>
      <c r="F123">
        <v>17.5</v>
      </c>
      <c r="G123">
        <v>4716</v>
      </c>
      <c r="H123">
        <v>5.0762216406978924</v>
      </c>
    </row>
    <row r="124" spans="1:8" x14ac:dyDescent="0.3">
      <c r="B124">
        <v>5</v>
      </c>
      <c r="C124">
        <v>1990</v>
      </c>
      <c r="D124">
        <v>7.669455244583534</v>
      </c>
      <c r="E124">
        <v>23835.319229000001</v>
      </c>
      <c r="F124">
        <v>21.07</v>
      </c>
      <c r="G124">
        <v>4051</v>
      </c>
      <c r="H124">
        <v>5.3433272622793169</v>
      </c>
    </row>
    <row r="125" spans="1:8" x14ac:dyDescent="0.3">
      <c r="B125">
        <v>5</v>
      </c>
      <c r="C125">
        <v>1991</v>
      </c>
      <c r="D125">
        <v>7.6298474990651561</v>
      </c>
      <c r="E125">
        <v>24289.547588000001</v>
      </c>
      <c r="F125">
        <v>18.23</v>
      </c>
      <c r="G125">
        <v>4225</v>
      </c>
      <c r="H125">
        <v>5.7075883686685822</v>
      </c>
    </row>
    <row r="126" spans="1:8" x14ac:dyDescent="0.3">
      <c r="B126">
        <v>5</v>
      </c>
      <c r="C126">
        <v>1992</v>
      </c>
      <c r="D126">
        <v>7.6756289351034184</v>
      </c>
      <c r="E126">
        <v>25378.624640999999</v>
      </c>
      <c r="F126">
        <v>17.73</v>
      </c>
      <c r="G126">
        <v>4444</v>
      </c>
      <c r="H126">
        <v>6.2893127916318514</v>
      </c>
    </row>
    <row r="127" spans="1:8" x14ac:dyDescent="0.3">
      <c r="B127">
        <v>5</v>
      </c>
      <c r="C127">
        <v>1993</v>
      </c>
      <c r="D127">
        <v>7.7081135882440233</v>
      </c>
      <c r="E127">
        <v>26350.492926999999</v>
      </c>
      <c r="F127">
        <v>15.87</v>
      </c>
      <c r="G127">
        <v>4709</v>
      </c>
      <c r="H127">
        <v>6.8934444004428839</v>
      </c>
    </row>
    <row r="128" spans="1:8" x14ac:dyDescent="0.3">
      <c r="B128">
        <v>5</v>
      </c>
      <c r="C128">
        <v>1994</v>
      </c>
      <c r="D128">
        <v>7.7550883917242022</v>
      </c>
      <c r="E128">
        <v>27660.268357000001</v>
      </c>
      <c r="F128">
        <v>15.06</v>
      </c>
      <c r="G128">
        <v>4480</v>
      </c>
      <c r="H128">
        <v>7.890751961655833</v>
      </c>
    </row>
    <row r="129" spans="2:8" x14ac:dyDescent="0.3">
      <c r="B129">
        <v>5</v>
      </c>
      <c r="C129">
        <v>1995</v>
      </c>
      <c r="D129">
        <v>7.7608775414233486</v>
      </c>
      <c r="E129">
        <v>28657.512716000001</v>
      </c>
      <c r="F129">
        <v>16.739999999999998</v>
      </c>
      <c r="G129">
        <v>4519</v>
      </c>
      <c r="H129">
        <v>9.0745655850514595</v>
      </c>
    </row>
    <row r="130" spans="2:8" x14ac:dyDescent="0.3">
      <c r="B130">
        <v>5</v>
      </c>
      <c r="C130">
        <v>1996</v>
      </c>
      <c r="D130">
        <v>7.8415843448259643</v>
      </c>
      <c r="E130">
        <v>29932.157767000001</v>
      </c>
      <c r="F130">
        <v>20.16</v>
      </c>
      <c r="G130">
        <v>4683</v>
      </c>
      <c r="H130">
        <v>9.7855523982378134</v>
      </c>
    </row>
    <row r="131" spans="2:8" x14ac:dyDescent="0.3">
      <c r="B131">
        <v>5</v>
      </c>
      <c r="C131">
        <v>1997</v>
      </c>
      <c r="D131">
        <v>7.8255274656040967</v>
      </c>
      <c r="E131">
        <v>31424.438924999999</v>
      </c>
      <c r="F131">
        <v>18.34</v>
      </c>
      <c r="G131">
        <v>4532</v>
      </c>
      <c r="H131">
        <v>10.31742107972917</v>
      </c>
    </row>
    <row r="132" spans="2:8" x14ac:dyDescent="0.3">
      <c r="B132">
        <v>5</v>
      </c>
      <c r="C132">
        <v>1998</v>
      </c>
      <c r="D132">
        <v>7.8004349719589454</v>
      </c>
      <c r="E132">
        <v>32817.981996000002</v>
      </c>
      <c r="F132">
        <v>12.02</v>
      </c>
      <c r="G132">
        <v>3985</v>
      </c>
      <c r="H132">
        <v>10.908926266374747</v>
      </c>
    </row>
    <row r="133" spans="2:8" x14ac:dyDescent="0.3">
      <c r="B133">
        <v>5</v>
      </c>
      <c r="C133">
        <v>1999</v>
      </c>
      <c r="D133">
        <v>7.9200497040985161</v>
      </c>
      <c r="E133">
        <v>34479.794364000001</v>
      </c>
      <c r="F133">
        <v>17.059999999999999</v>
      </c>
      <c r="G133">
        <v>4154</v>
      </c>
      <c r="H133">
        <v>11.643016622423485</v>
      </c>
    </row>
    <row r="134" spans="2:8" x14ac:dyDescent="0.3">
      <c r="B134">
        <v>5</v>
      </c>
      <c r="C134">
        <v>2000</v>
      </c>
      <c r="D134">
        <v>8.0551445245483091</v>
      </c>
      <c r="E134">
        <v>36299.662178999999</v>
      </c>
      <c r="F134">
        <v>27.54</v>
      </c>
      <c r="G134">
        <v>4422</v>
      </c>
      <c r="H134">
        <v>12.502709899228973</v>
      </c>
    </row>
    <row r="135" spans="2:8" x14ac:dyDescent="0.3">
      <c r="B135">
        <v>5</v>
      </c>
      <c r="C135">
        <v>2001</v>
      </c>
      <c r="D135">
        <v>7.8242452761213936</v>
      </c>
      <c r="E135">
        <v>37100.285738999999</v>
      </c>
      <c r="F135">
        <v>22.07</v>
      </c>
      <c r="G135">
        <v>4200</v>
      </c>
      <c r="H135">
        <v>13.430095175328884</v>
      </c>
    </row>
    <row r="136" spans="2:8" x14ac:dyDescent="0.3">
      <c r="B136">
        <v>5</v>
      </c>
      <c r="C136">
        <v>2002</v>
      </c>
      <c r="D136">
        <v>7.8404606233501939</v>
      </c>
      <c r="E136">
        <v>37954.222013999999</v>
      </c>
      <c r="F136">
        <v>23.52</v>
      </c>
      <c r="G136">
        <v>4310</v>
      </c>
      <c r="H136">
        <v>14.251378086518631</v>
      </c>
    </row>
    <row r="137" spans="2:8" x14ac:dyDescent="0.3">
      <c r="B137">
        <v>5</v>
      </c>
      <c r="C137">
        <v>2003</v>
      </c>
      <c r="D137">
        <v>7.79130365938666</v>
      </c>
      <c r="E137">
        <v>39419.907372000001</v>
      </c>
      <c r="F137">
        <v>27.66</v>
      </c>
      <c r="G137">
        <v>4495</v>
      </c>
      <c r="H137">
        <v>14.349648766201858</v>
      </c>
    </row>
    <row r="138" spans="2:8" x14ac:dyDescent="0.3">
      <c r="B138">
        <v>5</v>
      </c>
      <c r="C138">
        <v>2004</v>
      </c>
      <c r="D138">
        <v>7.8785357223966628</v>
      </c>
      <c r="E138">
        <v>41659.662690999998</v>
      </c>
      <c r="F138">
        <v>35.86</v>
      </c>
      <c r="G138">
        <v>4308</v>
      </c>
      <c r="H138">
        <v>14.37897202055311</v>
      </c>
    </row>
    <row r="139" spans="2:8" x14ac:dyDescent="0.3">
      <c r="B139">
        <v>5</v>
      </c>
      <c r="C139">
        <v>2005</v>
      </c>
      <c r="D139">
        <v>7.8433902117288508</v>
      </c>
      <c r="E139">
        <v>44052.382996</v>
      </c>
      <c r="F139">
        <v>48.82</v>
      </c>
      <c r="G139">
        <v>4323</v>
      </c>
      <c r="H139">
        <v>14.753005642227153</v>
      </c>
    </row>
    <row r="140" spans="2:8" x14ac:dyDescent="0.3">
      <c r="B140">
        <v>5</v>
      </c>
      <c r="C140">
        <v>2006</v>
      </c>
      <c r="D140">
        <v>7.6944053794077139</v>
      </c>
      <c r="E140">
        <v>46234.105710000003</v>
      </c>
      <c r="F140">
        <v>59.17</v>
      </c>
      <c r="G140">
        <v>4022</v>
      </c>
      <c r="H140">
        <v>14.850887174419693</v>
      </c>
    </row>
    <row r="141" spans="2:8" x14ac:dyDescent="0.3">
      <c r="B141">
        <v>5</v>
      </c>
      <c r="C141">
        <v>2007</v>
      </c>
      <c r="D141">
        <v>7.7560157968626404</v>
      </c>
      <c r="E141">
        <v>47976.201208999999</v>
      </c>
      <c r="F141">
        <v>66.77</v>
      </c>
      <c r="G141">
        <v>4258</v>
      </c>
      <c r="H141">
        <v>15.35352509332559</v>
      </c>
    </row>
    <row r="142" spans="2:8" x14ac:dyDescent="0.3">
      <c r="B142">
        <v>5</v>
      </c>
      <c r="C142">
        <v>2008</v>
      </c>
      <c r="D142">
        <v>7.4848311853711689</v>
      </c>
      <c r="E142">
        <v>48498.445210999998</v>
      </c>
      <c r="F142">
        <v>94.97</v>
      </c>
      <c r="G142">
        <v>4488</v>
      </c>
      <c r="H142">
        <v>16.171212104622537</v>
      </c>
    </row>
    <row r="143" spans="2:8" x14ac:dyDescent="0.3">
      <c r="B143">
        <v>5</v>
      </c>
      <c r="C143">
        <v>2009</v>
      </c>
      <c r="D143">
        <v>7.0533598963807362</v>
      </c>
      <c r="E143">
        <v>47122.988542999999</v>
      </c>
      <c r="F143">
        <v>58.83</v>
      </c>
      <c r="G143">
        <v>4482</v>
      </c>
      <c r="H143">
        <v>21.671380664560058</v>
      </c>
    </row>
    <row r="144" spans="2:8" x14ac:dyDescent="0.3">
      <c r="B144">
        <v>5</v>
      </c>
      <c r="C144">
        <v>2010</v>
      </c>
      <c r="D144">
        <v>7.1632123146723012</v>
      </c>
      <c r="E144">
        <v>48570.289730999997</v>
      </c>
      <c r="F144">
        <v>76.02</v>
      </c>
      <c r="G144">
        <v>4473</v>
      </c>
      <c r="H144">
        <v>24.27303825531882</v>
      </c>
    </row>
    <row r="145" spans="1:8" x14ac:dyDescent="0.3">
      <c r="B145">
        <v>5</v>
      </c>
      <c r="C145">
        <v>2011</v>
      </c>
      <c r="D145">
        <v>7.0148776597049434</v>
      </c>
      <c r="E145">
        <v>49951.907651000001</v>
      </c>
      <c r="F145">
        <v>102.43</v>
      </c>
      <c r="G145">
        <v>4324</v>
      </c>
      <c r="H145">
        <v>25.000397275270434</v>
      </c>
    </row>
    <row r="146" spans="1:8" x14ac:dyDescent="0.3">
      <c r="B146">
        <v>5</v>
      </c>
      <c r="C146">
        <v>2012</v>
      </c>
      <c r="D146">
        <v>6.8391837326735283</v>
      </c>
      <c r="E146">
        <v>51644.991658999999</v>
      </c>
      <c r="F146">
        <v>101.16</v>
      </c>
      <c r="G146">
        <v>3780</v>
      </c>
      <c r="H146">
        <v>25.906695280082541</v>
      </c>
    </row>
    <row r="147" spans="1:8" x14ac:dyDescent="0.3">
      <c r="B147">
        <v>5</v>
      </c>
      <c r="C147">
        <v>2013</v>
      </c>
      <c r="D147">
        <v>6.911717288872417</v>
      </c>
      <c r="E147">
        <v>53116.521969000001</v>
      </c>
      <c r="F147">
        <v>97.26</v>
      </c>
      <c r="G147">
        <v>4491</v>
      </c>
      <c r="H147">
        <v>27.666929619165074</v>
      </c>
    </row>
    <row r="148" spans="1:8" x14ac:dyDescent="0.3">
      <c r="A148" t="s">
        <v>5</v>
      </c>
      <c r="B148">
        <v>6</v>
      </c>
      <c r="C148">
        <v>1985</v>
      </c>
      <c r="D148">
        <v>1.8432930542458119</v>
      </c>
      <c r="E148">
        <v>9404.6476920000005</v>
      </c>
      <c r="F148">
        <v>27.15</v>
      </c>
      <c r="G148">
        <v>2006.85</v>
      </c>
      <c r="H148" s="1">
        <v>1.2476958139125645</v>
      </c>
    </row>
    <row r="149" spans="1:8" x14ac:dyDescent="0.3">
      <c r="B149">
        <v>6</v>
      </c>
      <c r="C149">
        <v>1986</v>
      </c>
      <c r="D149">
        <v>1.8763639610461915</v>
      </c>
      <c r="E149">
        <v>9876.0976410000003</v>
      </c>
      <c r="F149">
        <v>13.87</v>
      </c>
      <c r="G149">
        <v>2057.92</v>
      </c>
      <c r="H149">
        <v>1.2239346311578245</v>
      </c>
    </row>
    <row r="150" spans="1:8" x14ac:dyDescent="0.3">
      <c r="B150">
        <v>6</v>
      </c>
      <c r="C150">
        <v>1987</v>
      </c>
      <c r="D150">
        <v>1.9168445989359171</v>
      </c>
      <c r="E150">
        <v>10655.433627</v>
      </c>
      <c r="F150">
        <v>18.29</v>
      </c>
      <c r="G150">
        <v>1854.14</v>
      </c>
      <c r="H150">
        <v>1.187151371895572</v>
      </c>
    </row>
    <row r="151" spans="1:8" x14ac:dyDescent="0.3">
      <c r="B151">
        <v>6</v>
      </c>
      <c r="C151">
        <v>1988</v>
      </c>
      <c r="D151">
        <v>2.0658179185300538</v>
      </c>
      <c r="E151">
        <v>11567.813543</v>
      </c>
      <c r="F151">
        <v>14.42</v>
      </c>
      <c r="G151">
        <v>1873.69</v>
      </c>
      <c r="H151">
        <v>1.1591856885245946</v>
      </c>
    </row>
    <row r="152" spans="1:8" x14ac:dyDescent="0.3">
      <c r="B152">
        <v>6</v>
      </c>
      <c r="C152">
        <v>1989</v>
      </c>
      <c r="D152">
        <v>2.2693682400807162</v>
      </c>
      <c r="E152">
        <v>12577.220697999999</v>
      </c>
      <c r="F152">
        <v>17.22</v>
      </c>
      <c r="G152">
        <v>1674.17</v>
      </c>
      <c r="H152">
        <v>1.0949180784590886</v>
      </c>
    </row>
    <row r="153" spans="1:8" x14ac:dyDescent="0.3">
      <c r="B153">
        <v>6</v>
      </c>
      <c r="C153">
        <v>1990</v>
      </c>
      <c r="D153">
        <v>2.3183500443775942</v>
      </c>
      <c r="E153">
        <v>13520.860457999999</v>
      </c>
      <c r="F153">
        <v>21.88</v>
      </c>
      <c r="G153">
        <v>1797.76</v>
      </c>
      <c r="H153">
        <v>1.0669801058875505</v>
      </c>
    </row>
    <row r="154" spans="1:8" x14ac:dyDescent="0.3">
      <c r="B154">
        <v>6</v>
      </c>
      <c r="C154">
        <v>1991</v>
      </c>
      <c r="D154">
        <v>2.3997459581935234</v>
      </c>
      <c r="E154">
        <v>14308.610814</v>
      </c>
      <c r="F154">
        <v>18.5</v>
      </c>
      <c r="G154">
        <v>2103.4299999999998</v>
      </c>
      <c r="H154">
        <v>1.7311716230708305</v>
      </c>
    </row>
    <row r="155" spans="1:8" x14ac:dyDescent="0.3">
      <c r="B155">
        <v>6</v>
      </c>
      <c r="C155">
        <v>1992</v>
      </c>
      <c r="D155">
        <v>2.4314944796584443</v>
      </c>
      <c r="E155">
        <v>14736.224104000001</v>
      </c>
      <c r="F155">
        <v>17.309999999999999</v>
      </c>
      <c r="G155">
        <v>1977.46</v>
      </c>
      <c r="H155">
        <v>1.8173743110296661</v>
      </c>
    </row>
    <row r="156" spans="1:8" x14ac:dyDescent="0.3">
      <c r="B156">
        <v>6</v>
      </c>
      <c r="C156">
        <v>1993</v>
      </c>
      <c r="D156">
        <v>2.3198193356747252</v>
      </c>
      <c r="E156">
        <v>14897.342444</v>
      </c>
      <c r="F156">
        <v>15.13</v>
      </c>
      <c r="G156">
        <v>2076.0100000000002</v>
      </c>
      <c r="H156">
        <v>1.7562404623222465</v>
      </c>
    </row>
    <row r="157" spans="1:8" x14ac:dyDescent="0.3">
      <c r="B157">
        <v>6</v>
      </c>
      <c r="C157">
        <v>1994</v>
      </c>
      <c r="D157">
        <v>2.4360416738890209</v>
      </c>
      <c r="E157">
        <v>15550.196517</v>
      </c>
      <c r="F157">
        <v>15.24</v>
      </c>
      <c r="G157">
        <v>1751.11</v>
      </c>
      <c r="H157">
        <v>1.7647513388600868</v>
      </c>
    </row>
    <row r="158" spans="1:8" x14ac:dyDescent="0.3">
      <c r="B158">
        <v>6</v>
      </c>
      <c r="C158">
        <v>1995</v>
      </c>
      <c r="D158">
        <v>2.5373565906100861</v>
      </c>
      <c r="E158">
        <v>16290.47236</v>
      </c>
      <c r="F158">
        <v>16.96</v>
      </c>
      <c r="G158">
        <v>1552.85</v>
      </c>
      <c r="H158">
        <v>1.7436775273509666</v>
      </c>
    </row>
    <row r="159" spans="1:8" x14ac:dyDescent="0.3">
      <c r="B159">
        <v>6</v>
      </c>
      <c r="C159">
        <v>1996</v>
      </c>
      <c r="D159">
        <v>2.4896296146603851</v>
      </c>
      <c r="E159">
        <v>16982.180204</v>
      </c>
      <c r="F159">
        <v>20.45</v>
      </c>
      <c r="G159">
        <v>1833.66</v>
      </c>
      <c r="H159">
        <v>1.6775392733485714</v>
      </c>
    </row>
    <row r="160" spans="1:8" x14ac:dyDescent="0.3">
      <c r="B160">
        <v>6</v>
      </c>
      <c r="C160">
        <v>1997</v>
      </c>
      <c r="D160">
        <v>2.6352077032559373</v>
      </c>
      <c r="E160">
        <v>17916.032165000001</v>
      </c>
      <c r="F160">
        <v>18.34</v>
      </c>
      <c r="G160">
        <v>1511.54</v>
      </c>
      <c r="H160">
        <v>1.6175240944891505</v>
      </c>
    </row>
    <row r="161" spans="2:8" x14ac:dyDescent="0.3">
      <c r="B161">
        <v>6</v>
      </c>
      <c r="C161">
        <v>1998</v>
      </c>
      <c r="D161">
        <v>2.7568960572154029</v>
      </c>
      <c r="E161">
        <v>19101.544588000001</v>
      </c>
      <c r="F161">
        <v>11.8</v>
      </c>
      <c r="G161">
        <v>1777.5</v>
      </c>
      <c r="H161">
        <v>1.6366724542196478</v>
      </c>
    </row>
    <row r="162" spans="2:8" x14ac:dyDescent="0.3">
      <c r="B162">
        <v>6</v>
      </c>
      <c r="C162">
        <v>1999</v>
      </c>
      <c r="D162">
        <v>2.8792409905189458</v>
      </c>
      <c r="E162">
        <v>19962.792109000002</v>
      </c>
      <c r="F162">
        <v>16.989999999999998</v>
      </c>
      <c r="G162">
        <v>1858.04</v>
      </c>
      <c r="H162">
        <v>1.5741242989896653</v>
      </c>
    </row>
    <row r="163" spans="2:8" x14ac:dyDescent="0.3">
      <c r="B163">
        <v>6</v>
      </c>
      <c r="C163">
        <v>2000</v>
      </c>
      <c r="D163">
        <v>2.9924752653763451</v>
      </c>
      <c r="E163">
        <v>21595.594901</v>
      </c>
      <c r="F163">
        <v>27.16</v>
      </c>
      <c r="G163">
        <v>1814.6</v>
      </c>
      <c r="H163">
        <v>1.5414145913603756</v>
      </c>
    </row>
    <row r="164" spans="2:8" x14ac:dyDescent="0.3">
      <c r="B164">
        <v>6</v>
      </c>
      <c r="C164">
        <v>2001</v>
      </c>
      <c r="D164">
        <v>3.0551648505353066</v>
      </c>
      <c r="E164">
        <v>23001.078439000001</v>
      </c>
      <c r="F164">
        <v>23.32</v>
      </c>
      <c r="G164">
        <v>1787.38</v>
      </c>
      <c r="H164">
        <v>1.468114654825575</v>
      </c>
    </row>
    <row r="165" spans="2:8" x14ac:dyDescent="0.3">
      <c r="B165">
        <v>6</v>
      </c>
      <c r="C165">
        <v>2002</v>
      </c>
      <c r="D165">
        <v>3.0965982610845235</v>
      </c>
      <c r="E165">
        <v>24376.328710000002</v>
      </c>
      <c r="F165">
        <v>23.95</v>
      </c>
      <c r="G165">
        <v>1680.7</v>
      </c>
      <c r="H165">
        <v>1.376616358043413</v>
      </c>
    </row>
    <row r="166" spans="2:8" x14ac:dyDescent="0.3">
      <c r="B166">
        <v>6</v>
      </c>
      <c r="C166">
        <v>2003</v>
      </c>
      <c r="D166">
        <v>3.1447595402537258</v>
      </c>
      <c r="E166">
        <v>25042.289830000002</v>
      </c>
      <c r="F166">
        <v>28.13</v>
      </c>
      <c r="G166">
        <v>1776.37</v>
      </c>
      <c r="H166">
        <v>1.3393696612514852</v>
      </c>
    </row>
    <row r="167" spans="2:8" x14ac:dyDescent="0.3">
      <c r="B167">
        <v>6</v>
      </c>
      <c r="C167">
        <v>2004</v>
      </c>
      <c r="D167">
        <v>3.2310003562364669</v>
      </c>
      <c r="E167">
        <v>26182.039287</v>
      </c>
      <c r="F167">
        <v>36.03</v>
      </c>
      <c r="G167">
        <v>1935.16</v>
      </c>
      <c r="H167">
        <v>1.2687842754151821</v>
      </c>
    </row>
    <row r="168" spans="2:8" x14ac:dyDescent="0.3">
      <c r="B168">
        <v>6</v>
      </c>
      <c r="C168">
        <v>2005</v>
      </c>
      <c r="D168">
        <v>3.2388350188753017</v>
      </c>
      <c r="E168">
        <v>27600.937174999999</v>
      </c>
      <c r="F168">
        <v>50.54</v>
      </c>
      <c r="G168">
        <v>1962.13</v>
      </c>
      <c r="H168">
        <v>1.2168470084839285</v>
      </c>
    </row>
    <row r="169" spans="2:8" x14ac:dyDescent="0.3">
      <c r="B169">
        <v>6</v>
      </c>
      <c r="C169">
        <v>2006</v>
      </c>
      <c r="D169">
        <v>3.1848814399632501</v>
      </c>
      <c r="E169">
        <v>30743.713953999999</v>
      </c>
      <c r="F169">
        <v>60.99</v>
      </c>
      <c r="G169">
        <v>1684.49</v>
      </c>
      <c r="H169">
        <v>1.2226696438193358</v>
      </c>
    </row>
    <row r="170" spans="2:8" x14ac:dyDescent="0.3">
      <c r="B170">
        <v>6</v>
      </c>
      <c r="C170">
        <v>2007</v>
      </c>
      <c r="D170">
        <v>3.1683169892725274</v>
      </c>
      <c r="E170">
        <v>32467.040986</v>
      </c>
      <c r="F170">
        <v>68.66</v>
      </c>
      <c r="G170">
        <v>1829.89</v>
      </c>
      <c r="H170">
        <v>1.2749402316317187</v>
      </c>
    </row>
    <row r="171" spans="2:8" x14ac:dyDescent="0.3">
      <c r="B171">
        <v>6</v>
      </c>
      <c r="C171">
        <v>2008</v>
      </c>
      <c r="D171">
        <v>3.0131024679921472</v>
      </c>
      <c r="E171">
        <v>33242.245427000002</v>
      </c>
      <c r="F171">
        <v>94.86</v>
      </c>
      <c r="G171">
        <v>1864.97</v>
      </c>
      <c r="H171">
        <v>1.3627887478660963</v>
      </c>
    </row>
    <row r="172" spans="2:8" x14ac:dyDescent="0.3">
      <c r="B172">
        <v>6</v>
      </c>
      <c r="C172">
        <v>2009</v>
      </c>
      <c r="D172">
        <v>2.7495737859774776</v>
      </c>
      <c r="E172">
        <v>32089.527557000001</v>
      </c>
      <c r="F172">
        <v>59.78</v>
      </c>
      <c r="G172">
        <v>1720.56</v>
      </c>
      <c r="H172">
        <v>1.6012732542493853</v>
      </c>
    </row>
    <row r="173" spans="2:8" x14ac:dyDescent="0.3">
      <c r="B173">
        <v>6</v>
      </c>
      <c r="C173">
        <v>2010</v>
      </c>
      <c r="D173">
        <v>2.736022475433709</v>
      </c>
      <c r="E173">
        <v>31690.887692</v>
      </c>
      <c r="F173">
        <v>77.84</v>
      </c>
      <c r="G173">
        <v>1953.46</v>
      </c>
      <c r="H173">
        <v>2.0173612362052387</v>
      </c>
    </row>
    <row r="174" spans="2:8" x14ac:dyDescent="0.3">
      <c r="B174">
        <v>6</v>
      </c>
      <c r="C174">
        <v>2011</v>
      </c>
      <c r="D174">
        <v>2.6847036552370893</v>
      </c>
      <c r="E174">
        <v>31872.363087999998</v>
      </c>
      <c r="F174">
        <v>108.5</v>
      </c>
      <c r="G174">
        <v>1572.46</v>
      </c>
      <c r="H174">
        <v>2.8963312231959906</v>
      </c>
    </row>
    <row r="175" spans="2:8" x14ac:dyDescent="0.3">
      <c r="B175">
        <v>6</v>
      </c>
      <c r="C175">
        <v>2012</v>
      </c>
      <c r="D175">
        <v>2.6775632070741042</v>
      </c>
      <c r="E175">
        <v>31724.785351999999</v>
      </c>
      <c r="F175">
        <v>109.48</v>
      </c>
      <c r="G175">
        <v>1873.15</v>
      </c>
      <c r="H175">
        <v>3.3609081710230999</v>
      </c>
    </row>
    <row r="176" spans="2:8" x14ac:dyDescent="0.3">
      <c r="B176">
        <v>6</v>
      </c>
      <c r="C176">
        <v>2013</v>
      </c>
      <c r="D176">
        <v>2.5068445557204915</v>
      </c>
      <c r="E176">
        <v>32463.123679</v>
      </c>
      <c r="F176">
        <v>106.77</v>
      </c>
      <c r="G176">
        <v>1921.25</v>
      </c>
      <c r="H176">
        <v>3.25910780470999</v>
      </c>
    </row>
    <row r="177" spans="1:8" x14ac:dyDescent="0.3">
      <c r="A177" t="s">
        <v>6</v>
      </c>
      <c r="B177">
        <v>7</v>
      </c>
      <c r="C177">
        <v>1985</v>
      </c>
      <c r="D177">
        <v>5.6559116245995096</v>
      </c>
      <c r="E177">
        <v>15938.507378</v>
      </c>
      <c r="F177">
        <v>27.51</v>
      </c>
      <c r="G177">
        <v>6266.57</v>
      </c>
      <c r="H177" s="1">
        <v>137.98310735506024</v>
      </c>
    </row>
    <row r="178" spans="1:8" x14ac:dyDescent="0.3">
      <c r="B178">
        <v>7</v>
      </c>
      <c r="C178">
        <v>1986</v>
      </c>
      <c r="D178">
        <v>5.8784987593526461</v>
      </c>
      <c r="E178">
        <v>16657.191161999999</v>
      </c>
      <c r="F178">
        <v>14.67</v>
      </c>
      <c r="G178">
        <v>5732.65</v>
      </c>
      <c r="H178">
        <v>150.23424814034163</v>
      </c>
    </row>
    <row r="179" spans="1:8" x14ac:dyDescent="0.3">
      <c r="B179">
        <v>7</v>
      </c>
      <c r="C179">
        <v>1987</v>
      </c>
      <c r="D179">
        <v>5.7627018133446182</v>
      </c>
      <c r="E179">
        <v>17582.743270999999</v>
      </c>
      <c r="F179">
        <v>18</v>
      </c>
      <c r="G179">
        <v>6067.09</v>
      </c>
      <c r="H179">
        <v>157.33167620632267</v>
      </c>
    </row>
    <row r="180" spans="1:8" x14ac:dyDescent="0.3">
      <c r="B180">
        <v>7</v>
      </c>
      <c r="C180">
        <v>1988</v>
      </c>
      <c r="D180">
        <v>5.8540982065630898</v>
      </c>
      <c r="E180">
        <v>18584.687708000001</v>
      </c>
      <c r="F180">
        <v>14.73</v>
      </c>
      <c r="G180">
        <v>5452.93</v>
      </c>
      <c r="H180">
        <v>161.73093932322197</v>
      </c>
    </row>
    <row r="181" spans="1:8" x14ac:dyDescent="0.3">
      <c r="B181">
        <v>7</v>
      </c>
      <c r="C181">
        <v>1989</v>
      </c>
      <c r="D181">
        <v>5.5941633534319424</v>
      </c>
      <c r="E181">
        <v>19692.941912999999</v>
      </c>
      <c r="F181">
        <v>18.05</v>
      </c>
      <c r="G181">
        <v>4945.6899999999996</v>
      </c>
      <c r="H181">
        <v>169.71530117600261</v>
      </c>
    </row>
    <row r="182" spans="1:8" x14ac:dyDescent="0.3">
      <c r="B182">
        <v>7</v>
      </c>
      <c r="C182">
        <v>1990</v>
      </c>
      <c r="D182">
        <v>5.5141856939858869</v>
      </c>
      <c r="E182">
        <v>20425.565211000001</v>
      </c>
      <c r="F182">
        <v>23.02</v>
      </c>
      <c r="G182">
        <v>4893.2299999999996</v>
      </c>
      <c r="H182">
        <v>177.38097116915773</v>
      </c>
    </row>
    <row r="183" spans="1:8" x14ac:dyDescent="0.3">
      <c r="B183">
        <v>7</v>
      </c>
      <c r="C183">
        <v>1991</v>
      </c>
      <c r="D183">
        <v>5.6502118510321466</v>
      </c>
      <c r="E183">
        <v>20733.818918000001</v>
      </c>
      <c r="F183">
        <v>20.190000000000001</v>
      </c>
      <c r="G183">
        <v>5276.25</v>
      </c>
      <c r="H183">
        <v>184.45526155943043</v>
      </c>
    </row>
    <row r="184" spans="1:8" x14ac:dyDescent="0.3">
      <c r="B184">
        <v>7</v>
      </c>
      <c r="C184">
        <v>1992</v>
      </c>
      <c r="D184">
        <v>5.369018344924732</v>
      </c>
      <c r="E184">
        <v>20837.303062999999</v>
      </c>
      <c r="F184">
        <v>18.98</v>
      </c>
      <c r="G184">
        <v>5136.6000000000004</v>
      </c>
      <c r="H184">
        <v>194.04085185252782</v>
      </c>
    </row>
    <row r="185" spans="1:8" x14ac:dyDescent="0.3">
      <c r="B185">
        <v>7</v>
      </c>
      <c r="C185">
        <v>1993</v>
      </c>
      <c r="D185">
        <v>5.333909575413732</v>
      </c>
      <c r="E185">
        <v>20769.119044999999</v>
      </c>
      <c r="F185">
        <v>16.600000000000001</v>
      </c>
      <c r="G185">
        <v>5452.62</v>
      </c>
      <c r="H185">
        <v>198.24402374705028</v>
      </c>
    </row>
    <row r="186" spans="1:8" x14ac:dyDescent="0.3">
      <c r="B186">
        <v>7</v>
      </c>
      <c r="C186">
        <v>1994</v>
      </c>
      <c r="D186">
        <v>5.6600006764804922</v>
      </c>
      <c r="E186">
        <v>21890.359829000001</v>
      </c>
      <c r="F186">
        <v>15.81</v>
      </c>
      <c r="G186">
        <v>5495.59</v>
      </c>
      <c r="H186">
        <v>201.07982431740922</v>
      </c>
    </row>
    <row r="187" spans="1:8" x14ac:dyDescent="0.3">
      <c r="B187">
        <v>7</v>
      </c>
      <c r="C187">
        <v>1995</v>
      </c>
      <c r="D187">
        <v>5.7018601228239358</v>
      </c>
      <c r="E187">
        <v>23107.289787999998</v>
      </c>
      <c r="F187">
        <v>17.23</v>
      </c>
      <c r="G187">
        <v>5464.56</v>
      </c>
      <c r="H187">
        <v>202.69523280584298</v>
      </c>
    </row>
    <row r="188" spans="1:8" x14ac:dyDescent="0.3">
      <c r="B188">
        <v>7</v>
      </c>
      <c r="C188">
        <v>1996</v>
      </c>
      <c r="D188">
        <v>5.8247942342262453</v>
      </c>
      <c r="E188">
        <v>23934.105538</v>
      </c>
      <c r="F188">
        <v>20.86</v>
      </c>
      <c r="G188">
        <v>5699.17</v>
      </c>
      <c r="H188">
        <v>208.11506838996451</v>
      </c>
    </row>
    <row r="189" spans="1:8" x14ac:dyDescent="0.3">
      <c r="B189">
        <v>7</v>
      </c>
      <c r="C189">
        <v>1997</v>
      </c>
      <c r="D189">
        <v>5.6834348493492977</v>
      </c>
      <c r="E189">
        <v>24805.660051999999</v>
      </c>
      <c r="F189">
        <v>18.899999999999999</v>
      </c>
      <c r="G189">
        <v>5213.0600000000004</v>
      </c>
      <c r="H189">
        <v>207.89116403123234</v>
      </c>
    </row>
    <row r="190" spans="1:8" x14ac:dyDescent="0.3">
      <c r="B190">
        <v>7</v>
      </c>
      <c r="C190">
        <v>1998</v>
      </c>
      <c r="D190">
        <v>5.7834306389973982</v>
      </c>
      <c r="E190">
        <v>25888.362391999999</v>
      </c>
      <c r="F190">
        <v>12.61</v>
      </c>
      <c r="G190">
        <v>5493.29</v>
      </c>
      <c r="H190">
        <v>205.12441876641191</v>
      </c>
    </row>
    <row r="191" spans="1:8" x14ac:dyDescent="0.3">
      <c r="B191">
        <v>7</v>
      </c>
      <c r="C191">
        <v>1999</v>
      </c>
      <c r="D191">
        <v>5.6752863749888656</v>
      </c>
      <c r="E191">
        <v>27471.476497</v>
      </c>
      <c r="F191">
        <v>17.68</v>
      </c>
      <c r="G191">
        <v>5262.84</v>
      </c>
      <c r="H191">
        <v>209.65594745646888</v>
      </c>
    </row>
    <row r="192" spans="1:8" x14ac:dyDescent="0.3">
      <c r="B192">
        <v>7</v>
      </c>
      <c r="C192">
        <v>2000</v>
      </c>
      <c r="D192">
        <v>5.3757211360722232</v>
      </c>
      <c r="E192">
        <v>29624.021363</v>
      </c>
      <c r="F192">
        <v>28.13</v>
      </c>
      <c r="G192">
        <v>4925.62</v>
      </c>
      <c r="H192">
        <v>218.89471786016438</v>
      </c>
    </row>
    <row r="193" spans="1:8" x14ac:dyDescent="0.3">
      <c r="B193">
        <v>7</v>
      </c>
      <c r="C193">
        <v>2001</v>
      </c>
      <c r="D193">
        <v>5.7016873833670401</v>
      </c>
      <c r="E193">
        <v>29933.209601999999</v>
      </c>
      <c r="F193">
        <v>24.03</v>
      </c>
      <c r="G193">
        <v>5422.89</v>
      </c>
      <c r="H193">
        <v>235.54940334381749</v>
      </c>
    </row>
    <row r="194" spans="1:8" x14ac:dyDescent="0.3">
      <c r="B194">
        <v>7</v>
      </c>
      <c r="C194">
        <v>2002</v>
      </c>
      <c r="D194">
        <v>5.8263566447356627</v>
      </c>
      <c r="E194">
        <v>30926.361002000001</v>
      </c>
      <c r="F194">
        <v>23.86</v>
      </c>
      <c r="G194">
        <v>5210.8999999999996</v>
      </c>
      <c r="H194">
        <v>259.85804694622527</v>
      </c>
    </row>
    <row r="195" spans="1:8" x14ac:dyDescent="0.3">
      <c r="B195">
        <v>7</v>
      </c>
      <c r="C195">
        <v>2003</v>
      </c>
      <c r="D195">
        <v>5.6765665367898483</v>
      </c>
      <c r="E195">
        <v>31816.571723000001</v>
      </c>
      <c r="F195">
        <v>28.6</v>
      </c>
      <c r="G195">
        <v>5224.63</v>
      </c>
      <c r="H195">
        <v>283.96048022638041</v>
      </c>
    </row>
    <row r="196" spans="1:8" x14ac:dyDescent="0.3">
      <c r="B196">
        <v>7</v>
      </c>
      <c r="C196">
        <v>2004</v>
      </c>
      <c r="D196">
        <v>5.8729971999883475</v>
      </c>
      <c r="E196">
        <v>33858.921497000003</v>
      </c>
      <c r="F196">
        <v>36.47</v>
      </c>
      <c r="G196">
        <v>5281.26</v>
      </c>
      <c r="H196">
        <v>291.72838528696082</v>
      </c>
    </row>
    <row r="197" spans="1:8" x14ac:dyDescent="0.3">
      <c r="B197">
        <v>7</v>
      </c>
      <c r="C197">
        <v>2005</v>
      </c>
      <c r="D197">
        <v>5.7116803053789837</v>
      </c>
      <c r="E197">
        <v>34244.359284999999</v>
      </c>
      <c r="F197">
        <v>51.78</v>
      </c>
      <c r="G197">
        <v>5085.0600000000004</v>
      </c>
      <c r="H197">
        <v>286.99046362864476</v>
      </c>
    </row>
    <row r="198" spans="1:8" x14ac:dyDescent="0.3">
      <c r="B198">
        <v>7</v>
      </c>
      <c r="C198">
        <v>2006</v>
      </c>
      <c r="D198">
        <v>5.5327313257653268</v>
      </c>
      <c r="E198">
        <v>37727.725135000001</v>
      </c>
      <c r="F198">
        <v>62.5</v>
      </c>
      <c r="G198">
        <v>4985.68</v>
      </c>
      <c r="H198">
        <v>290.85247563519459</v>
      </c>
    </row>
    <row r="199" spans="1:8" x14ac:dyDescent="0.3">
      <c r="B199">
        <v>7</v>
      </c>
      <c r="C199">
        <v>2007</v>
      </c>
      <c r="D199">
        <v>5.4644175567519921</v>
      </c>
      <c r="E199">
        <v>40910.324396999997</v>
      </c>
      <c r="F199">
        <v>70.13</v>
      </c>
      <c r="G199">
        <v>5069.6000000000004</v>
      </c>
      <c r="H199">
        <v>303.69473048761307</v>
      </c>
    </row>
    <row r="200" spans="1:8" x14ac:dyDescent="0.3">
      <c r="B200">
        <v>7</v>
      </c>
      <c r="C200">
        <v>2008</v>
      </c>
      <c r="D200">
        <v>5.3837248942176581</v>
      </c>
      <c r="E200">
        <v>42158.296425</v>
      </c>
      <c r="F200">
        <v>95.09</v>
      </c>
      <c r="G200">
        <v>5074.88</v>
      </c>
      <c r="H200">
        <v>314.28230834870755</v>
      </c>
    </row>
    <row r="201" spans="1:8" x14ac:dyDescent="0.3">
      <c r="B201">
        <v>7</v>
      </c>
      <c r="C201">
        <v>2009</v>
      </c>
      <c r="D201">
        <v>4.8914277897366798</v>
      </c>
      <c r="E201">
        <v>40279.878892000001</v>
      </c>
      <c r="F201">
        <v>60.58</v>
      </c>
      <c r="G201">
        <v>5294.04</v>
      </c>
      <c r="H201">
        <v>352.35356720482031</v>
      </c>
    </row>
    <row r="202" spans="1:8" x14ac:dyDescent="0.3">
      <c r="B202">
        <v>7</v>
      </c>
      <c r="C202">
        <v>2010</v>
      </c>
      <c r="D202">
        <v>5.4433020822592475</v>
      </c>
      <c r="E202">
        <v>42221.760198000004</v>
      </c>
      <c r="F202">
        <v>79</v>
      </c>
      <c r="G202">
        <v>5986.18</v>
      </c>
      <c r="H202">
        <v>374.52609299924285</v>
      </c>
    </row>
    <row r="203" spans="1:8" x14ac:dyDescent="0.3">
      <c r="B203">
        <v>7</v>
      </c>
      <c r="C203">
        <v>2011</v>
      </c>
      <c r="D203">
        <v>5.282448829617187</v>
      </c>
      <c r="E203">
        <v>44608.584886999997</v>
      </c>
      <c r="F203">
        <v>110.67</v>
      </c>
      <c r="G203">
        <v>4895.71</v>
      </c>
      <c r="H203">
        <v>392.93909484341089</v>
      </c>
    </row>
    <row r="204" spans="1:8" x14ac:dyDescent="0.3">
      <c r="B204">
        <v>7</v>
      </c>
      <c r="C204">
        <v>2012</v>
      </c>
      <c r="D204">
        <v>5.2969841835270977</v>
      </c>
      <c r="E204">
        <v>45432.431014000002</v>
      </c>
      <c r="F204">
        <v>112.36</v>
      </c>
      <c r="G204">
        <v>5471.41</v>
      </c>
      <c r="H204">
        <v>418.01351448012372</v>
      </c>
    </row>
    <row r="205" spans="1:8" x14ac:dyDescent="0.3">
      <c r="B205">
        <v>7</v>
      </c>
      <c r="C205">
        <v>2013</v>
      </c>
      <c r="D205">
        <v>5.1806315045643005</v>
      </c>
      <c r="E205">
        <v>46312.397402000002</v>
      </c>
      <c r="F205">
        <v>109.1</v>
      </c>
      <c r="G205">
        <v>5155.24</v>
      </c>
      <c r="H205">
        <v>443.89840913922967</v>
      </c>
    </row>
    <row r="206" spans="1:8" x14ac:dyDescent="0.3">
      <c r="A206" t="s">
        <v>9</v>
      </c>
      <c r="B206">
        <v>8</v>
      </c>
      <c r="C206">
        <v>1985</v>
      </c>
      <c r="D206">
        <v>3.0516918475967696</v>
      </c>
      <c r="E206">
        <v>14589.051632999999</v>
      </c>
      <c r="F206">
        <v>28.74</v>
      </c>
      <c r="G206">
        <v>4118.32</v>
      </c>
      <c r="H206" s="1">
        <v>8.4368949345909137</v>
      </c>
    </row>
    <row r="207" spans="1:8" x14ac:dyDescent="0.3">
      <c r="B207">
        <v>8</v>
      </c>
      <c r="C207">
        <v>1986</v>
      </c>
      <c r="D207">
        <v>3.0617742041593208</v>
      </c>
      <c r="E207">
        <v>15215.699333</v>
      </c>
      <c r="F207">
        <v>16.28</v>
      </c>
      <c r="G207">
        <v>4007.53</v>
      </c>
      <c r="H207">
        <v>9.0164906964010392</v>
      </c>
    </row>
    <row r="208" spans="1:8" x14ac:dyDescent="0.3">
      <c r="B208">
        <v>8</v>
      </c>
      <c r="C208">
        <v>1987</v>
      </c>
      <c r="D208">
        <v>3.1749590010595958</v>
      </c>
      <c r="E208">
        <v>15793.565748999999</v>
      </c>
      <c r="F208">
        <v>18.809999999999999</v>
      </c>
      <c r="G208">
        <v>4056.48</v>
      </c>
      <c r="H208">
        <v>9.1957156471256152</v>
      </c>
    </row>
    <row r="209" spans="2:8" x14ac:dyDescent="0.3">
      <c r="B209">
        <v>8</v>
      </c>
      <c r="C209">
        <v>1988</v>
      </c>
      <c r="D209">
        <v>3.2047441128696401</v>
      </c>
      <c r="E209">
        <v>16865.676111000001</v>
      </c>
      <c r="F209">
        <v>16.21</v>
      </c>
      <c r="G209">
        <v>3731</v>
      </c>
      <c r="H209">
        <v>9.6791524837581253</v>
      </c>
    </row>
    <row r="210" spans="2:8" x14ac:dyDescent="0.3">
      <c r="B210">
        <v>8</v>
      </c>
      <c r="C210">
        <v>1989</v>
      </c>
      <c r="D210">
        <v>3.1391551697301394</v>
      </c>
      <c r="E210">
        <v>18126.308279000001</v>
      </c>
      <c r="F210">
        <v>19.100000000000001</v>
      </c>
      <c r="G210">
        <v>3595.02</v>
      </c>
      <c r="H210">
        <v>9.4771650629696378</v>
      </c>
    </row>
    <row r="211" spans="2:8" x14ac:dyDescent="0.3">
      <c r="B211">
        <v>8</v>
      </c>
      <c r="C211">
        <v>1990</v>
      </c>
      <c r="D211">
        <v>3.2404905018983174</v>
      </c>
      <c r="E211">
        <v>19473.072124999999</v>
      </c>
      <c r="F211">
        <v>24.58</v>
      </c>
      <c r="G211">
        <v>3653.29</v>
      </c>
      <c r="H211">
        <v>9.2368220159258136</v>
      </c>
    </row>
    <row r="212" spans="2:8" x14ac:dyDescent="0.3">
      <c r="B212">
        <v>8</v>
      </c>
      <c r="C212">
        <v>1991</v>
      </c>
      <c r="D212">
        <v>3.4155218945050292</v>
      </c>
      <c r="E212">
        <v>20617.579156</v>
      </c>
      <c r="F212">
        <v>22.55</v>
      </c>
      <c r="G212">
        <v>4007.59</v>
      </c>
      <c r="H212">
        <v>9.1364816348518545</v>
      </c>
    </row>
    <row r="213" spans="2:8" x14ac:dyDescent="0.3">
      <c r="B213">
        <v>8</v>
      </c>
      <c r="C213">
        <v>1992</v>
      </c>
      <c r="D213">
        <v>3.2458799325418144</v>
      </c>
      <c r="E213">
        <v>21293.268400000001</v>
      </c>
      <c r="F213">
        <v>20.350000000000001</v>
      </c>
      <c r="G213">
        <v>3595.32</v>
      </c>
      <c r="H213">
        <v>8.9340422741917465</v>
      </c>
    </row>
    <row r="214" spans="2:8" x14ac:dyDescent="0.3">
      <c r="B214">
        <v>8</v>
      </c>
      <c r="C214">
        <v>1993</v>
      </c>
      <c r="D214">
        <v>3.2561596593415936</v>
      </c>
      <c r="E214">
        <v>21732.871184</v>
      </c>
      <c r="F214">
        <v>18.02</v>
      </c>
      <c r="G214">
        <v>3766.17</v>
      </c>
      <c r="H214">
        <v>9.0960833507535952</v>
      </c>
    </row>
    <row r="215" spans="2:8" x14ac:dyDescent="0.3">
      <c r="B215">
        <v>8</v>
      </c>
      <c r="C215">
        <v>1994</v>
      </c>
      <c r="D215">
        <v>3.2348309337134356</v>
      </c>
      <c r="E215">
        <v>22642.841564999999</v>
      </c>
      <c r="F215">
        <v>16.989999999999998</v>
      </c>
      <c r="G215">
        <v>3367.48</v>
      </c>
      <c r="H215">
        <v>9.5268826148242827</v>
      </c>
    </row>
    <row r="216" spans="2:8" x14ac:dyDescent="0.3">
      <c r="B216">
        <v>8</v>
      </c>
      <c r="C216">
        <v>1995</v>
      </c>
      <c r="D216">
        <v>3.3740641683645189</v>
      </c>
      <c r="E216">
        <v>23698.103090000001</v>
      </c>
      <c r="F216">
        <v>18.78</v>
      </c>
      <c r="G216">
        <v>3799.04</v>
      </c>
      <c r="H216">
        <v>9.8549581978791565</v>
      </c>
    </row>
    <row r="217" spans="2:8" x14ac:dyDescent="0.3">
      <c r="B217">
        <v>8</v>
      </c>
      <c r="C217">
        <v>1996</v>
      </c>
      <c r="D217">
        <v>3.5808446672302203</v>
      </c>
      <c r="E217">
        <v>24560.615338</v>
      </c>
      <c r="F217">
        <v>22.06</v>
      </c>
      <c r="G217">
        <v>4119.3900000000003</v>
      </c>
      <c r="H217">
        <v>10.178337578453512</v>
      </c>
    </row>
    <row r="218" spans="2:8" x14ac:dyDescent="0.3">
      <c r="B218">
        <v>8</v>
      </c>
      <c r="C218">
        <v>1997</v>
      </c>
      <c r="D218">
        <v>3.5509355436298584</v>
      </c>
      <c r="E218">
        <v>25426.661912</v>
      </c>
      <c r="F218">
        <v>21.31</v>
      </c>
      <c r="G218">
        <v>3684.86</v>
      </c>
      <c r="H218">
        <v>10.422484963253543</v>
      </c>
    </row>
    <row r="219" spans="2:8" x14ac:dyDescent="0.3">
      <c r="B219">
        <v>8</v>
      </c>
      <c r="C219">
        <v>1998</v>
      </c>
      <c r="D219">
        <v>3.6069651585368496</v>
      </c>
      <c r="E219">
        <v>26675.649686000001</v>
      </c>
      <c r="F219">
        <v>14.34</v>
      </c>
      <c r="G219">
        <v>3714.68</v>
      </c>
      <c r="H219">
        <v>10.435783685435419</v>
      </c>
    </row>
    <row r="220" spans="2:8" x14ac:dyDescent="0.3">
      <c r="B220">
        <v>8</v>
      </c>
      <c r="C220">
        <v>1999</v>
      </c>
      <c r="D220">
        <v>3.5921971622017779</v>
      </c>
      <c r="E220">
        <v>27606.484242999999</v>
      </c>
      <c r="F220">
        <v>17.54</v>
      </c>
      <c r="G220">
        <v>3670.18</v>
      </c>
      <c r="H220">
        <v>10.536801496597656</v>
      </c>
    </row>
    <row r="221" spans="2:8" x14ac:dyDescent="0.3">
      <c r="B221">
        <v>8</v>
      </c>
      <c r="C221">
        <v>2000</v>
      </c>
      <c r="D221">
        <v>3.5709622812818371</v>
      </c>
      <c r="E221">
        <v>29381.672832</v>
      </c>
      <c r="F221">
        <v>29.39</v>
      </c>
      <c r="G221">
        <v>3408.97</v>
      </c>
      <c r="H221">
        <v>10.563407862067979</v>
      </c>
    </row>
    <row r="222" spans="2:8" x14ac:dyDescent="0.3">
      <c r="B222">
        <v>8</v>
      </c>
      <c r="C222">
        <v>2001</v>
      </c>
      <c r="D222">
        <v>3.758753877780876</v>
      </c>
      <c r="E222">
        <v>29708.489450000001</v>
      </c>
      <c r="F222">
        <v>25.32</v>
      </c>
      <c r="G222">
        <v>3747.09</v>
      </c>
      <c r="H222">
        <v>10.81881549579534</v>
      </c>
    </row>
    <row r="223" spans="2:8" x14ac:dyDescent="0.3">
      <c r="B223">
        <v>8</v>
      </c>
      <c r="C223">
        <v>2002</v>
      </c>
      <c r="D223">
        <v>3.7716584545071767</v>
      </c>
      <c r="E223">
        <v>31178.051444000001</v>
      </c>
      <c r="F223">
        <v>24.64</v>
      </c>
      <c r="G223">
        <v>3480.79</v>
      </c>
      <c r="H223">
        <v>10.884078251206123</v>
      </c>
    </row>
    <row r="224" spans="2:8" x14ac:dyDescent="0.3">
      <c r="B224">
        <v>8</v>
      </c>
      <c r="C224">
        <v>2003</v>
      </c>
      <c r="D224">
        <v>3.9584910285412676</v>
      </c>
      <c r="E224">
        <v>32158.459529</v>
      </c>
      <c r="F224">
        <v>29.59</v>
      </c>
      <c r="G224">
        <v>3703.61</v>
      </c>
      <c r="H224">
        <v>10.592821774624811</v>
      </c>
    </row>
    <row r="225" spans="1:8" x14ac:dyDescent="0.3">
      <c r="B225">
        <v>8</v>
      </c>
      <c r="C225">
        <v>2004</v>
      </c>
      <c r="D225">
        <v>3.9973359254323517</v>
      </c>
      <c r="E225">
        <v>33784.446803999999</v>
      </c>
      <c r="F225">
        <v>38.21</v>
      </c>
      <c r="G225">
        <v>3737.74</v>
      </c>
      <c r="H225">
        <v>10.886976552633145</v>
      </c>
    </row>
    <row r="226" spans="1:8" x14ac:dyDescent="0.3">
      <c r="B226">
        <v>8</v>
      </c>
      <c r="C226">
        <v>2005</v>
      </c>
      <c r="D226">
        <v>4.0855761957225027</v>
      </c>
      <c r="E226">
        <v>35024.557483999997</v>
      </c>
      <c r="F226">
        <v>53.15</v>
      </c>
      <c r="G226">
        <v>3853.61</v>
      </c>
      <c r="H226">
        <v>11.140568331661289</v>
      </c>
    </row>
    <row r="227" spans="1:8" x14ac:dyDescent="0.3">
      <c r="B227">
        <v>8</v>
      </c>
      <c r="C227">
        <v>2006</v>
      </c>
      <c r="D227">
        <v>4.1050088849131603</v>
      </c>
      <c r="E227">
        <v>37662.888035000004</v>
      </c>
      <c r="F227">
        <v>64.44</v>
      </c>
      <c r="G227">
        <v>3649.35</v>
      </c>
      <c r="H227">
        <v>11.404586709717753</v>
      </c>
    </row>
    <row r="228" spans="1:8" x14ac:dyDescent="0.3">
      <c r="B228">
        <v>8</v>
      </c>
      <c r="C228">
        <v>2007</v>
      </c>
      <c r="D228">
        <v>4.0102763179958885</v>
      </c>
      <c r="E228">
        <v>39437.038795</v>
      </c>
      <c r="F228">
        <v>71.86</v>
      </c>
      <c r="G228">
        <v>3363.28</v>
      </c>
      <c r="H228">
        <v>11.383601686139095</v>
      </c>
    </row>
    <row r="229" spans="1:8" x14ac:dyDescent="0.3">
      <c r="B229">
        <v>8</v>
      </c>
      <c r="C229">
        <v>2008</v>
      </c>
      <c r="D229">
        <v>4.0278597437662089</v>
      </c>
      <c r="E229">
        <v>41316.022642000004</v>
      </c>
      <c r="F229">
        <v>103.05</v>
      </c>
      <c r="G229">
        <v>3444.43</v>
      </c>
      <c r="H229">
        <v>13.267470206331144</v>
      </c>
    </row>
    <row r="230" spans="1:8" x14ac:dyDescent="0.3">
      <c r="B230">
        <v>8</v>
      </c>
      <c r="C230">
        <v>2009</v>
      </c>
      <c r="D230">
        <v>3.8203038956022568</v>
      </c>
      <c r="E230">
        <v>40927.556364999997</v>
      </c>
      <c r="F230">
        <v>60.69</v>
      </c>
      <c r="G230">
        <v>3504.84</v>
      </c>
      <c r="H230">
        <v>16.664582725302207</v>
      </c>
    </row>
    <row r="231" spans="1:8" x14ac:dyDescent="0.3">
      <c r="B231">
        <v>8</v>
      </c>
      <c r="C231">
        <v>2010</v>
      </c>
      <c r="D231">
        <v>4.0662264597983819</v>
      </c>
      <c r="E231">
        <v>42019.005886999999</v>
      </c>
      <c r="F231">
        <v>80</v>
      </c>
      <c r="G231">
        <v>3905.88</v>
      </c>
      <c r="H231">
        <v>21.954698235929627</v>
      </c>
    </row>
    <row r="232" spans="1:8" x14ac:dyDescent="0.3">
      <c r="B232">
        <v>8</v>
      </c>
      <c r="C232">
        <v>2011</v>
      </c>
      <c r="D232">
        <v>3.9290536344014346</v>
      </c>
      <c r="E232">
        <v>44469.209642000002</v>
      </c>
      <c r="F232">
        <v>110.92</v>
      </c>
      <c r="G232">
        <v>3409.28</v>
      </c>
      <c r="H232">
        <v>27.72577032873718</v>
      </c>
    </row>
    <row r="233" spans="1:8" x14ac:dyDescent="0.3">
      <c r="B233">
        <v>8</v>
      </c>
      <c r="C233">
        <v>2012</v>
      </c>
      <c r="D233">
        <v>3.9008766707044158</v>
      </c>
      <c r="E233">
        <v>46477.655075000002</v>
      </c>
      <c r="F233">
        <v>112.5</v>
      </c>
      <c r="G233">
        <v>3552.85</v>
      </c>
      <c r="H233">
        <v>31.967996637259027</v>
      </c>
    </row>
    <row r="234" spans="1:8" x14ac:dyDescent="0.3">
      <c r="B234">
        <v>8</v>
      </c>
      <c r="C234">
        <v>2013</v>
      </c>
      <c r="D234">
        <v>3.9260465977683743</v>
      </c>
      <c r="E234">
        <v>47936.677963000002</v>
      </c>
      <c r="F234">
        <v>110.63</v>
      </c>
      <c r="G234">
        <v>3635.43</v>
      </c>
      <c r="H234">
        <v>35.788164196972225</v>
      </c>
    </row>
    <row r="235" spans="1:8" x14ac:dyDescent="0.3">
      <c r="A235" t="s">
        <v>11</v>
      </c>
      <c r="B235">
        <v>9</v>
      </c>
      <c r="C235">
        <v>1985</v>
      </c>
      <c r="D235">
        <v>1.0938171695176182</v>
      </c>
      <c r="E235">
        <v>7568.1449679999996</v>
      </c>
      <c r="F235">
        <v>29.15</v>
      </c>
      <c r="G235">
        <v>1395.19</v>
      </c>
      <c r="H235" s="1">
        <v>0.26969701123810036</v>
      </c>
    </row>
    <row r="236" spans="1:8" x14ac:dyDescent="0.3">
      <c r="B236">
        <v>9</v>
      </c>
      <c r="C236">
        <v>1986</v>
      </c>
      <c r="D236">
        <v>1.2084443387238384</v>
      </c>
      <c r="E236">
        <v>8040.2648730000001</v>
      </c>
      <c r="F236">
        <v>16.2</v>
      </c>
      <c r="G236">
        <v>1509.4</v>
      </c>
      <c r="H236">
        <v>0.29753320871871847</v>
      </c>
    </row>
    <row r="237" spans="1:8" x14ac:dyDescent="0.3">
      <c r="B237">
        <v>9</v>
      </c>
      <c r="C237">
        <v>1987</v>
      </c>
      <c r="D237">
        <v>1.2411726963342733</v>
      </c>
      <c r="E237">
        <v>8779.7631390000006</v>
      </c>
      <c r="F237">
        <v>18.739999999999998</v>
      </c>
      <c r="G237">
        <v>1236.8599999999999</v>
      </c>
      <c r="H237">
        <v>0.33681509535158416</v>
      </c>
    </row>
    <row r="238" spans="1:8" x14ac:dyDescent="0.3">
      <c r="B238">
        <v>9</v>
      </c>
      <c r="C238">
        <v>1988</v>
      </c>
      <c r="D238">
        <v>1.2995515793528891</v>
      </c>
      <c r="E238">
        <v>9795.6660019999999</v>
      </c>
      <c r="F238">
        <v>15.62</v>
      </c>
      <c r="G238">
        <v>1296.8399999999999</v>
      </c>
      <c r="H238">
        <v>0.39602383974005512</v>
      </c>
    </row>
    <row r="239" spans="1:8" x14ac:dyDescent="0.3">
      <c r="B239">
        <v>9</v>
      </c>
      <c r="C239">
        <v>1989</v>
      </c>
      <c r="D239">
        <v>1.5758120939530234</v>
      </c>
      <c r="E239">
        <v>10869.129782</v>
      </c>
      <c r="F239">
        <v>18.07</v>
      </c>
      <c r="G239">
        <v>1145.07</v>
      </c>
      <c r="H239">
        <v>0.44663309054532979</v>
      </c>
    </row>
    <row r="240" spans="1:8" x14ac:dyDescent="0.3">
      <c r="B240">
        <v>9</v>
      </c>
      <c r="C240">
        <v>1990</v>
      </c>
      <c r="D240">
        <v>1.680920921490445</v>
      </c>
      <c r="E240">
        <v>11766.453958</v>
      </c>
      <c r="F240">
        <v>22.75</v>
      </c>
      <c r="G240">
        <v>1236.54</v>
      </c>
      <c r="H240">
        <v>0.55624137880526525</v>
      </c>
    </row>
    <row r="241" spans="2:8" x14ac:dyDescent="0.3">
      <c r="B241">
        <v>9</v>
      </c>
      <c r="C241">
        <v>1991</v>
      </c>
      <c r="D241">
        <v>1.7032730653443415</v>
      </c>
      <c r="E241">
        <v>12731.744821</v>
      </c>
      <c r="F241">
        <v>19.64</v>
      </c>
      <c r="G241">
        <v>1464.02</v>
      </c>
      <c r="H241">
        <v>0.58450755726294212</v>
      </c>
    </row>
    <row r="242" spans="2:8" x14ac:dyDescent="0.3">
      <c r="B242">
        <v>9</v>
      </c>
      <c r="C242">
        <v>1992</v>
      </c>
      <c r="D242">
        <v>1.8136158541575538</v>
      </c>
      <c r="E242">
        <v>13169.059787</v>
      </c>
      <c r="F242">
        <v>18.03</v>
      </c>
      <c r="G242">
        <v>1257.57</v>
      </c>
      <c r="H242">
        <v>0.576748532339727</v>
      </c>
    </row>
    <row r="243" spans="2:8" x14ac:dyDescent="0.3">
      <c r="B243">
        <v>9</v>
      </c>
      <c r="C243">
        <v>1993</v>
      </c>
      <c r="D243">
        <v>1.7863102302037064</v>
      </c>
      <c r="E243">
        <v>13191.055806</v>
      </c>
      <c r="F243">
        <v>16</v>
      </c>
      <c r="G243">
        <v>1399.62</v>
      </c>
      <c r="H243">
        <v>0.60141243326172056</v>
      </c>
    </row>
    <row r="244" spans="2:8" x14ac:dyDescent="0.3">
      <c r="B244">
        <v>9</v>
      </c>
      <c r="C244">
        <v>1994</v>
      </c>
      <c r="D244">
        <v>1.8276489324702685</v>
      </c>
      <c r="E244">
        <v>13570.077182000001</v>
      </c>
      <c r="F244">
        <v>15.72</v>
      </c>
      <c r="G244">
        <v>1130.96</v>
      </c>
      <c r="H244">
        <v>0.58333926069239062</v>
      </c>
    </row>
    <row r="245" spans="2:8" x14ac:dyDescent="0.3">
      <c r="B245">
        <v>9</v>
      </c>
      <c r="C245">
        <v>1995</v>
      </c>
      <c r="D245">
        <v>2.0139283411741427</v>
      </c>
      <c r="E245">
        <v>14407.066402</v>
      </c>
      <c r="F245">
        <v>17.22</v>
      </c>
      <c r="G245">
        <v>925.05</v>
      </c>
      <c r="H245">
        <v>0.6011437363711124</v>
      </c>
    </row>
    <row r="246" spans="2:8" x14ac:dyDescent="0.3">
      <c r="B246">
        <v>9</v>
      </c>
      <c r="C246">
        <v>1996</v>
      </c>
      <c r="D246">
        <v>1.9867955352893689</v>
      </c>
      <c r="E246">
        <v>14921.738240000001</v>
      </c>
      <c r="F246">
        <v>20.350000000000001</v>
      </c>
      <c r="G246">
        <v>1231.3599999999999</v>
      </c>
      <c r="H246">
        <v>0.60801200463516314</v>
      </c>
    </row>
    <row r="247" spans="2:8" x14ac:dyDescent="0.3">
      <c r="B247">
        <v>9</v>
      </c>
      <c r="C247">
        <v>1997</v>
      </c>
      <c r="D247">
        <v>2.083494699809882</v>
      </c>
      <c r="E247">
        <v>15788.630619</v>
      </c>
      <c r="F247">
        <v>18.95</v>
      </c>
      <c r="G247">
        <v>903.76</v>
      </c>
      <c r="H247">
        <v>0.61079168983997711</v>
      </c>
    </row>
    <row r="248" spans="2:8" x14ac:dyDescent="0.3">
      <c r="B248">
        <v>9</v>
      </c>
      <c r="C248">
        <v>1998</v>
      </c>
      <c r="D248">
        <v>2.2401142655122013</v>
      </c>
      <c r="E248">
        <v>16687.438971</v>
      </c>
      <c r="F248">
        <v>12.21</v>
      </c>
      <c r="G248">
        <v>1139.31</v>
      </c>
      <c r="H248">
        <v>0.56864265343235376</v>
      </c>
    </row>
    <row r="249" spans="2:8" x14ac:dyDescent="0.3">
      <c r="B249">
        <v>9</v>
      </c>
      <c r="C249">
        <v>1999</v>
      </c>
      <c r="D249">
        <v>2.3903318787515309</v>
      </c>
      <c r="E249">
        <v>17718.199562999998</v>
      </c>
      <c r="F249">
        <v>17.38</v>
      </c>
      <c r="G249">
        <v>1261.1600000000001</v>
      </c>
      <c r="H249">
        <v>0.53762102354885621</v>
      </c>
    </row>
    <row r="250" spans="2:8" x14ac:dyDescent="0.3">
      <c r="B250">
        <v>9</v>
      </c>
      <c r="C250">
        <v>2000</v>
      </c>
      <c r="D250">
        <v>2.3902083383139461</v>
      </c>
      <c r="E250">
        <v>18880.303749999999</v>
      </c>
      <c r="F250">
        <v>28.2</v>
      </c>
      <c r="G250">
        <v>1263.95</v>
      </c>
      <c r="H250">
        <v>0.51097237465149503</v>
      </c>
    </row>
    <row r="251" spans="2:8" x14ac:dyDescent="0.3">
      <c r="B251">
        <v>9</v>
      </c>
      <c r="C251">
        <v>2001</v>
      </c>
      <c r="D251">
        <v>2.3913602232772542</v>
      </c>
      <c r="E251">
        <v>19528.689533000001</v>
      </c>
      <c r="F251">
        <v>24.02</v>
      </c>
      <c r="G251">
        <v>1246.56</v>
      </c>
      <c r="H251">
        <v>0.49786393725848344</v>
      </c>
    </row>
    <row r="252" spans="2:8" x14ac:dyDescent="0.3">
      <c r="B252">
        <v>9</v>
      </c>
      <c r="C252">
        <v>2002</v>
      </c>
      <c r="D252">
        <v>2.4776310445941436</v>
      </c>
      <c r="E252">
        <v>20356.721555</v>
      </c>
      <c r="F252">
        <v>24.27</v>
      </c>
      <c r="G252">
        <v>1137.33</v>
      </c>
      <c r="H252">
        <v>0.46513043822109484</v>
      </c>
    </row>
    <row r="253" spans="2:8" x14ac:dyDescent="0.3">
      <c r="B253">
        <v>9</v>
      </c>
      <c r="C253">
        <v>2003</v>
      </c>
      <c r="D253">
        <v>2.40084422517605</v>
      </c>
      <c r="E253">
        <v>20852.183509999999</v>
      </c>
      <c r="F253">
        <v>28.72</v>
      </c>
      <c r="G253">
        <v>1220.4000000000001</v>
      </c>
      <c r="H253">
        <v>0.43501732332177168</v>
      </c>
    </row>
    <row r="254" spans="2:8" x14ac:dyDescent="0.3">
      <c r="B254">
        <v>9</v>
      </c>
      <c r="C254">
        <v>2004</v>
      </c>
      <c r="D254">
        <v>2.4631192649349321</v>
      </c>
      <c r="E254">
        <v>21477.874489000002</v>
      </c>
      <c r="F254">
        <v>37.89</v>
      </c>
      <c r="G254">
        <v>1344.48</v>
      </c>
      <c r="H254">
        <v>0.5054232263476035</v>
      </c>
    </row>
    <row r="255" spans="2:8" x14ac:dyDescent="0.3">
      <c r="B255">
        <v>9</v>
      </c>
      <c r="C255">
        <v>2005</v>
      </c>
      <c r="D255">
        <v>2.5191058454794812</v>
      </c>
      <c r="E255">
        <v>22725.351606</v>
      </c>
      <c r="F255">
        <v>51.94</v>
      </c>
      <c r="G255">
        <v>1338.02</v>
      </c>
      <c r="H255">
        <v>0.52372760858735545</v>
      </c>
    </row>
    <row r="256" spans="2:8" x14ac:dyDescent="0.3">
      <c r="B256">
        <v>9</v>
      </c>
      <c r="C256">
        <v>2006</v>
      </c>
      <c r="D256">
        <v>2.3904496816661926</v>
      </c>
      <c r="E256">
        <v>24681.096076000002</v>
      </c>
      <c r="F256">
        <v>62.77</v>
      </c>
      <c r="G256">
        <v>1189.3</v>
      </c>
      <c r="H256">
        <v>0.48143646998214856</v>
      </c>
    </row>
    <row r="257" spans="2:8" x14ac:dyDescent="0.3">
      <c r="B257">
        <v>9</v>
      </c>
      <c r="C257">
        <v>2007</v>
      </c>
      <c r="D257">
        <v>2.4025502886356378</v>
      </c>
      <c r="E257">
        <v>25736.276905999999</v>
      </c>
      <c r="F257">
        <v>70.23</v>
      </c>
      <c r="G257">
        <v>1236.5999999999999</v>
      </c>
      <c r="H257">
        <v>0.44537270147877117</v>
      </c>
    </row>
    <row r="258" spans="2:8" x14ac:dyDescent="0.3">
      <c r="B258">
        <v>9</v>
      </c>
      <c r="C258">
        <v>2008</v>
      </c>
      <c r="D258">
        <v>2.3375248557362154</v>
      </c>
      <c r="E258">
        <v>26665.771577</v>
      </c>
      <c r="F258">
        <v>98.83</v>
      </c>
      <c r="G258">
        <v>1267.83</v>
      </c>
      <c r="H258">
        <v>0.41587714362798484</v>
      </c>
    </row>
    <row r="259" spans="2:8" x14ac:dyDescent="0.3">
      <c r="B259">
        <v>9</v>
      </c>
      <c r="C259">
        <v>2009</v>
      </c>
      <c r="D259">
        <v>2.3041665426710094</v>
      </c>
      <c r="E259">
        <v>26459.287172</v>
      </c>
      <c r="F259">
        <v>62.49</v>
      </c>
      <c r="G259">
        <v>1153.8499999999999</v>
      </c>
      <c r="H259">
        <v>0.40031541107230084</v>
      </c>
    </row>
    <row r="260" spans="2:8" x14ac:dyDescent="0.3">
      <c r="B260">
        <v>9</v>
      </c>
      <c r="C260">
        <v>2010</v>
      </c>
      <c r="D260">
        <v>2.2226215584833207</v>
      </c>
      <c r="E260">
        <v>27260.554162</v>
      </c>
      <c r="F260">
        <v>79.13</v>
      </c>
      <c r="G260">
        <v>1298.28</v>
      </c>
      <c r="H260">
        <v>0.3840104970731415</v>
      </c>
    </row>
    <row r="261" spans="2:8" x14ac:dyDescent="0.3">
      <c r="B261">
        <v>9</v>
      </c>
      <c r="C261">
        <v>2011</v>
      </c>
      <c r="D261">
        <v>2.1640417939392149</v>
      </c>
      <c r="E261">
        <v>26769.42769</v>
      </c>
      <c r="F261">
        <v>112.33</v>
      </c>
      <c r="G261">
        <v>1089.29</v>
      </c>
      <c r="H261">
        <v>0.38932926455926775</v>
      </c>
    </row>
    <row r="262" spans="2:8" x14ac:dyDescent="0.3">
      <c r="B262">
        <v>9</v>
      </c>
      <c r="C262">
        <v>2012</v>
      </c>
      <c r="D262">
        <v>2.0392124713981716</v>
      </c>
      <c r="E262">
        <v>26438.140471999999</v>
      </c>
      <c r="F262">
        <v>112.21</v>
      </c>
      <c r="G262">
        <v>1347.73</v>
      </c>
      <c r="H262">
        <v>0.42763713274683107</v>
      </c>
    </row>
    <row r="263" spans="2:8" x14ac:dyDescent="0.3">
      <c r="B263">
        <v>9</v>
      </c>
      <c r="C263">
        <v>2013</v>
      </c>
      <c r="D263">
        <v>2.0555985080271713</v>
      </c>
      <c r="E263">
        <v>27936.006299000001</v>
      </c>
      <c r="F263">
        <v>109.74</v>
      </c>
      <c r="G263">
        <v>1336.17</v>
      </c>
      <c r="H263">
        <v>0.59784241752498346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52E8-3DDA-4AAC-8C46-D8D459F5FBE0}">
  <sheetPr filterMode="1"/>
  <dimension ref="B1:F481"/>
  <sheetViews>
    <sheetView workbookViewId="0">
      <selection activeCell="B1" sqref="B1"/>
    </sheetView>
  </sheetViews>
  <sheetFormatPr defaultRowHeight="16.5" x14ac:dyDescent="0.3"/>
  <sheetData>
    <row r="1" spans="2:6" x14ac:dyDescent="0.3">
      <c r="B1" t="s">
        <v>29</v>
      </c>
      <c r="F1" t="s">
        <v>25</v>
      </c>
    </row>
    <row r="2" spans="2:6" hidden="1" x14ac:dyDescent="0.3">
      <c r="B2" t="s">
        <v>28</v>
      </c>
      <c r="C2">
        <v>1974</v>
      </c>
    </row>
    <row r="3" spans="2:6" hidden="1" x14ac:dyDescent="0.3">
      <c r="B3" t="s">
        <v>28</v>
      </c>
      <c r="C3">
        <v>1975</v>
      </c>
    </row>
    <row r="4" spans="2:6" hidden="1" x14ac:dyDescent="0.3">
      <c r="B4" t="s">
        <v>28</v>
      </c>
      <c r="C4">
        <v>1976</v>
      </c>
    </row>
    <row r="5" spans="2:6" hidden="1" x14ac:dyDescent="0.3">
      <c r="B5" t="s">
        <v>28</v>
      </c>
      <c r="C5">
        <v>1977</v>
      </c>
      <c r="D5">
        <v>5.5430000000000001</v>
      </c>
    </row>
    <row r="6" spans="2:6" hidden="1" x14ac:dyDescent="0.3">
      <c r="B6" t="s">
        <v>28</v>
      </c>
      <c r="C6">
        <v>1978</v>
      </c>
      <c r="D6">
        <v>6.4980000000000002</v>
      </c>
    </row>
    <row r="7" spans="2:6" hidden="1" x14ac:dyDescent="0.3">
      <c r="B7" t="s">
        <v>28</v>
      </c>
      <c r="C7">
        <v>1979</v>
      </c>
      <c r="D7">
        <v>6.2510000000000003</v>
      </c>
    </row>
    <row r="8" spans="2:6" hidden="1" x14ac:dyDescent="0.3">
      <c r="B8" t="s">
        <v>28</v>
      </c>
      <c r="C8">
        <v>1980</v>
      </c>
      <c r="D8">
        <v>8.5190000000000001</v>
      </c>
    </row>
    <row r="9" spans="2:6" hidden="1" x14ac:dyDescent="0.3">
      <c r="B9" t="s">
        <v>28</v>
      </c>
      <c r="C9">
        <v>1981</v>
      </c>
      <c r="D9">
        <v>7.5940000000000003</v>
      </c>
    </row>
    <row r="10" spans="2:6" hidden="1" x14ac:dyDescent="0.3">
      <c r="B10" t="s">
        <v>28</v>
      </c>
      <c r="C10">
        <v>1982</v>
      </c>
      <c r="D10">
        <v>9.3070000000000004</v>
      </c>
    </row>
    <row r="11" spans="2:6" hidden="1" x14ac:dyDescent="0.3">
      <c r="B11" t="s">
        <v>28</v>
      </c>
      <c r="C11">
        <v>1983</v>
      </c>
      <c r="D11">
        <v>7.4370000000000003</v>
      </c>
    </row>
    <row r="12" spans="2:6" hidden="1" x14ac:dyDescent="0.3">
      <c r="B12" t="s">
        <v>28</v>
      </c>
      <c r="C12">
        <v>1984</v>
      </c>
      <c r="D12">
        <v>11.442</v>
      </c>
    </row>
    <row r="13" spans="2:6" hidden="1" x14ac:dyDescent="0.3">
      <c r="B13" t="s">
        <v>28</v>
      </c>
      <c r="C13">
        <v>1985</v>
      </c>
      <c r="D13">
        <v>10.324</v>
      </c>
    </row>
    <row r="14" spans="2:6" hidden="1" x14ac:dyDescent="0.3">
      <c r="B14" t="s">
        <v>28</v>
      </c>
      <c r="C14">
        <v>1986</v>
      </c>
      <c r="D14">
        <v>9.5340000000000007</v>
      </c>
    </row>
    <row r="15" spans="2:6" hidden="1" x14ac:dyDescent="0.3">
      <c r="B15" t="s">
        <v>28</v>
      </c>
      <c r="C15">
        <v>1987</v>
      </c>
      <c r="D15">
        <v>6.8609999999999998</v>
      </c>
    </row>
    <row r="16" spans="2:6" hidden="1" x14ac:dyDescent="0.3">
      <c r="B16" t="s">
        <v>28</v>
      </c>
      <c r="C16">
        <v>1988</v>
      </c>
      <c r="D16">
        <v>9.3379999999999992</v>
      </c>
    </row>
    <row r="17" spans="2:4" hidden="1" x14ac:dyDescent="0.3">
      <c r="B17" t="s">
        <v>28</v>
      </c>
      <c r="C17">
        <v>1989</v>
      </c>
      <c r="D17">
        <v>4.6660000000000004</v>
      </c>
    </row>
    <row r="18" spans="2:4" hidden="1" x14ac:dyDescent="0.3">
      <c r="B18" t="s">
        <v>28</v>
      </c>
      <c r="C18">
        <v>1990</v>
      </c>
      <c r="D18">
        <v>4.484</v>
      </c>
    </row>
    <row r="19" spans="2:4" hidden="1" x14ac:dyDescent="0.3">
      <c r="B19" t="s">
        <v>28</v>
      </c>
      <c r="C19">
        <v>1991</v>
      </c>
      <c r="D19">
        <v>5.6070000000000002</v>
      </c>
    </row>
    <row r="20" spans="2:4" hidden="1" x14ac:dyDescent="0.3">
      <c r="B20" t="s">
        <v>28</v>
      </c>
      <c r="C20">
        <v>1992</v>
      </c>
      <c r="D20">
        <v>4.8650000000000002</v>
      </c>
    </row>
    <row r="21" spans="2:4" hidden="1" x14ac:dyDescent="0.3">
      <c r="B21" t="s">
        <v>28</v>
      </c>
      <c r="C21">
        <v>1993</v>
      </c>
      <c r="D21">
        <v>7.4649999999999999</v>
      </c>
    </row>
    <row r="22" spans="2:4" hidden="1" x14ac:dyDescent="0.3">
      <c r="B22" t="s">
        <v>28</v>
      </c>
      <c r="C22">
        <v>1994</v>
      </c>
      <c r="D22">
        <v>9.4489999999999998</v>
      </c>
    </row>
    <row r="23" spans="2:4" hidden="1" x14ac:dyDescent="0.3">
      <c r="B23" t="s">
        <v>28</v>
      </c>
      <c r="C23">
        <v>1995</v>
      </c>
      <c r="D23">
        <v>8.7720000000000002</v>
      </c>
    </row>
    <row r="24" spans="2:4" hidden="1" x14ac:dyDescent="0.3">
      <c r="B24" t="s">
        <v>28</v>
      </c>
      <c r="C24">
        <v>1996</v>
      </c>
      <c r="D24">
        <v>8.9459999999999997</v>
      </c>
    </row>
    <row r="25" spans="2:4" hidden="1" x14ac:dyDescent="0.3">
      <c r="B25" t="s">
        <v>28</v>
      </c>
      <c r="C25">
        <v>1997</v>
      </c>
      <c r="D25">
        <v>8.5180000000000007</v>
      </c>
    </row>
    <row r="26" spans="2:4" hidden="1" x14ac:dyDescent="0.3">
      <c r="B26" t="s">
        <v>28</v>
      </c>
      <c r="C26">
        <v>1998</v>
      </c>
      <c r="D26">
        <v>6.8410000000000002</v>
      </c>
    </row>
    <row r="27" spans="2:4" hidden="1" x14ac:dyDescent="0.3">
      <c r="B27" t="s">
        <v>28</v>
      </c>
      <c r="C27">
        <v>1999</v>
      </c>
      <c r="D27">
        <v>7.6289999999999996</v>
      </c>
    </row>
    <row r="28" spans="2:4" hidden="1" x14ac:dyDescent="0.3">
      <c r="B28" t="s">
        <v>28</v>
      </c>
      <c r="C28">
        <v>2000</v>
      </c>
      <c r="D28">
        <v>7.1529999999999996</v>
      </c>
    </row>
    <row r="29" spans="2:4" hidden="1" x14ac:dyDescent="0.3">
      <c r="B29" t="s">
        <v>28</v>
      </c>
      <c r="C29">
        <v>2001</v>
      </c>
      <c r="D29">
        <v>9.1489999999999991</v>
      </c>
    </row>
    <row r="30" spans="2:4" hidden="1" x14ac:dyDescent="0.3">
      <c r="B30" t="s">
        <v>28</v>
      </c>
      <c r="C30">
        <v>2002</v>
      </c>
      <c r="D30">
        <v>7.9189999999999996</v>
      </c>
    </row>
    <row r="31" spans="2:4" hidden="1" x14ac:dyDescent="0.3">
      <c r="B31" t="s">
        <v>28</v>
      </c>
      <c r="C31">
        <v>2003</v>
      </c>
      <c r="D31">
        <v>5.0659999999999998</v>
      </c>
    </row>
    <row r="32" spans="2:4" hidden="1" x14ac:dyDescent="0.3">
      <c r="B32" t="s">
        <v>28</v>
      </c>
      <c r="C32">
        <v>2004</v>
      </c>
      <c r="D32">
        <v>9.8249999999999993</v>
      </c>
    </row>
    <row r="33" spans="2:4" hidden="1" x14ac:dyDescent="0.3">
      <c r="B33" t="s">
        <v>28</v>
      </c>
      <c r="C33">
        <v>2005</v>
      </c>
      <c r="D33">
        <v>9.8089999999999993</v>
      </c>
    </row>
    <row r="34" spans="2:4" hidden="1" x14ac:dyDescent="0.3">
      <c r="B34" t="s">
        <v>28</v>
      </c>
      <c r="C34">
        <v>2006</v>
      </c>
      <c r="D34">
        <v>9.9890000000000008</v>
      </c>
    </row>
    <row r="35" spans="2:4" hidden="1" x14ac:dyDescent="0.3">
      <c r="B35" t="s">
        <v>28</v>
      </c>
      <c r="C35">
        <v>2007</v>
      </c>
      <c r="D35">
        <v>7.68</v>
      </c>
    </row>
    <row r="36" spans="2:4" hidden="1" x14ac:dyDescent="0.3">
      <c r="B36" t="s">
        <v>28</v>
      </c>
      <c r="C36">
        <v>2008</v>
      </c>
      <c r="D36">
        <v>23.530999999999999</v>
      </c>
    </row>
    <row r="37" spans="2:4" hidden="1" x14ac:dyDescent="0.3">
      <c r="B37" t="s">
        <v>28</v>
      </c>
      <c r="C37">
        <v>2009</v>
      </c>
      <c r="D37">
        <v>37.433999999999997</v>
      </c>
    </row>
    <row r="38" spans="2:4" hidden="1" x14ac:dyDescent="0.3">
      <c r="B38" t="s">
        <v>28</v>
      </c>
      <c r="C38">
        <v>2010</v>
      </c>
      <c r="D38">
        <v>55.677999999999997</v>
      </c>
    </row>
    <row r="39" spans="2:4" hidden="1" x14ac:dyDescent="0.3">
      <c r="B39" t="s">
        <v>28</v>
      </c>
      <c r="C39">
        <v>2011</v>
      </c>
      <c r="D39">
        <v>63.698999999999998</v>
      </c>
    </row>
    <row r="40" spans="2:4" hidden="1" x14ac:dyDescent="0.3">
      <c r="B40" t="s">
        <v>30</v>
      </c>
      <c r="C40">
        <v>1974</v>
      </c>
    </row>
    <row r="41" spans="2:4" hidden="1" x14ac:dyDescent="0.3">
      <c r="B41" t="s">
        <v>30</v>
      </c>
      <c r="C41">
        <v>1975</v>
      </c>
      <c r="D41">
        <v>5.7</v>
      </c>
    </row>
    <row r="42" spans="2:4" hidden="1" x14ac:dyDescent="0.3">
      <c r="B42" t="s">
        <v>30</v>
      </c>
      <c r="C42">
        <v>1976</v>
      </c>
      <c r="D42">
        <v>8.6999999999999993</v>
      </c>
    </row>
    <row r="43" spans="2:4" hidden="1" x14ac:dyDescent="0.3">
      <c r="B43" t="s">
        <v>30</v>
      </c>
      <c r="C43">
        <v>1977</v>
      </c>
      <c r="D43">
        <v>11.4</v>
      </c>
    </row>
    <row r="44" spans="2:4" hidden="1" x14ac:dyDescent="0.3">
      <c r="B44" t="s">
        <v>30</v>
      </c>
      <c r="C44">
        <v>1978</v>
      </c>
      <c r="D44">
        <v>13.2</v>
      </c>
    </row>
    <row r="45" spans="2:4" hidden="1" x14ac:dyDescent="0.3">
      <c r="B45" t="s">
        <v>30</v>
      </c>
      <c r="C45">
        <v>1979</v>
      </c>
      <c r="D45">
        <v>15.3</v>
      </c>
    </row>
    <row r="46" spans="2:4" hidden="1" x14ac:dyDescent="0.3">
      <c r="B46" t="s">
        <v>30</v>
      </c>
      <c r="C46">
        <v>1980</v>
      </c>
      <c r="D46">
        <v>25.3</v>
      </c>
    </row>
    <row r="47" spans="2:4" hidden="1" x14ac:dyDescent="0.3">
      <c r="B47" t="s">
        <v>30</v>
      </c>
      <c r="C47">
        <v>1981</v>
      </c>
      <c r="D47">
        <v>31.7</v>
      </c>
    </row>
    <row r="48" spans="2:4" hidden="1" x14ac:dyDescent="0.3">
      <c r="B48" t="s">
        <v>30</v>
      </c>
      <c r="C48">
        <v>1982</v>
      </c>
      <c r="D48">
        <v>30.3</v>
      </c>
    </row>
    <row r="49" spans="2:4" hidden="1" x14ac:dyDescent="0.3">
      <c r="B49" t="s">
        <v>30</v>
      </c>
      <c r="C49">
        <v>1983</v>
      </c>
      <c r="D49">
        <v>36</v>
      </c>
    </row>
    <row r="50" spans="2:4" hidden="1" x14ac:dyDescent="0.3">
      <c r="B50" t="s">
        <v>30</v>
      </c>
      <c r="C50">
        <v>1984</v>
      </c>
      <c r="D50">
        <v>31.9</v>
      </c>
    </row>
    <row r="51" spans="2:4" hidden="1" x14ac:dyDescent="0.3">
      <c r="B51" t="s">
        <v>30</v>
      </c>
      <c r="C51">
        <v>1985</v>
      </c>
      <c r="D51">
        <v>28.5</v>
      </c>
    </row>
    <row r="52" spans="2:4" hidden="1" x14ac:dyDescent="0.3">
      <c r="B52" t="s">
        <v>30</v>
      </c>
      <c r="C52">
        <v>1986</v>
      </c>
      <c r="D52">
        <v>26.8</v>
      </c>
    </row>
    <row r="53" spans="2:4" hidden="1" x14ac:dyDescent="0.3">
      <c r="B53" t="s">
        <v>30</v>
      </c>
      <c r="C53">
        <v>1987</v>
      </c>
      <c r="D53">
        <v>33.5</v>
      </c>
    </row>
    <row r="54" spans="2:4" hidden="1" x14ac:dyDescent="0.3">
      <c r="B54" t="s">
        <v>30</v>
      </c>
      <c r="C54">
        <v>1988</v>
      </c>
    </row>
    <row r="55" spans="2:4" hidden="1" x14ac:dyDescent="0.3">
      <c r="B55" t="s">
        <v>30</v>
      </c>
      <c r="C55">
        <v>1989</v>
      </c>
      <c r="D55">
        <v>42.9</v>
      </c>
    </row>
    <row r="56" spans="2:4" hidden="1" x14ac:dyDescent="0.3">
      <c r="B56" t="s">
        <v>30</v>
      </c>
      <c r="C56">
        <v>1990</v>
      </c>
      <c r="D56">
        <v>63</v>
      </c>
    </row>
    <row r="57" spans="2:4" hidden="1" x14ac:dyDescent="0.3">
      <c r="B57" t="s">
        <v>30</v>
      </c>
      <c r="C57">
        <v>1991</v>
      </c>
      <c r="D57">
        <v>51</v>
      </c>
    </row>
    <row r="58" spans="2:4" hidden="1" x14ac:dyDescent="0.3">
      <c r="B58" t="s">
        <v>30</v>
      </c>
      <c r="C58">
        <v>1992</v>
      </c>
      <c r="D58">
        <v>59</v>
      </c>
    </row>
    <row r="59" spans="2:4" hidden="1" x14ac:dyDescent="0.3">
      <c r="B59" t="s">
        <v>30</v>
      </c>
      <c r="C59">
        <v>1993</v>
      </c>
      <c r="D59">
        <v>43</v>
      </c>
    </row>
    <row r="60" spans="2:4" hidden="1" x14ac:dyDescent="0.3">
      <c r="B60" t="s">
        <v>30</v>
      </c>
      <c r="C60">
        <v>1994</v>
      </c>
      <c r="D60">
        <v>36</v>
      </c>
    </row>
    <row r="61" spans="2:4" hidden="1" x14ac:dyDescent="0.3">
      <c r="B61" t="s">
        <v>30</v>
      </c>
      <c r="C61">
        <v>1995</v>
      </c>
      <c r="D61">
        <v>31.3</v>
      </c>
    </row>
    <row r="62" spans="2:4" hidden="1" x14ac:dyDescent="0.3">
      <c r="B62" t="s">
        <v>30</v>
      </c>
      <c r="C62">
        <v>1996</v>
      </c>
      <c r="D62">
        <v>33.6</v>
      </c>
    </row>
    <row r="63" spans="2:4" hidden="1" x14ac:dyDescent="0.3">
      <c r="B63" t="s">
        <v>30</v>
      </c>
      <c r="C63">
        <v>1997</v>
      </c>
      <c r="D63">
        <v>52.1</v>
      </c>
    </row>
    <row r="64" spans="2:4" hidden="1" x14ac:dyDescent="0.3">
      <c r="B64" t="s">
        <v>30</v>
      </c>
      <c r="C64">
        <v>1998</v>
      </c>
      <c r="D64">
        <v>60.3</v>
      </c>
    </row>
    <row r="65" spans="2:4" hidden="1" x14ac:dyDescent="0.3">
      <c r="B65" t="s">
        <v>30</v>
      </c>
      <c r="C65">
        <v>1999</v>
      </c>
      <c r="D65">
        <v>68.599999999999994</v>
      </c>
    </row>
    <row r="66" spans="2:4" hidden="1" x14ac:dyDescent="0.3">
      <c r="B66" t="s">
        <v>30</v>
      </c>
      <c r="C66">
        <v>2000</v>
      </c>
      <c r="D66">
        <v>95.9</v>
      </c>
    </row>
    <row r="67" spans="2:4" hidden="1" x14ac:dyDescent="0.3">
      <c r="B67" t="s">
        <v>30</v>
      </c>
      <c r="C67">
        <v>2001</v>
      </c>
      <c r="D67">
        <v>76.7</v>
      </c>
    </row>
    <row r="68" spans="2:4" hidden="1" x14ac:dyDescent="0.3">
      <c r="B68" t="s">
        <v>30</v>
      </c>
      <c r="C68">
        <v>2002</v>
      </c>
      <c r="D68">
        <v>2.7</v>
      </c>
    </row>
    <row r="69" spans="2:4" hidden="1" x14ac:dyDescent="0.3">
      <c r="B69" t="s">
        <v>30</v>
      </c>
      <c r="C69">
        <v>2003</v>
      </c>
      <c r="D69">
        <v>8.3000000000000007</v>
      </c>
    </row>
    <row r="70" spans="2:4" hidden="1" x14ac:dyDescent="0.3">
      <c r="B70" t="s">
        <v>30</v>
      </c>
      <c r="C70">
        <v>2004</v>
      </c>
      <c r="D70">
        <v>30.67</v>
      </c>
    </row>
    <row r="71" spans="2:4" hidden="1" x14ac:dyDescent="0.3">
      <c r="B71" t="s">
        <v>30</v>
      </c>
      <c r="C71">
        <v>2005</v>
      </c>
      <c r="D71">
        <v>51.216999999999999</v>
      </c>
    </row>
    <row r="72" spans="2:4" hidden="1" x14ac:dyDescent="0.3">
      <c r="B72" t="s">
        <v>30</v>
      </c>
      <c r="C72">
        <v>2006</v>
      </c>
      <c r="D72">
        <v>79.141000000000005</v>
      </c>
    </row>
    <row r="73" spans="2:4" hidden="1" x14ac:dyDescent="0.3">
      <c r="B73" t="s">
        <v>30</v>
      </c>
      <c r="C73">
        <v>2007</v>
      </c>
      <c r="D73">
        <v>99.159000000000006</v>
      </c>
    </row>
    <row r="74" spans="2:4" hidden="1" x14ac:dyDescent="0.3">
      <c r="B74" t="s">
        <v>30</v>
      </c>
      <c r="C74">
        <v>2008</v>
      </c>
      <c r="D74">
        <v>96.4</v>
      </c>
    </row>
    <row r="75" spans="2:4" hidden="1" x14ac:dyDescent="0.3">
      <c r="B75" t="s">
        <v>30</v>
      </c>
      <c r="C75">
        <v>2009</v>
      </c>
      <c r="D75">
        <v>50.634999999999998</v>
      </c>
    </row>
    <row r="76" spans="2:4" hidden="1" x14ac:dyDescent="0.3">
      <c r="B76" t="s">
        <v>30</v>
      </c>
      <c r="C76">
        <v>2010</v>
      </c>
      <c r="D76">
        <v>189.13399999999999</v>
      </c>
    </row>
    <row r="77" spans="2:4" hidden="1" x14ac:dyDescent="0.3">
      <c r="B77" t="s">
        <v>30</v>
      </c>
      <c r="C77">
        <v>2011</v>
      </c>
      <c r="D77">
        <v>144.334</v>
      </c>
    </row>
    <row r="78" spans="2:4" x14ac:dyDescent="0.3">
      <c r="B78" t="s">
        <v>31</v>
      </c>
      <c r="C78">
        <v>1974</v>
      </c>
      <c r="D78">
        <v>5.6239999999999997</v>
      </c>
    </row>
    <row r="79" spans="2:4" x14ac:dyDescent="0.3">
      <c r="B79" t="s">
        <v>31</v>
      </c>
      <c r="C79">
        <v>1975</v>
      </c>
      <c r="D79">
        <v>45.505000000000003</v>
      </c>
    </row>
    <row r="80" spans="2:4" x14ac:dyDescent="0.3">
      <c r="B80" t="s">
        <v>31</v>
      </c>
      <c r="C80">
        <v>1976</v>
      </c>
      <c r="D80">
        <v>35.279000000000003</v>
      </c>
    </row>
    <row r="81" spans="2:4" x14ac:dyDescent="0.3">
      <c r="B81" t="s">
        <v>31</v>
      </c>
      <c r="C81">
        <v>1977</v>
      </c>
      <c r="D81">
        <v>15.85</v>
      </c>
    </row>
    <row r="82" spans="2:4" x14ac:dyDescent="0.3">
      <c r="B82" t="s">
        <v>31</v>
      </c>
      <c r="C82">
        <v>1978</v>
      </c>
      <c r="D82">
        <v>38.270000000000003</v>
      </c>
    </row>
    <row r="83" spans="2:4" x14ac:dyDescent="0.3">
      <c r="B83" t="s">
        <v>31</v>
      </c>
      <c r="C83">
        <v>1979</v>
      </c>
      <c r="D83">
        <v>31.24</v>
      </c>
    </row>
    <row r="84" spans="2:4" x14ac:dyDescent="0.3">
      <c r="B84" t="s">
        <v>31</v>
      </c>
      <c r="C84">
        <v>1980</v>
      </c>
      <c r="D84">
        <v>49.084000000000003</v>
      </c>
    </row>
    <row r="85" spans="2:4" x14ac:dyDescent="0.3">
      <c r="B85" t="s">
        <v>31</v>
      </c>
      <c r="C85">
        <v>1981</v>
      </c>
      <c r="D85">
        <v>58.235999999999997</v>
      </c>
    </row>
    <row r="86" spans="2:4" x14ac:dyDescent="0.3">
      <c r="B86" t="s">
        <v>31</v>
      </c>
      <c r="C86">
        <v>1982</v>
      </c>
      <c r="D86">
        <v>40.29</v>
      </c>
    </row>
    <row r="87" spans="2:4" x14ac:dyDescent="0.3">
      <c r="B87" t="s">
        <v>31</v>
      </c>
      <c r="C87">
        <v>1983</v>
      </c>
      <c r="D87">
        <v>31.956</v>
      </c>
    </row>
    <row r="88" spans="2:4" x14ac:dyDescent="0.3">
      <c r="B88" t="s">
        <v>31</v>
      </c>
      <c r="C88">
        <v>1984</v>
      </c>
      <c r="D88">
        <v>19.071000000000002</v>
      </c>
    </row>
    <row r="89" spans="2:4" x14ac:dyDescent="0.3">
      <c r="B89" t="s">
        <v>31</v>
      </c>
      <c r="C89">
        <v>1985</v>
      </c>
      <c r="D89">
        <v>17.844000000000001</v>
      </c>
    </row>
    <row r="90" spans="2:4" x14ac:dyDescent="0.3">
      <c r="B90" t="s">
        <v>31</v>
      </c>
      <c r="C90">
        <v>1986</v>
      </c>
      <c r="D90">
        <v>18.202000000000002</v>
      </c>
    </row>
    <row r="91" spans="2:4" x14ac:dyDescent="0.3">
      <c r="B91" t="s">
        <v>31</v>
      </c>
      <c r="C91">
        <v>1987</v>
      </c>
      <c r="D91">
        <v>10.942</v>
      </c>
    </row>
    <row r="92" spans="2:4" x14ac:dyDescent="0.3">
      <c r="B92" t="s">
        <v>31</v>
      </c>
      <c r="C92">
        <v>1988</v>
      </c>
      <c r="D92">
        <v>14.316000000000001</v>
      </c>
    </row>
    <row r="93" spans="2:4" x14ac:dyDescent="0.3">
      <c r="B93" t="s">
        <v>31</v>
      </c>
      <c r="C93">
        <v>1989</v>
      </c>
      <c r="D93">
        <v>13.805</v>
      </c>
    </row>
    <row r="94" spans="2:4" x14ac:dyDescent="0.3">
      <c r="B94" t="s">
        <v>31</v>
      </c>
      <c r="C94">
        <v>1990</v>
      </c>
      <c r="D94">
        <v>13.651</v>
      </c>
    </row>
    <row r="95" spans="2:4" x14ac:dyDescent="0.3">
      <c r="B95" t="s">
        <v>31</v>
      </c>
      <c r="C95">
        <v>1991</v>
      </c>
      <c r="D95">
        <v>14.265000000000001</v>
      </c>
    </row>
    <row r="96" spans="2:4" x14ac:dyDescent="0.3">
      <c r="B96" t="s">
        <v>31</v>
      </c>
      <c r="C96">
        <v>1992</v>
      </c>
      <c r="D96">
        <v>10.584</v>
      </c>
    </row>
    <row r="97" spans="2:4" x14ac:dyDescent="0.3">
      <c r="B97" t="s">
        <v>31</v>
      </c>
      <c r="C97">
        <v>1993</v>
      </c>
      <c r="D97">
        <v>10.379</v>
      </c>
    </row>
    <row r="98" spans="2:4" x14ac:dyDescent="0.3">
      <c r="B98" t="s">
        <v>31</v>
      </c>
      <c r="C98">
        <v>1994</v>
      </c>
      <c r="D98">
        <v>12.199</v>
      </c>
    </row>
    <row r="99" spans="2:4" x14ac:dyDescent="0.3">
      <c r="B99" t="s">
        <v>31</v>
      </c>
      <c r="C99">
        <v>1995</v>
      </c>
      <c r="D99">
        <v>14.27</v>
      </c>
    </row>
    <row r="100" spans="2:4" x14ac:dyDescent="0.3">
      <c r="B100" t="s">
        <v>31</v>
      </c>
      <c r="C100">
        <v>1996</v>
      </c>
      <c r="D100">
        <v>20.911999999999999</v>
      </c>
    </row>
    <row r="101" spans="2:4" x14ac:dyDescent="0.3">
      <c r="B101" t="s">
        <v>31</v>
      </c>
      <c r="C101">
        <v>1997</v>
      </c>
      <c r="D101">
        <v>13.702999999999999</v>
      </c>
    </row>
    <row r="102" spans="2:4" x14ac:dyDescent="0.3">
      <c r="B102" t="s">
        <v>31</v>
      </c>
      <c r="C102">
        <v>1998</v>
      </c>
      <c r="D102">
        <v>12.526999999999999</v>
      </c>
    </row>
    <row r="103" spans="2:4" x14ac:dyDescent="0.3">
      <c r="B103" t="s">
        <v>31</v>
      </c>
      <c r="C103">
        <v>1999</v>
      </c>
      <c r="D103">
        <v>11.558</v>
      </c>
    </row>
    <row r="104" spans="2:4" x14ac:dyDescent="0.3">
      <c r="B104" t="s">
        <v>31</v>
      </c>
      <c r="C104">
        <v>2000</v>
      </c>
      <c r="D104">
        <v>8.9990000000000006</v>
      </c>
    </row>
    <row r="105" spans="2:4" x14ac:dyDescent="0.3">
      <c r="B105" t="s">
        <v>31</v>
      </c>
      <c r="C105">
        <v>2001</v>
      </c>
      <c r="D105">
        <v>23.6</v>
      </c>
    </row>
    <row r="106" spans="2:4" x14ac:dyDescent="0.3">
      <c r="B106" t="s">
        <v>31</v>
      </c>
      <c r="C106">
        <v>2002</v>
      </c>
      <c r="D106">
        <v>15.5</v>
      </c>
    </row>
    <row r="107" spans="2:4" x14ac:dyDescent="0.3">
      <c r="B107" t="s">
        <v>31</v>
      </c>
      <c r="C107">
        <v>2003</v>
      </c>
      <c r="D107">
        <v>17.2</v>
      </c>
    </row>
    <row r="108" spans="2:4" x14ac:dyDescent="0.3">
      <c r="B108" t="s">
        <v>31</v>
      </c>
      <c r="C108">
        <v>2004</v>
      </c>
      <c r="D108">
        <v>20.558</v>
      </c>
    </row>
    <row r="109" spans="2:4" x14ac:dyDescent="0.3">
      <c r="B109" t="s">
        <v>31</v>
      </c>
      <c r="C109">
        <v>2005</v>
      </c>
      <c r="D109">
        <v>18.446999999999999</v>
      </c>
    </row>
    <row r="110" spans="2:4" x14ac:dyDescent="0.3">
      <c r="B110" t="s">
        <v>31</v>
      </c>
      <c r="C110">
        <v>2006</v>
      </c>
      <c r="D110">
        <v>20.702000000000002</v>
      </c>
    </row>
    <row r="111" spans="2:4" x14ac:dyDescent="0.3">
      <c r="B111" t="s">
        <v>31</v>
      </c>
      <c r="C111">
        <v>2007</v>
      </c>
      <c r="D111">
        <v>24.33</v>
      </c>
    </row>
    <row r="112" spans="2:4" x14ac:dyDescent="0.3">
      <c r="B112" t="s">
        <v>31</v>
      </c>
      <c r="C112">
        <v>2008</v>
      </c>
      <c r="D112">
        <v>40.448999999999998</v>
      </c>
    </row>
    <row r="113" spans="2:4" x14ac:dyDescent="0.3">
      <c r="B113" t="s">
        <v>31</v>
      </c>
      <c r="C113">
        <v>2009</v>
      </c>
      <c r="D113">
        <v>101.705</v>
      </c>
    </row>
    <row r="114" spans="2:4" x14ac:dyDescent="0.3">
      <c r="B114" t="s">
        <v>31</v>
      </c>
      <c r="C114">
        <v>2010</v>
      </c>
      <c r="D114">
        <v>128.31800000000001</v>
      </c>
    </row>
    <row r="115" spans="2:4" x14ac:dyDescent="0.3">
      <c r="B115" t="s">
        <v>31</v>
      </c>
      <c r="C115">
        <v>2011</v>
      </c>
      <c r="D115">
        <v>131.244</v>
      </c>
    </row>
    <row r="116" spans="2:4" hidden="1" x14ac:dyDescent="0.3">
      <c r="B116" t="s">
        <v>32</v>
      </c>
      <c r="C116">
        <v>1993</v>
      </c>
      <c r="D116">
        <v>3370</v>
      </c>
    </row>
    <row r="117" spans="2:4" hidden="1" x14ac:dyDescent="0.3">
      <c r="B117" t="s">
        <v>32</v>
      </c>
      <c r="C117">
        <v>1976</v>
      </c>
      <c r="D117">
        <v>9970</v>
      </c>
    </row>
    <row r="118" spans="2:4" hidden="1" x14ac:dyDescent="0.3">
      <c r="B118" t="s">
        <v>33</v>
      </c>
      <c r="C118">
        <v>1995</v>
      </c>
      <c r="D118">
        <v>44.697000000000003</v>
      </c>
    </row>
    <row r="119" spans="2:4" hidden="1" x14ac:dyDescent="0.3">
      <c r="B119" t="s">
        <v>33</v>
      </c>
      <c r="C119">
        <v>1998</v>
      </c>
      <c r="D119">
        <v>56.177999999999997</v>
      </c>
    </row>
    <row r="120" spans="2:4" hidden="1" x14ac:dyDescent="0.3">
      <c r="B120" t="s">
        <v>32</v>
      </c>
      <c r="C120">
        <v>1979</v>
      </c>
      <c r="D120">
        <v>5600</v>
      </c>
    </row>
    <row r="121" spans="2:4" hidden="1" x14ac:dyDescent="0.3">
      <c r="B121" t="s">
        <v>33</v>
      </c>
      <c r="C121">
        <v>1992</v>
      </c>
      <c r="D121">
        <v>35.939</v>
      </c>
    </row>
    <row r="122" spans="2:4" hidden="1" x14ac:dyDescent="0.3">
      <c r="B122" t="s">
        <v>33</v>
      </c>
      <c r="C122">
        <v>1975</v>
      </c>
      <c r="D122">
        <v>2.5870000000000002</v>
      </c>
    </row>
    <row r="123" spans="2:4" hidden="1" x14ac:dyDescent="0.3">
      <c r="B123" t="s">
        <v>33</v>
      </c>
      <c r="C123">
        <v>2001</v>
      </c>
      <c r="D123">
        <v>56.582000000000001</v>
      </c>
    </row>
    <row r="124" spans="2:4" hidden="1" x14ac:dyDescent="0.3">
      <c r="B124" t="s">
        <v>32</v>
      </c>
      <c r="C124">
        <v>1996</v>
      </c>
      <c r="D124">
        <v>34035</v>
      </c>
    </row>
    <row r="125" spans="2:4" hidden="1" x14ac:dyDescent="0.3">
      <c r="B125" t="s">
        <v>32</v>
      </c>
      <c r="C125">
        <v>2008</v>
      </c>
      <c r="D125">
        <v>47086.959000000003</v>
      </c>
    </row>
    <row r="126" spans="2:4" hidden="1" x14ac:dyDescent="0.3">
      <c r="B126" t="s">
        <v>33</v>
      </c>
      <c r="C126">
        <v>2004</v>
      </c>
    </row>
    <row r="127" spans="2:4" hidden="1" x14ac:dyDescent="0.3">
      <c r="B127" t="s">
        <v>32</v>
      </c>
      <c r="C127">
        <v>1982</v>
      </c>
      <c r="D127">
        <v>2470</v>
      </c>
    </row>
    <row r="128" spans="2:4" hidden="1" x14ac:dyDescent="0.3">
      <c r="B128" t="s">
        <v>32</v>
      </c>
      <c r="C128">
        <v>1999</v>
      </c>
      <c r="D128">
        <v>64329</v>
      </c>
    </row>
    <row r="129" spans="2:4" hidden="1" x14ac:dyDescent="0.3">
      <c r="B129" t="s">
        <v>33</v>
      </c>
      <c r="C129">
        <v>1984</v>
      </c>
      <c r="D129">
        <v>24.64</v>
      </c>
    </row>
    <row r="130" spans="2:4" hidden="1" x14ac:dyDescent="0.3">
      <c r="B130" t="s">
        <v>32</v>
      </c>
      <c r="C130">
        <v>2002</v>
      </c>
      <c r="D130">
        <v>73540</v>
      </c>
    </row>
    <row r="131" spans="2:4" hidden="1" x14ac:dyDescent="0.3">
      <c r="B131" t="s">
        <v>33</v>
      </c>
      <c r="C131">
        <v>1978</v>
      </c>
      <c r="D131">
        <v>15.654999999999999</v>
      </c>
    </row>
    <row r="132" spans="2:4" hidden="1" x14ac:dyDescent="0.3">
      <c r="B132" t="s">
        <v>33</v>
      </c>
      <c r="C132">
        <v>1981</v>
      </c>
      <c r="D132">
        <v>23.143000000000001</v>
      </c>
    </row>
    <row r="133" spans="2:4" hidden="1" x14ac:dyDescent="0.3">
      <c r="B133" t="s">
        <v>32</v>
      </c>
      <c r="C133">
        <v>2005</v>
      </c>
      <c r="D133">
        <v>51167</v>
      </c>
    </row>
    <row r="134" spans="2:4" hidden="1" x14ac:dyDescent="0.3">
      <c r="B134" t="s">
        <v>33</v>
      </c>
      <c r="C134">
        <v>1993</v>
      </c>
      <c r="D134">
        <v>52.533999999999999</v>
      </c>
    </row>
    <row r="135" spans="2:4" hidden="1" x14ac:dyDescent="0.3">
      <c r="B135" t="s">
        <v>32</v>
      </c>
      <c r="C135">
        <v>1974</v>
      </c>
      <c r="D135">
        <v>5790</v>
      </c>
    </row>
    <row r="136" spans="2:4" hidden="1" x14ac:dyDescent="0.3">
      <c r="B136" t="s">
        <v>32</v>
      </c>
      <c r="C136">
        <v>1994</v>
      </c>
      <c r="D136">
        <v>28318</v>
      </c>
    </row>
    <row r="137" spans="2:4" hidden="1" x14ac:dyDescent="0.3">
      <c r="B137" t="s">
        <v>32</v>
      </c>
      <c r="C137">
        <v>2011</v>
      </c>
      <c r="D137">
        <v>29704.879000000001</v>
      </c>
    </row>
    <row r="138" spans="2:4" hidden="1" x14ac:dyDescent="0.3">
      <c r="B138" t="s">
        <v>33</v>
      </c>
      <c r="C138">
        <v>1987</v>
      </c>
      <c r="D138">
        <v>34.668999999999997</v>
      </c>
    </row>
    <row r="139" spans="2:4" hidden="1" x14ac:dyDescent="0.3">
      <c r="B139" t="s">
        <v>33</v>
      </c>
      <c r="C139">
        <v>1990</v>
      </c>
      <c r="D139">
        <v>44.697000000000003</v>
      </c>
    </row>
    <row r="140" spans="2:4" hidden="1" x14ac:dyDescent="0.3">
      <c r="B140" t="s">
        <v>33</v>
      </c>
      <c r="C140">
        <v>2010</v>
      </c>
      <c r="D140">
        <v>144.66</v>
      </c>
    </row>
    <row r="141" spans="2:4" hidden="1" x14ac:dyDescent="0.3">
      <c r="B141" t="s">
        <v>32</v>
      </c>
      <c r="C141">
        <v>1997</v>
      </c>
      <c r="D141">
        <v>33220</v>
      </c>
    </row>
    <row r="142" spans="2:4" hidden="1" x14ac:dyDescent="0.3">
      <c r="B142" t="s">
        <v>32</v>
      </c>
      <c r="C142">
        <v>2000</v>
      </c>
      <c r="D142">
        <v>68653</v>
      </c>
    </row>
    <row r="143" spans="2:4" hidden="1" x14ac:dyDescent="0.3">
      <c r="B143" t="s">
        <v>33</v>
      </c>
      <c r="C143">
        <v>2007</v>
      </c>
      <c r="D143">
        <v>59.8</v>
      </c>
    </row>
    <row r="144" spans="2:4" hidden="1" x14ac:dyDescent="0.3">
      <c r="B144" t="s">
        <v>32</v>
      </c>
      <c r="C144">
        <v>1989</v>
      </c>
      <c r="D144">
        <v>570</v>
      </c>
    </row>
    <row r="145" spans="2:4" hidden="1" x14ac:dyDescent="0.3">
      <c r="B145" t="s">
        <v>33</v>
      </c>
      <c r="C145">
        <v>1996</v>
      </c>
      <c r="D145">
        <v>51.957999999999998</v>
      </c>
    </row>
    <row r="146" spans="2:4" hidden="1" x14ac:dyDescent="0.3">
      <c r="B146" t="s">
        <v>33</v>
      </c>
      <c r="C146">
        <v>1982</v>
      </c>
      <c r="D146">
        <v>19.513000000000002</v>
      </c>
    </row>
    <row r="147" spans="2:4" hidden="1" x14ac:dyDescent="0.3">
      <c r="B147" t="s">
        <v>32</v>
      </c>
      <c r="C147">
        <v>2003</v>
      </c>
      <c r="D147">
        <v>54183</v>
      </c>
    </row>
    <row r="148" spans="2:4" hidden="1" x14ac:dyDescent="0.3">
      <c r="B148" t="s">
        <v>33</v>
      </c>
      <c r="C148">
        <v>1988</v>
      </c>
      <c r="D148">
        <v>31.992000000000001</v>
      </c>
    </row>
    <row r="149" spans="2:4" hidden="1" x14ac:dyDescent="0.3">
      <c r="B149" t="s">
        <v>32</v>
      </c>
      <c r="C149">
        <v>1975</v>
      </c>
      <c r="D149">
        <v>8160</v>
      </c>
    </row>
    <row r="150" spans="2:4" hidden="1" x14ac:dyDescent="0.3">
      <c r="B150" t="s">
        <v>32</v>
      </c>
      <c r="C150">
        <v>1978</v>
      </c>
      <c r="D150">
        <v>13020</v>
      </c>
    </row>
    <row r="151" spans="2:4" hidden="1" x14ac:dyDescent="0.3">
      <c r="B151" t="s">
        <v>32</v>
      </c>
      <c r="C151">
        <v>1980</v>
      </c>
      <c r="D151">
        <v>6980</v>
      </c>
    </row>
    <row r="152" spans="2:4" hidden="1" x14ac:dyDescent="0.3">
      <c r="B152" t="s">
        <v>33</v>
      </c>
      <c r="C152">
        <v>1985</v>
      </c>
      <c r="D152">
        <v>36.710999999999999</v>
      </c>
    </row>
    <row r="153" spans="2:4" hidden="1" x14ac:dyDescent="0.3">
      <c r="B153" t="s">
        <v>32</v>
      </c>
      <c r="C153">
        <v>2004</v>
      </c>
      <c r="D153">
        <v>49270</v>
      </c>
    </row>
    <row r="154" spans="2:4" hidden="1" x14ac:dyDescent="0.3">
      <c r="B154" t="s">
        <v>32</v>
      </c>
      <c r="C154">
        <v>1998</v>
      </c>
      <c r="D154">
        <v>53587</v>
      </c>
    </row>
    <row r="155" spans="2:4" hidden="1" x14ac:dyDescent="0.3">
      <c r="B155" t="s">
        <v>32</v>
      </c>
      <c r="C155">
        <v>1995</v>
      </c>
      <c r="D155">
        <v>30041</v>
      </c>
    </row>
    <row r="156" spans="2:4" hidden="1" x14ac:dyDescent="0.3">
      <c r="B156" t="s">
        <v>32</v>
      </c>
      <c r="C156">
        <v>2001</v>
      </c>
      <c r="D156">
        <v>72044</v>
      </c>
    </row>
    <row r="157" spans="2:4" hidden="1" x14ac:dyDescent="0.3">
      <c r="B157" t="s">
        <v>32</v>
      </c>
      <c r="C157">
        <v>1977</v>
      </c>
      <c r="D157">
        <v>11280</v>
      </c>
    </row>
    <row r="158" spans="2:4" hidden="1" x14ac:dyDescent="0.3">
      <c r="B158" t="s">
        <v>33</v>
      </c>
      <c r="C158">
        <v>1986</v>
      </c>
      <c r="D158">
        <v>34.305999999999997</v>
      </c>
    </row>
    <row r="159" spans="2:4" hidden="1" x14ac:dyDescent="0.3">
      <c r="B159" t="s">
        <v>32</v>
      </c>
      <c r="C159">
        <v>1992</v>
      </c>
      <c r="D159">
        <v>2180</v>
      </c>
    </row>
    <row r="160" spans="2:4" hidden="1" x14ac:dyDescent="0.3">
      <c r="B160" t="s">
        <v>33</v>
      </c>
      <c r="C160">
        <v>1989</v>
      </c>
      <c r="D160">
        <v>34.350999999999999</v>
      </c>
    </row>
    <row r="161" spans="2:4" hidden="1" x14ac:dyDescent="0.3">
      <c r="B161" t="s">
        <v>32</v>
      </c>
      <c r="C161">
        <v>2007</v>
      </c>
      <c r="D161">
        <v>50210.968999999997</v>
      </c>
    </row>
    <row r="162" spans="2:4" hidden="1" x14ac:dyDescent="0.3">
      <c r="B162" t="s">
        <v>33</v>
      </c>
      <c r="C162">
        <v>2011</v>
      </c>
      <c r="D162">
        <v>47.654000000000003</v>
      </c>
    </row>
    <row r="163" spans="2:4" hidden="1" x14ac:dyDescent="0.3">
      <c r="B163" t="s">
        <v>32</v>
      </c>
      <c r="C163">
        <v>2006</v>
      </c>
      <c r="D163">
        <v>52246</v>
      </c>
    </row>
    <row r="164" spans="2:4" hidden="1" x14ac:dyDescent="0.3">
      <c r="B164" t="s">
        <v>32</v>
      </c>
      <c r="C164">
        <v>2009</v>
      </c>
      <c r="D164">
        <v>37226.071000000004</v>
      </c>
    </row>
    <row r="165" spans="2:4" hidden="1" x14ac:dyDescent="0.3">
      <c r="B165" t="s">
        <v>32</v>
      </c>
      <c r="C165">
        <v>1983</v>
      </c>
      <c r="D165">
        <v>2740</v>
      </c>
    </row>
    <row r="166" spans="2:4" hidden="1" x14ac:dyDescent="0.3">
      <c r="B166" t="s">
        <v>32</v>
      </c>
      <c r="C166">
        <v>1986</v>
      </c>
      <c r="D166">
        <v>3090</v>
      </c>
    </row>
    <row r="167" spans="2:4" hidden="1" x14ac:dyDescent="0.3">
      <c r="B167" t="s">
        <v>33</v>
      </c>
      <c r="C167">
        <v>1991</v>
      </c>
      <c r="D167">
        <v>44.697000000000003</v>
      </c>
    </row>
    <row r="168" spans="2:4" hidden="1" x14ac:dyDescent="0.3">
      <c r="B168" t="s">
        <v>33</v>
      </c>
      <c r="C168">
        <v>1974</v>
      </c>
      <c r="D168">
        <v>1.361</v>
      </c>
    </row>
    <row r="169" spans="2:4" hidden="1" x14ac:dyDescent="0.3">
      <c r="B169" t="s">
        <v>33</v>
      </c>
      <c r="C169">
        <v>1994</v>
      </c>
      <c r="D169">
        <v>41.338999999999999</v>
      </c>
    </row>
    <row r="170" spans="2:4" hidden="1" x14ac:dyDescent="0.3">
      <c r="B170" t="s">
        <v>33</v>
      </c>
      <c r="C170">
        <v>1997</v>
      </c>
      <c r="D170">
        <v>55.225000000000001</v>
      </c>
    </row>
    <row r="171" spans="2:4" hidden="1" x14ac:dyDescent="0.3">
      <c r="B171" t="s">
        <v>33</v>
      </c>
      <c r="C171">
        <v>2003</v>
      </c>
      <c r="D171">
        <v>29.722000000000001</v>
      </c>
    </row>
    <row r="172" spans="2:4" hidden="1" x14ac:dyDescent="0.3">
      <c r="B172" t="s">
        <v>33</v>
      </c>
      <c r="C172">
        <v>1980</v>
      </c>
      <c r="D172">
        <v>21.327999999999999</v>
      </c>
    </row>
    <row r="173" spans="2:4" hidden="1" x14ac:dyDescent="0.3">
      <c r="B173" t="s">
        <v>33</v>
      </c>
      <c r="C173">
        <v>2000</v>
      </c>
      <c r="D173">
        <v>38.697000000000003</v>
      </c>
    </row>
    <row r="174" spans="2:4" hidden="1" x14ac:dyDescent="0.3">
      <c r="B174" t="s">
        <v>32</v>
      </c>
      <c r="C174">
        <v>1981</v>
      </c>
      <c r="D174">
        <v>4120</v>
      </c>
    </row>
    <row r="175" spans="2:4" hidden="1" x14ac:dyDescent="0.3">
      <c r="B175" t="s">
        <v>33</v>
      </c>
      <c r="C175">
        <v>1977</v>
      </c>
      <c r="D175">
        <v>12.252000000000001</v>
      </c>
    </row>
    <row r="176" spans="2:4" hidden="1" x14ac:dyDescent="0.3">
      <c r="B176" t="s">
        <v>32</v>
      </c>
      <c r="C176">
        <v>1984</v>
      </c>
      <c r="D176">
        <v>2790</v>
      </c>
    </row>
    <row r="177" spans="2:4" hidden="1" x14ac:dyDescent="0.3">
      <c r="B177" t="s">
        <v>32</v>
      </c>
      <c r="C177">
        <v>2010</v>
      </c>
      <c r="D177">
        <v>27323.483</v>
      </c>
    </row>
    <row r="178" spans="2:4" hidden="1" x14ac:dyDescent="0.3">
      <c r="B178" t="s">
        <v>33</v>
      </c>
      <c r="C178">
        <v>2006</v>
      </c>
      <c r="D178">
        <v>40.799999999999997</v>
      </c>
    </row>
    <row r="179" spans="2:4" hidden="1" x14ac:dyDescent="0.3">
      <c r="B179" t="s">
        <v>32</v>
      </c>
      <c r="C179">
        <v>1987</v>
      </c>
      <c r="D179">
        <v>12140</v>
      </c>
    </row>
    <row r="180" spans="2:4" hidden="1" x14ac:dyDescent="0.3">
      <c r="B180" t="s">
        <v>33</v>
      </c>
      <c r="C180">
        <v>1983</v>
      </c>
      <c r="D180">
        <v>27.227</v>
      </c>
    </row>
    <row r="181" spans="2:4" hidden="1" x14ac:dyDescent="0.3">
      <c r="B181" t="s">
        <v>33</v>
      </c>
      <c r="C181">
        <v>2009</v>
      </c>
      <c r="D181">
        <v>86.1</v>
      </c>
    </row>
    <row r="182" spans="2:4" hidden="1" x14ac:dyDescent="0.3">
      <c r="B182" t="s">
        <v>32</v>
      </c>
      <c r="C182">
        <v>1990</v>
      </c>
      <c r="D182">
        <v>420</v>
      </c>
    </row>
    <row r="183" spans="2:4" hidden="1" x14ac:dyDescent="0.3">
      <c r="B183" t="s">
        <v>32</v>
      </c>
      <c r="C183">
        <v>1985</v>
      </c>
      <c r="D183">
        <v>2940</v>
      </c>
    </row>
    <row r="184" spans="2:4" hidden="1" x14ac:dyDescent="0.3">
      <c r="B184" t="s">
        <v>32</v>
      </c>
      <c r="C184">
        <v>1991</v>
      </c>
      <c r="D184">
        <v>2160</v>
      </c>
    </row>
    <row r="185" spans="2:4" hidden="1" x14ac:dyDescent="0.3">
      <c r="B185" t="s">
        <v>32</v>
      </c>
      <c r="C185">
        <v>1988</v>
      </c>
      <c r="D185">
        <v>8130</v>
      </c>
    </row>
    <row r="186" spans="2:4" hidden="1" x14ac:dyDescent="0.3">
      <c r="B186" t="s">
        <v>33</v>
      </c>
      <c r="C186">
        <v>1999</v>
      </c>
      <c r="D186">
        <v>57.674999999999997</v>
      </c>
    </row>
    <row r="187" spans="2:4" hidden="1" x14ac:dyDescent="0.3">
      <c r="B187" t="s">
        <v>33</v>
      </c>
      <c r="C187">
        <v>1976</v>
      </c>
      <c r="D187">
        <v>8.8030000000000008</v>
      </c>
    </row>
    <row r="188" spans="2:4" hidden="1" x14ac:dyDescent="0.3">
      <c r="B188" t="s">
        <v>33</v>
      </c>
      <c r="C188">
        <v>1979</v>
      </c>
      <c r="D188">
        <v>18.741</v>
      </c>
    </row>
    <row r="189" spans="2:4" hidden="1" x14ac:dyDescent="0.3">
      <c r="B189" t="s">
        <v>33</v>
      </c>
      <c r="C189">
        <v>2008</v>
      </c>
      <c r="D189">
        <v>43.5</v>
      </c>
    </row>
    <row r="190" spans="2:4" hidden="1" x14ac:dyDescent="0.3">
      <c r="B190" t="s">
        <v>33</v>
      </c>
      <c r="C190">
        <v>2002</v>
      </c>
      <c r="D190">
        <v>42.478999999999999</v>
      </c>
    </row>
    <row r="191" spans="2:4" hidden="1" x14ac:dyDescent="0.3">
      <c r="B191" t="s">
        <v>33</v>
      </c>
      <c r="C191">
        <v>2005</v>
      </c>
      <c r="D191">
        <v>35.799999999999997</v>
      </c>
    </row>
    <row r="192" spans="2:4" hidden="1" x14ac:dyDescent="0.3">
      <c r="B192" t="s">
        <v>34</v>
      </c>
      <c r="C192">
        <v>1974</v>
      </c>
      <c r="D192">
        <v>0</v>
      </c>
    </row>
    <row r="193" spans="2:4" hidden="1" x14ac:dyDescent="0.3">
      <c r="B193" t="s">
        <v>34</v>
      </c>
      <c r="C193">
        <v>1975</v>
      </c>
      <c r="D193">
        <v>0</v>
      </c>
    </row>
    <row r="194" spans="2:4" hidden="1" x14ac:dyDescent="0.3">
      <c r="B194" t="s">
        <v>34</v>
      </c>
      <c r="C194">
        <v>1976</v>
      </c>
      <c r="D194">
        <v>0</v>
      </c>
    </row>
    <row r="195" spans="2:4" hidden="1" x14ac:dyDescent="0.3">
      <c r="B195" t="s">
        <v>34</v>
      </c>
      <c r="C195">
        <v>1977</v>
      </c>
      <c r="D195">
        <v>0</v>
      </c>
    </row>
    <row r="196" spans="2:4" hidden="1" x14ac:dyDescent="0.3">
      <c r="B196" t="s">
        <v>34</v>
      </c>
      <c r="C196">
        <v>1978</v>
      </c>
      <c r="D196">
        <v>24.5</v>
      </c>
    </row>
    <row r="197" spans="2:4" hidden="1" x14ac:dyDescent="0.3">
      <c r="B197" t="s">
        <v>34</v>
      </c>
      <c r="C197">
        <v>1979</v>
      </c>
      <c r="D197">
        <v>33.700000000000003</v>
      </c>
    </row>
    <row r="198" spans="2:4" hidden="1" x14ac:dyDescent="0.3">
      <c r="B198" t="s">
        <v>34</v>
      </c>
      <c r="C198">
        <v>1980</v>
      </c>
      <c r="D198">
        <v>34</v>
      </c>
    </row>
    <row r="199" spans="2:4" hidden="1" x14ac:dyDescent="0.3">
      <c r="B199" t="s">
        <v>34</v>
      </c>
      <c r="C199">
        <v>1981</v>
      </c>
      <c r="D199">
        <v>34.4</v>
      </c>
    </row>
    <row r="200" spans="2:4" hidden="1" x14ac:dyDescent="0.3">
      <c r="B200" t="s">
        <v>34</v>
      </c>
      <c r="C200">
        <v>1982</v>
      </c>
      <c r="D200">
        <v>33</v>
      </c>
    </row>
    <row r="201" spans="2:4" hidden="1" x14ac:dyDescent="0.3">
      <c r="B201" t="s">
        <v>34</v>
      </c>
      <c r="C201">
        <v>1983</v>
      </c>
      <c r="D201">
        <v>33.5</v>
      </c>
    </row>
    <row r="202" spans="2:4" hidden="1" x14ac:dyDescent="0.3">
      <c r="B202" t="s">
        <v>34</v>
      </c>
      <c r="C202">
        <v>1984</v>
      </c>
      <c r="D202">
        <v>31.7</v>
      </c>
    </row>
    <row r="203" spans="2:4" hidden="1" x14ac:dyDescent="0.3">
      <c r="B203" t="s">
        <v>34</v>
      </c>
      <c r="C203">
        <v>1985</v>
      </c>
      <c r="D203">
        <v>30.3</v>
      </c>
    </row>
    <row r="204" spans="2:4" hidden="1" x14ac:dyDescent="0.3">
      <c r="B204" t="s">
        <v>34</v>
      </c>
      <c r="C204">
        <v>1986</v>
      </c>
      <c r="D204">
        <v>42.8</v>
      </c>
    </row>
    <row r="205" spans="2:4" hidden="1" x14ac:dyDescent="0.3">
      <c r="B205" t="s">
        <v>34</v>
      </c>
      <c r="C205">
        <v>1987</v>
      </c>
      <c r="D205">
        <v>23.6</v>
      </c>
    </row>
    <row r="206" spans="2:4" hidden="1" x14ac:dyDescent="0.3">
      <c r="B206" t="s">
        <v>34</v>
      </c>
      <c r="C206">
        <v>1988</v>
      </c>
      <c r="D206">
        <v>57.8</v>
      </c>
    </row>
    <row r="207" spans="2:4" hidden="1" x14ac:dyDescent="0.3">
      <c r="B207" t="s">
        <v>34</v>
      </c>
      <c r="C207">
        <v>1989</v>
      </c>
      <c r="D207">
        <v>66.099999999999994</v>
      </c>
    </row>
    <row r="208" spans="2:4" hidden="1" x14ac:dyDescent="0.3">
      <c r="B208" t="s">
        <v>34</v>
      </c>
      <c r="C208">
        <v>1990</v>
      </c>
      <c r="D208">
        <v>64.3</v>
      </c>
    </row>
    <row r="209" spans="2:4" hidden="1" x14ac:dyDescent="0.3">
      <c r="B209" t="s">
        <v>34</v>
      </c>
      <c r="C209">
        <v>1991</v>
      </c>
      <c r="D209">
        <v>78</v>
      </c>
    </row>
    <row r="210" spans="2:4" hidden="1" x14ac:dyDescent="0.3">
      <c r="B210" t="s">
        <v>34</v>
      </c>
      <c r="C210">
        <v>1992</v>
      </c>
      <c r="D210">
        <v>92.1</v>
      </c>
    </row>
    <row r="211" spans="2:4" hidden="1" x14ac:dyDescent="0.3">
      <c r="B211" t="s">
        <v>34</v>
      </c>
      <c r="C211">
        <v>1993</v>
      </c>
      <c r="D211">
        <v>90</v>
      </c>
    </row>
    <row r="212" spans="2:4" hidden="1" x14ac:dyDescent="0.3">
      <c r="B212" t="s">
        <v>34</v>
      </c>
      <c r="C212">
        <v>1994</v>
      </c>
      <c r="D212">
        <v>51.7</v>
      </c>
    </row>
    <row r="213" spans="2:4" hidden="1" x14ac:dyDescent="0.3">
      <c r="B213" t="s">
        <v>34</v>
      </c>
      <c r="C213">
        <v>1995</v>
      </c>
      <c r="D213">
        <v>12.6</v>
      </c>
    </row>
    <row r="214" spans="2:4" hidden="1" x14ac:dyDescent="0.3">
      <c r="B214" t="s">
        <v>34</v>
      </c>
      <c r="C214">
        <v>1996</v>
      </c>
      <c r="D214">
        <v>11.9</v>
      </c>
    </row>
    <row r="215" spans="2:4" hidden="1" x14ac:dyDescent="0.3">
      <c r="B215" t="s">
        <v>34</v>
      </c>
      <c r="C215">
        <v>1997</v>
      </c>
      <c r="D215">
        <v>11.5</v>
      </c>
    </row>
    <row r="216" spans="2:4" hidden="1" x14ac:dyDescent="0.3">
      <c r="B216" t="s">
        <v>34</v>
      </c>
      <c r="C216">
        <v>1998</v>
      </c>
      <c r="D216">
        <v>10.8</v>
      </c>
    </row>
    <row r="217" spans="2:4" hidden="1" x14ac:dyDescent="0.3">
      <c r="B217" t="s">
        <v>34</v>
      </c>
      <c r="C217">
        <v>1999</v>
      </c>
      <c r="D217">
        <v>11</v>
      </c>
    </row>
    <row r="218" spans="2:4" hidden="1" x14ac:dyDescent="0.3">
      <c r="B218" t="s">
        <v>34</v>
      </c>
      <c r="C218">
        <v>2000</v>
      </c>
      <c r="D218">
        <v>13</v>
      </c>
    </row>
    <row r="219" spans="2:4" hidden="1" x14ac:dyDescent="0.3">
      <c r="B219" t="s">
        <v>34</v>
      </c>
      <c r="C219">
        <v>2001</v>
      </c>
      <c r="D219">
        <v>12</v>
      </c>
    </row>
    <row r="220" spans="2:4" hidden="1" x14ac:dyDescent="0.3">
      <c r="B220" t="s">
        <v>34</v>
      </c>
      <c r="C220">
        <v>2002</v>
      </c>
      <c r="D220">
        <v>15.1</v>
      </c>
    </row>
    <row r="221" spans="2:4" hidden="1" x14ac:dyDescent="0.3">
      <c r="B221" t="s">
        <v>34</v>
      </c>
      <c r="C221">
        <v>2003</v>
      </c>
      <c r="D221">
        <v>16.5</v>
      </c>
    </row>
    <row r="222" spans="2:4" hidden="1" x14ac:dyDescent="0.3">
      <c r="B222" t="s">
        <v>34</v>
      </c>
      <c r="C222">
        <v>2004</v>
      </c>
      <c r="D222">
        <v>14.8</v>
      </c>
    </row>
    <row r="223" spans="2:4" hidden="1" x14ac:dyDescent="0.3">
      <c r="B223" t="s">
        <v>34</v>
      </c>
      <c r="C223">
        <v>2005</v>
      </c>
      <c r="D223">
        <v>21.7</v>
      </c>
    </row>
    <row r="224" spans="2:4" hidden="1" x14ac:dyDescent="0.3">
      <c r="B224" t="s">
        <v>34</v>
      </c>
      <c r="C224">
        <v>2006</v>
      </c>
      <c r="D224">
        <v>18.8</v>
      </c>
    </row>
    <row r="225" spans="2:4" hidden="1" x14ac:dyDescent="0.3">
      <c r="B225" t="s">
        <v>34</v>
      </c>
      <c r="C225">
        <v>2007</v>
      </c>
      <c r="D225">
        <v>33.143000000000001</v>
      </c>
    </row>
    <row r="226" spans="2:4" hidden="1" x14ac:dyDescent="0.3">
      <c r="B226" t="s">
        <v>34</v>
      </c>
      <c r="C226">
        <v>2008</v>
      </c>
      <c r="D226">
        <v>33.234000000000002</v>
      </c>
    </row>
    <row r="227" spans="2:4" hidden="1" x14ac:dyDescent="0.3">
      <c r="B227" t="s">
        <v>34</v>
      </c>
      <c r="C227">
        <v>2009</v>
      </c>
      <c r="D227">
        <v>129.005</v>
      </c>
    </row>
    <row r="228" spans="2:4" hidden="1" x14ac:dyDescent="0.3">
      <c r="B228" t="s">
        <v>34</v>
      </c>
      <c r="C228">
        <v>2010</v>
      </c>
      <c r="D228">
        <v>191.38</v>
      </c>
    </row>
    <row r="229" spans="2:4" hidden="1" x14ac:dyDescent="0.3">
      <c r="B229" t="s">
        <v>34</v>
      </c>
      <c r="C229">
        <v>2011</v>
      </c>
      <c r="D229">
        <v>192.32599999999999</v>
      </c>
    </row>
    <row r="230" spans="2:4" hidden="1" x14ac:dyDescent="0.3">
      <c r="B230" t="s">
        <v>35</v>
      </c>
      <c r="C230">
        <v>1974</v>
      </c>
    </row>
    <row r="231" spans="2:4" hidden="1" x14ac:dyDescent="0.3">
      <c r="B231" t="s">
        <v>35</v>
      </c>
      <c r="C231">
        <v>1975</v>
      </c>
    </row>
    <row r="232" spans="2:4" hidden="1" x14ac:dyDescent="0.3">
      <c r="B232" t="s">
        <v>35</v>
      </c>
      <c r="C232">
        <v>1976</v>
      </c>
    </row>
    <row r="233" spans="2:4" hidden="1" x14ac:dyDescent="0.3">
      <c r="B233" t="s">
        <v>35</v>
      </c>
      <c r="C233">
        <v>1977</v>
      </c>
    </row>
    <row r="234" spans="2:4" hidden="1" x14ac:dyDescent="0.3">
      <c r="B234" t="s">
        <v>35</v>
      </c>
      <c r="C234">
        <v>1978</v>
      </c>
    </row>
    <row r="235" spans="2:4" hidden="1" x14ac:dyDescent="0.3">
      <c r="B235" t="s">
        <v>35</v>
      </c>
      <c r="C235">
        <v>1979</v>
      </c>
    </row>
    <row r="236" spans="2:4" hidden="1" x14ac:dyDescent="0.3">
      <c r="B236" t="s">
        <v>35</v>
      </c>
      <c r="C236">
        <v>1980</v>
      </c>
      <c r="D236">
        <v>4.4999999999999998E-2</v>
      </c>
    </row>
    <row r="237" spans="2:4" hidden="1" x14ac:dyDescent="0.3">
      <c r="B237" t="s">
        <v>35</v>
      </c>
      <c r="C237">
        <v>1981</v>
      </c>
      <c r="D237">
        <v>7.0999999999999994E-2</v>
      </c>
    </row>
    <row r="238" spans="2:4" hidden="1" x14ac:dyDescent="0.3">
      <c r="B238" t="s">
        <v>35</v>
      </c>
      <c r="C238">
        <v>1982</v>
      </c>
    </row>
    <row r="239" spans="2:4" hidden="1" x14ac:dyDescent="0.3">
      <c r="B239" t="s">
        <v>35</v>
      </c>
      <c r="C239">
        <v>1983</v>
      </c>
      <c r="D239">
        <v>0.16400000000000001</v>
      </c>
    </row>
    <row r="240" spans="2:4" hidden="1" x14ac:dyDescent="0.3">
      <c r="B240" t="s">
        <v>35</v>
      </c>
      <c r="C240">
        <v>1984</v>
      </c>
      <c r="D240">
        <v>1.1859999999999999</v>
      </c>
    </row>
    <row r="241" spans="2:4" hidden="1" x14ac:dyDescent="0.3">
      <c r="B241" t="s">
        <v>35</v>
      </c>
      <c r="C241">
        <v>1985</v>
      </c>
      <c r="D241">
        <v>1.2529999999999999</v>
      </c>
    </row>
    <row r="242" spans="2:4" hidden="1" x14ac:dyDescent="0.3">
      <c r="B242" t="s">
        <v>35</v>
      </c>
      <c r="C242">
        <v>1986</v>
      </c>
      <c r="D242">
        <v>0.498</v>
      </c>
    </row>
    <row r="243" spans="2:4" hidden="1" x14ac:dyDescent="0.3">
      <c r="B243" t="s">
        <v>35</v>
      </c>
      <c r="C243">
        <v>1987</v>
      </c>
      <c r="D243">
        <v>0.63200000000000001</v>
      </c>
    </row>
    <row r="244" spans="2:4" hidden="1" x14ac:dyDescent="0.3">
      <c r="B244" t="s">
        <v>35</v>
      </c>
      <c r="C244">
        <v>1988</v>
      </c>
      <c r="D244">
        <v>0.86</v>
      </c>
    </row>
    <row r="245" spans="2:4" hidden="1" x14ac:dyDescent="0.3">
      <c r="B245" t="s">
        <v>35</v>
      </c>
      <c r="C245">
        <v>1989</v>
      </c>
      <c r="D245">
        <v>0.81799999999999995</v>
      </c>
    </row>
    <row r="246" spans="2:4" hidden="1" x14ac:dyDescent="0.3">
      <c r="B246" t="s">
        <v>35</v>
      </c>
      <c r="C246">
        <v>1990</v>
      </c>
      <c r="D246">
        <v>1.4419999999999999</v>
      </c>
    </row>
    <row r="247" spans="2:4" hidden="1" x14ac:dyDescent="0.3">
      <c r="B247" t="s">
        <v>35</v>
      </c>
      <c r="C247">
        <v>1991</v>
      </c>
      <c r="D247">
        <v>0.71299999999999997</v>
      </c>
    </row>
    <row r="248" spans="2:4" hidden="1" x14ac:dyDescent="0.3">
      <c r="B248" t="s">
        <v>35</v>
      </c>
      <c r="C248">
        <v>1992</v>
      </c>
      <c r="D248">
        <v>0.38400000000000001</v>
      </c>
    </row>
    <row r="249" spans="2:4" hidden="1" x14ac:dyDescent="0.3">
      <c r="B249" t="s">
        <v>35</v>
      </c>
      <c r="C249">
        <v>1993</v>
      </c>
      <c r="D249">
        <v>0.71199999999999997</v>
      </c>
    </row>
    <row r="250" spans="2:4" hidden="1" x14ac:dyDescent="0.3">
      <c r="B250" t="s">
        <v>35</v>
      </c>
      <c r="C250">
        <v>1994</v>
      </c>
      <c r="D250">
        <v>0.315</v>
      </c>
    </row>
    <row r="251" spans="2:4" hidden="1" x14ac:dyDescent="0.3">
      <c r="B251" t="s">
        <v>35</v>
      </c>
      <c r="C251">
        <v>1995</v>
      </c>
      <c r="D251">
        <v>0.66500000000000004</v>
      </c>
    </row>
    <row r="252" spans="2:4" hidden="1" x14ac:dyDescent="0.3">
      <c r="B252" t="s">
        <v>35</v>
      </c>
      <c r="C252">
        <v>1996</v>
      </c>
      <c r="D252">
        <v>0.57399999999999995</v>
      </c>
    </row>
    <row r="253" spans="2:4" hidden="1" x14ac:dyDescent="0.3">
      <c r="B253" t="s">
        <v>35</v>
      </c>
      <c r="C253">
        <v>1997</v>
      </c>
      <c r="D253">
        <v>0.54500000000000004</v>
      </c>
    </row>
    <row r="254" spans="2:4" hidden="1" x14ac:dyDescent="0.3">
      <c r="B254" t="s">
        <v>35</v>
      </c>
      <c r="C254">
        <v>1998</v>
      </c>
      <c r="D254">
        <v>9.7000000000000003E-2</v>
      </c>
    </row>
    <row r="255" spans="2:4" hidden="1" x14ac:dyDescent="0.3">
      <c r="B255" t="s">
        <v>35</v>
      </c>
      <c r="C255">
        <v>1999</v>
      </c>
      <c r="D255">
        <v>0.17799999999999999</v>
      </c>
    </row>
    <row r="256" spans="2:4" hidden="1" x14ac:dyDescent="0.3">
      <c r="B256" t="s">
        <v>35</v>
      </c>
      <c r="C256">
        <v>2000</v>
      </c>
      <c r="D256">
        <v>0.20399999999999999</v>
      </c>
    </row>
    <row r="257" spans="2:4" hidden="1" x14ac:dyDescent="0.3">
      <c r="B257" t="s">
        <v>35</v>
      </c>
      <c r="C257">
        <v>2001</v>
      </c>
      <c r="D257">
        <v>0.32200000000000001</v>
      </c>
    </row>
    <row r="258" spans="2:4" hidden="1" x14ac:dyDescent="0.3">
      <c r="B258" t="s">
        <v>35</v>
      </c>
      <c r="C258">
        <v>2002</v>
      </c>
      <c r="D258">
        <v>0.1</v>
      </c>
    </row>
    <row r="259" spans="2:4" hidden="1" x14ac:dyDescent="0.3">
      <c r="B259" t="s">
        <v>35</v>
      </c>
      <c r="C259">
        <v>2003</v>
      </c>
      <c r="D259">
        <v>9.0999999999999998E-2</v>
      </c>
    </row>
    <row r="260" spans="2:4" hidden="1" x14ac:dyDescent="0.3">
      <c r="B260" t="s">
        <v>35</v>
      </c>
      <c r="C260">
        <v>2004</v>
      </c>
      <c r="D260">
        <v>1.113</v>
      </c>
    </row>
    <row r="261" spans="2:4" hidden="1" x14ac:dyDescent="0.3">
      <c r="B261" t="s">
        <v>35</v>
      </c>
      <c r="C261">
        <v>2005</v>
      </c>
      <c r="D261">
        <v>0.626</v>
      </c>
    </row>
    <row r="262" spans="2:4" hidden="1" x14ac:dyDescent="0.3">
      <c r="B262" t="s">
        <v>35</v>
      </c>
      <c r="C262">
        <v>2006</v>
      </c>
      <c r="D262">
        <v>5.0000000000000001E-3</v>
      </c>
    </row>
    <row r="263" spans="2:4" hidden="1" x14ac:dyDescent="0.3">
      <c r="B263" t="s">
        <v>35</v>
      </c>
      <c r="C263">
        <v>2007</v>
      </c>
      <c r="D263">
        <v>3.5000000000000003E-2</v>
      </c>
    </row>
    <row r="264" spans="2:4" hidden="1" x14ac:dyDescent="0.3">
      <c r="B264" t="s">
        <v>35</v>
      </c>
      <c r="C264">
        <v>2008</v>
      </c>
      <c r="D264">
        <v>7.0999999999999994E-2</v>
      </c>
    </row>
    <row r="265" spans="2:4" hidden="1" x14ac:dyDescent="0.3">
      <c r="B265" t="s">
        <v>35</v>
      </c>
      <c r="C265">
        <v>2009</v>
      </c>
      <c r="D265">
        <v>0.191</v>
      </c>
    </row>
    <row r="266" spans="2:4" hidden="1" x14ac:dyDescent="0.3">
      <c r="B266" t="s">
        <v>35</v>
      </c>
      <c r="C266">
        <v>2010</v>
      </c>
      <c r="D266">
        <v>0.16800000000000001</v>
      </c>
    </row>
    <row r="267" spans="2:4" hidden="1" x14ac:dyDescent="0.3">
      <c r="B267" t="s">
        <v>35</v>
      </c>
      <c r="C267">
        <v>2011</v>
      </c>
      <c r="D267">
        <v>0.375</v>
      </c>
    </row>
    <row r="268" spans="2:4" hidden="1" x14ac:dyDescent="0.3">
      <c r="B268" t="s">
        <v>36</v>
      </c>
      <c r="C268">
        <v>1974</v>
      </c>
      <c r="D268">
        <v>0.18</v>
      </c>
    </row>
    <row r="269" spans="2:4" hidden="1" x14ac:dyDescent="0.3">
      <c r="B269" t="s">
        <v>36</v>
      </c>
      <c r="C269">
        <v>1975</v>
      </c>
      <c r="D269">
        <v>0.51100000000000001</v>
      </c>
    </row>
    <row r="270" spans="2:4" hidden="1" x14ac:dyDescent="0.3">
      <c r="B270" t="s">
        <v>36</v>
      </c>
      <c r="C270">
        <v>1976</v>
      </c>
      <c r="D270">
        <v>0.99199999999999999</v>
      </c>
    </row>
    <row r="271" spans="2:4" hidden="1" x14ac:dyDescent="0.3">
      <c r="B271" t="s">
        <v>36</v>
      </c>
      <c r="C271">
        <v>1977</v>
      </c>
      <c r="D271">
        <v>0.93200000000000005</v>
      </c>
    </row>
    <row r="272" spans="2:4" hidden="1" x14ac:dyDescent="0.3">
      <c r="B272" t="s">
        <v>36</v>
      </c>
      <c r="C272">
        <v>1978</v>
      </c>
      <c r="D272">
        <v>1.052</v>
      </c>
    </row>
    <row r="273" spans="2:4" hidden="1" x14ac:dyDescent="0.3">
      <c r="B273" t="s">
        <v>36</v>
      </c>
      <c r="C273">
        <v>1979</v>
      </c>
      <c r="D273">
        <v>1.575</v>
      </c>
    </row>
    <row r="274" spans="2:4" hidden="1" x14ac:dyDescent="0.3">
      <c r="B274" t="s">
        <v>36</v>
      </c>
      <c r="C274">
        <v>1980</v>
      </c>
      <c r="D274">
        <v>1.274</v>
      </c>
    </row>
    <row r="275" spans="2:4" hidden="1" x14ac:dyDescent="0.3">
      <c r="B275" t="s">
        <v>36</v>
      </c>
      <c r="C275">
        <v>1981</v>
      </c>
      <c r="D275">
        <v>2.1819999999999999</v>
      </c>
    </row>
    <row r="276" spans="2:4" hidden="1" x14ac:dyDescent="0.3">
      <c r="B276" t="s">
        <v>36</v>
      </c>
      <c r="C276">
        <v>1982</v>
      </c>
      <c r="D276">
        <v>6.1189999999999998</v>
      </c>
    </row>
    <row r="277" spans="2:4" hidden="1" x14ac:dyDescent="0.3">
      <c r="B277" t="s">
        <v>36</v>
      </c>
      <c r="C277">
        <v>1983</v>
      </c>
      <c r="D277">
        <v>8.4990000000000006</v>
      </c>
    </row>
    <row r="278" spans="2:4" hidden="1" x14ac:dyDescent="0.3">
      <c r="B278" t="s">
        <v>36</v>
      </c>
      <c r="C278">
        <v>1984</v>
      </c>
      <c r="D278">
        <v>29.658000000000001</v>
      </c>
    </row>
    <row r="279" spans="2:4" hidden="1" x14ac:dyDescent="0.3">
      <c r="B279" t="s">
        <v>36</v>
      </c>
      <c r="C279">
        <v>1985</v>
      </c>
      <c r="D279">
        <v>5.3849999999999998</v>
      </c>
    </row>
    <row r="280" spans="2:4" hidden="1" x14ac:dyDescent="0.3">
      <c r="B280" t="s">
        <v>36</v>
      </c>
      <c r="C280">
        <v>1986</v>
      </c>
      <c r="D280">
        <v>3.0539999999999998</v>
      </c>
    </row>
    <row r="281" spans="2:4" hidden="1" x14ac:dyDescent="0.3">
      <c r="B281" t="s">
        <v>36</v>
      </c>
      <c r="C281">
        <v>1987</v>
      </c>
      <c r="D281">
        <v>2.4889999999999999</v>
      </c>
    </row>
    <row r="282" spans="2:4" hidden="1" x14ac:dyDescent="0.3">
      <c r="B282" t="s">
        <v>36</v>
      </c>
      <c r="C282">
        <v>1988</v>
      </c>
      <c r="D282">
        <v>2.6869999999999998</v>
      </c>
    </row>
    <row r="283" spans="2:4" hidden="1" x14ac:dyDescent="0.3">
      <c r="B283" t="s">
        <v>36</v>
      </c>
      <c r="C283">
        <v>1989</v>
      </c>
      <c r="D283">
        <v>1.1659999999999999</v>
      </c>
    </row>
    <row r="284" spans="2:4" hidden="1" x14ac:dyDescent="0.3">
      <c r="B284" t="s">
        <v>36</v>
      </c>
      <c r="C284">
        <v>1990</v>
      </c>
      <c r="D284">
        <v>2.3580000000000001</v>
      </c>
    </row>
    <row r="285" spans="2:4" hidden="1" x14ac:dyDescent="0.3">
      <c r="B285" t="s">
        <v>36</v>
      </c>
      <c r="C285">
        <v>1991</v>
      </c>
      <c r="D285">
        <v>29.268000000000001</v>
      </c>
    </row>
    <row r="286" spans="2:4" hidden="1" x14ac:dyDescent="0.3">
      <c r="B286" t="s">
        <v>36</v>
      </c>
      <c r="C286">
        <v>1992</v>
      </c>
      <c r="D286">
        <v>9.125</v>
      </c>
    </row>
    <row r="287" spans="2:4" hidden="1" x14ac:dyDescent="0.3">
      <c r="B287" t="s">
        <v>36</v>
      </c>
      <c r="C287">
        <v>1993</v>
      </c>
      <c r="D287">
        <v>3.6640000000000001</v>
      </c>
    </row>
    <row r="288" spans="2:4" hidden="1" x14ac:dyDescent="0.3">
      <c r="B288" t="s">
        <v>36</v>
      </c>
      <c r="C288">
        <v>1994</v>
      </c>
      <c r="D288">
        <v>6.202</v>
      </c>
    </row>
    <row r="289" spans="2:4" hidden="1" x14ac:dyDescent="0.3">
      <c r="B289" t="s">
        <v>36</v>
      </c>
      <c r="C289">
        <v>1995</v>
      </c>
      <c r="D289">
        <v>5.0490000000000004</v>
      </c>
    </row>
    <row r="290" spans="2:4" hidden="1" x14ac:dyDescent="0.3">
      <c r="B290" t="s">
        <v>36</v>
      </c>
      <c r="C290">
        <v>1996</v>
      </c>
      <c r="D290">
        <v>3.1909999999999998</v>
      </c>
    </row>
    <row r="291" spans="2:4" hidden="1" x14ac:dyDescent="0.3">
      <c r="B291" t="s">
        <v>36</v>
      </c>
      <c r="C291">
        <v>1997</v>
      </c>
      <c r="D291">
        <v>3.2269999999999999</v>
      </c>
    </row>
    <row r="292" spans="2:4" hidden="1" x14ac:dyDescent="0.3">
      <c r="B292" t="s">
        <v>36</v>
      </c>
      <c r="C292">
        <v>1998</v>
      </c>
      <c r="D292">
        <v>6.218</v>
      </c>
    </row>
    <row r="293" spans="2:4" hidden="1" x14ac:dyDescent="0.3">
      <c r="B293" t="s">
        <v>36</v>
      </c>
      <c r="C293">
        <v>1999</v>
      </c>
      <c r="D293">
        <v>2.9950000000000001</v>
      </c>
    </row>
    <row r="294" spans="2:4" hidden="1" x14ac:dyDescent="0.3">
      <c r="B294" t="s">
        <v>36</v>
      </c>
      <c r="C294">
        <v>2000</v>
      </c>
      <c r="D294">
        <v>4.048</v>
      </c>
    </row>
    <row r="295" spans="2:4" hidden="1" x14ac:dyDescent="0.3">
      <c r="B295" t="s">
        <v>36</v>
      </c>
      <c r="C295">
        <v>2001</v>
      </c>
      <c r="D295">
        <v>2.339</v>
      </c>
    </row>
    <row r="296" spans="2:4" hidden="1" x14ac:dyDescent="0.3">
      <c r="B296" t="s">
        <v>36</v>
      </c>
      <c r="C296">
        <v>2002</v>
      </c>
      <c r="D296">
        <v>1.9630000000000001</v>
      </c>
    </row>
    <row r="297" spans="2:4" hidden="1" x14ac:dyDescent="0.3">
      <c r="B297" t="s">
        <v>36</v>
      </c>
      <c r="C297">
        <v>2003</v>
      </c>
      <c r="D297">
        <v>4.0540000000000003</v>
      </c>
    </row>
    <row r="298" spans="2:4" hidden="1" x14ac:dyDescent="0.3">
      <c r="B298" t="s">
        <v>36</v>
      </c>
      <c r="C298">
        <v>2004</v>
      </c>
      <c r="D298">
        <v>2.3839999999999999</v>
      </c>
    </row>
    <row r="299" spans="2:4" hidden="1" x14ac:dyDescent="0.3">
      <c r="B299" t="s">
        <v>36</v>
      </c>
      <c r="C299">
        <v>2005</v>
      </c>
      <c r="D299">
        <v>3.1019999999999999</v>
      </c>
    </row>
    <row r="300" spans="2:4" hidden="1" x14ac:dyDescent="0.3">
      <c r="B300" t="s">
        <v>36</v>
      </c>
      <c r="C300">
        <v>2006</v>
      </c>
      <c r="D300">
        <v>5.3579999999999997</v>
      </c>
    </row>
    <row r="301" spans="2:4" hidden="1" x14ac:dyDescent="0.3">
      <c r="B301" t="s">
        <v>36</v>
      </c>
      <c r="C301">
        <v>2007</v>
      </c>
      <c r="D301">
        <v>7.774</v>
      </c>
    </row>
    <row r="302" spans="2:4" hidden="1" x14ac:dyDescent="0.3">
      <c r="B302" t="s">
        <v>36</v>
      </c>
      <c r="C302">
        <v>2008</v>
      </c>
      <c r="D302">
        <v>9.6059999999999999</v>
      </c>
    </row>
    <row r="303" spans="2:4" hidden="1" x14ac:dyDescent="0.3">
      <c r="B303" t="s">
        <v>36</v>
      </c>
      <c r="C303">
        <v>2009</v>
      </c>
      <c r="D303">
        <v>16.594999999999999</v>
      </c>
    </row>
    <row r="304" spans="2:4" hidden="1" x14ac:dyDescent="0.3">
      <c r="B304" t="s">
        <v>36</v>
      </c>
      <c r="C304">
        <v>2010</v>
      </c>
      <c r="D304">
        <v>25.626000000000001</v>
      </c>
    </row>
    <row r="305" spans="2:4" hidden="1" x14ac:dyDescent="0.3">
      <c r="B305" t="s">
        <v>36</v>
      </c>
      <c r="C305">
        <v>2011</v>
      </c>
      <c r="D305">
        <v>48.945</v>
      </c>
    </row>
    <row r="306" spans="2:4" hidden="1" x14ac:dyDescent="0.3">
      <c r="B306" t="s">
        <v>37</v>
      </c>
      <c r="C306">
        <v>1974</v>
      </c>
      <c r="D306">
        <v>6.6</v>
      </c>
    </row>
    <row r="307" spans="2:4" hidden="1" x14ac:dyDescent="0.3">
      <c r="B307" t="s">
        <v>37</v>
      </c>
      <c r="C307">
        <v>1975</v>
      </c>
      <c r="D307">
        <v>77</v>
      </c>
    </row>
    <row r="308" spans="2:4" hidden="1" x14ac:dyDescent="0.3">
      <c r="B308" t="s">
        <v>37</v>
      </c>
      <c r="C308">
        <v>1976</v>
      </c>
      <c r="D308">
        <v>74.5</v>
      </c>
    </row>
    <row r="309" spans="2:4" hidden="1" x14ac:dyDescent="0.3">
      <c r="B309" t="s">
        <v>37</v>
      </c>
      <c r="C309">
        <v>1977</v>
      </c>
      <c r="D309">
        <v>106.5</v>
      </c>
    </row>
    <row r="310" spans="2:4" hidden="1" x14ac:dyDescent="0.3">
      <c r="B310" t="s">
        <v>37</v>
      </c>
      <c r="C310">
        <v>1978</v>
      </c>
      <c r="D310">
        <v>112.6</v>
      </c>
    </row>
    <row r="311" spans="2:4" hidden="1" x14ac:dyDescent="0.3">
      <c r="B311" t="s">
        <v>37</v>
      </c>
      <c r="C311">
        <v>1979</v>
      </c>
      <c r="D311">
        <v>139.30000000000001</v>
      </c>
    </row>
    <row r="312" spans="2:4" hidden="1" x14ac:dyDescent="0.3">
      <c r="B312" t="s">
        <v>37</v>
      </c>
      <c r="C312">
        <v>1980</v>
      </c>
      <c r="D312">
        <v>170.7</v>
      </c>
    </row>
    <row r="313" spans="2:4" hidden="1" x14ac:dyDescent="0.3">
      <c r="B313" t="s">
        <v>37</v>
      </c>
      <c r="C313">
        <v>1981</v>
      </c>
      <c r="D313">
        <v>212.8</v>
      </c>
    </row>
    <row r="314" spans="2:4" hidden="1" x14ac:dyDescent="0.3">
      <c r="B314" t="s">
        <v>37</v>
      </c>
      <c r="C314">
        <v>1982</v>
      </c>
      <c r="D314">
        <v>260.7</v>
      </c>
    </row>
    <row r="315" spans="2:4" hidden="1" x14ac:dyDescent="0.3">
      <c r="B315" t="s">
        <v>37</v>
      </c>
      <c r="C315">
        <v>1983</v>
      </c>
      <c r="D315">
        <v>274.89999999999998</v>
      </c>
    </row>
    <row r="316" spans="2:4" hidden="1" x14ac:dyDescent="0.3">
      <c r="B316" t="s">
        <v>37</v>
      </c>
      <c r="C316">
        <v>1984</v>
      </c>
      <c r="D316">
        <v>236.3</v>
      </c>
    </row>
    <row r="317" spans="2:4" hidden="1" x14ac:dyDescent="0.3">
      <c r="B317" t="s">
        <v>37</v>
      </c>
      <c r="C317">
        <v>1985</v>
      </c>
      <c r="D317">
        <v>206</v>
      </c>
    </row>
    <row r="318" spans="2:4" hidden="1" x14ac:dyDescent="0.3">
      <c r="B318" t="s">
        <v>37</v>
      </c>
      <c r="C318">
        <v>1986</v>
      </c>
      <c r="D318">
        <v>197.4</v>
      </c>
    </row>
    <row r="319" spans="2:4" hidden="1" x14ac:dyDescent="0.3">
      <c r="B319" t="s">
        <v>37</v>
      </c>
      <c r="C319">
        <v>1987</v>
      </c>
      <c r="D319">
        <v>164.4</v>
      </c>
    </row>
    <row r="320" spans="2:4" hidden="1" x14ac:dyDescent="0.3">
      <c r="B320" t="s">
        <v>37</v>
      </c>
      <c r="C320">
        <v>1988</v>
      </c>
      <c r="D320">
        <v>148.9</v>
      </c>
    </row>
    <row r="321" spans="2:4" hidden="1" x14ac:dyDescent="0.3">
      <c r="B321" t="s">
        <v>37</v>
      </c>
      <c r="C321">
        <v>1989</v>
      </c>
      <c r="D321">
        <v>186.1</v>
      </c>
    </row>
    <row r="322" spans="2:4" hidden="1" x14ac:dyDescent="0.3">
      <c r="B322" t="s">
        <v>37</v>
      </c>
      <c r="C322">
        <v>1990</v>
      </c>
      <c r="D322">
        <v>192.1</v>
      </c>
    </row>
    <row r="323" spans="2:4" hidden="1" x14ac:dyDescent="0.3">
      <c r="B323" t="s">
        <v>37</v>
      </c>
      <c r="C323">
        <v>1991</v>
      </c>
      <c r="D323">
        <v>192.8</v>
      </c>
    </row>
    <row r="324" spans="2:4" hidden="1" x14ac:dyDescent="0.3">
      <c r="B324" t="s">
        <v>37</v>
      </c>
      <c r="C324">
        <v>1992</v>
      </c>
      <c r="D324">
        <v>219.6</v>
      </c>
    </row>
    <row r="325" spans="2:4" hidden="1" x14ac:dyDescent="0.3">
      <c r="B325" t="s">
        <v>37</v>
      </c>
      <c r="C325">
        <v>1993</v>
      </c>
      <c r="D325">
        <v>181</v>
      </c>
    </row>
    <row r="326" spans="2:4" hidden="1" x14ac:dyDescent="0.3">
      <c r="B326" t="s">
        <v>37</v>
      </c>
      <c r="C326">
        <v>1994</v>
      </c>
      <c r="D326">
        <v>175.5</v>
      </c>
    </row>
    <row r="327" spans="2:4" hidden="1" x14ac:dyDescent="0.3">
      <c r="B327" t="s">
        <v>37</v>
      </c>
      <c r="C327">
        <v>1995</v>
      </c>
      <c r="D327">
        <v>164.8</v>
      </c>
    </row>
    <row r="328" spans="2:4" hidden="1" x14ac:dyDescent="0.3">
      <c r="B328" t="s">
        <v>37</v>
      </c>
      <c r="C328">
        <v>1996</v>
      </c>
      <c r="D328">
        <v>193.9</v>
      </c>
    </row>
    <row r="329" spans="2:4" hidden="1" x14ac:dyDescent="0.3">
      <c r="B329" t="s">
        <v>37</v>
      </c>
      <c r="C329">
        <v>1997</v>
      </c>
      <c r="D329">
        <v>146.268</v>
      </c>
    </row>
    <row r="330" spans="2:4" hidden="1" x14ac:dyDescent="0.3">
      <c r="B330" t="s">
        <v>37</v>
      </c>
      <c r="C330">
        <v>1998</v>
      </c>
      <c r="D330">
        <v>123.655</v>
      </c>
    </row>
    <row r="331" spans="2:4" hidden="1" x14ac:dyDescent="0.3">
      <c r="B331" t="s">
        <v>37</v>
      </c>
      <c r="C331">
        <v>1999</v>
      </c>
      <c r="D331">
        <v>186.8</v>
      </c>
    </row>
    <row r="332" spans="2:4" hidden="1" x14ac:dyDescent="0.3">
      <c r="B332" t="s">
        <v>37</v>
      </c>
      <c r="C332">
        <v>2000</v>
      </c>
      <c r="D332">
        <v>233.52</v>
      </c>
    </row>
    <row r="333" spans="2:4" hidden="1" x14ac:dyDescent="0.3">
      <c r="B333" t="s">
        <v>37</v>
      </c>
      <c r="C333">
        <v>2001</v>
      </c>
      <c r="D333">
        <v>308.745</v>
      </c>
    </row>
    <row r="334" spans="2:4" hidden="1" x14ac:dyDescent="0.3">
      <c r="B334" t="s">
        <v>37</v>
      </c>
      <c r="C334">
        <v>2002</v>
      </c>
      <c r="D334">
        <v>391.41899999999998</v>
      </c>
    </row>
    <row r="335" spans="2:4" hidden="1" x14ac:dyDescent="0.3">
      <c r="B335" t="s">
        <v>37</v>
      </c>
      <c r="C335">
        <v>2003</v>
      </c>
      <c r="D335">
        <v>410.09899999999999</v>
      </c>
    </row>
    <row r="336" spans="2:4" hidden="1" x14ac:dyDescent="0.3">
      <c r="B336" t="s">
        <v>37</v>
      </c>
      <c r="C336">
        <v>2004</v>
      </c>
      <c r="D336">
        <v>283.38799999999998</v>
      </c>
    </row>
    <row r="337" spans="2:4" hidden="1" x14ac:dyDescent="0.3">
      <c r="B337" t="s">
        <v>37</v>
      </c>
      <c r="C337">
        <v>2005</v>
      </c>
      <c r="D337">
        <v>177.624</v>
      </c>
    </row>
    <row r="338" spans="2:4" hidden="1" x14ac:dyDescent="0.3">
      <c r="B338" t="s">
        <v>37</v>
      </c>
      <c r="C338">
        <v>2006</v>
      </c>
      <c r="D338">
        <v>257</v>
      </c>
    </row>
    <row r="339" spans="2:4" hidden="1" x14ac:dyDescent="0.3">
      <c r="B339" t="s">
        <v>37</v>
      </c>
      <c r="C339">
        <v>2007</v>
      </c>
      <c r="D339">
        <v>348.42700000000002</v>
      </c>
    </row>
    <row r="340" spans="2:4" hidden="1" x14ac:dyDescent="0.3">
      <c r="B340" t="s">
        <v>37</v>
      </c>
      <c r="C340">
        <v>2008</v>
      </c>
      <c r="D340">
        <v>341.6</v>
      </c>
    </row>
    <row r="341" spans="2:4" hidden="1" x14ac:dyDescent="0.3">
      <c r="B341" t="s">
        <v>37</v>
      </c>
      <c r="C341">
        <v>2009</v>
      </c>
      <c r="D341">
        <v>610.6</v>
      </c>
    </row>
    <row r="342" spans="2:4" hidden="1" x14ac:dyDescent="0.3">
      <c r="B342" t="s">
        <v>37</v>
      </c>
      <c r="C342">
        <v>2010</v>
      </c>
      <c r="D342">
        <v>498.1</v>
      </c>
    </row>
    <row r="343" spans="2:4" hidden="1" x14ac:dyDescent="0.3">
      <c r="B343" t="s">
        <v>37</v>
      </c>
      <c r="C343">
        <v>2011</v>
      </c>
      <c r="D343">
        <v>481.6</v>
      </c>
    </row>
    <row r="344" spans="2:4" hidden="1" x14ac:dyDescent="0.3">
      <c r="B344" t="s">
        <v>38</v>
      </c>
      <c r="C344">
        <v>1974</v>
      </c>
      <c r="D344">
        <v>0</v>
      </c>
    </row>
    <row r="345" spans="2:4" hidden="1" x14ac:dyDescent="0.3">
      <c r="B345" t="s">
        <v>38</v>
      </c>
      <c r="C345">
        <v>1975</v>
      </c>
      <c r="D345">
        <v>0</v>
      </c>
    </row>
    <row r="346" spans="2:4" hidden="1" x14ac:dyDescent="0.3">
      <c r="B346" t="s">
        <v>38</v>
      </c>
      <c r="C346">
        <v>1976</v>
      </c>
      <c r="D346">
        <v>0</v>
      </c>
    </row>
    <row r="347" spans="2:4" hidden="1" x14ac:dyDescent="0.3">
      <c r="B347" t="s">
        <v>38</v>
      </c>
      <c r="C347">
        <v>1977</v>
      </c>
      <c r="D347">
        <v>0</v>
      </c>
    </row>
    <row r="348" spans="2:4" hidden="1" x14ac:dyDescent="0.3">
      <c r="B348" t="s">
        <v>38</v>
      </c>
      <c r="C348">
        <v>1978</v>
      </c>
      <c r="D348">
        <v>7.34</v>
      </c>
    </row>
    <row r="349" spans="2:4" hidden="1" x14ac:dyDescent="0.3">
      <c r="B349" t="s">
        <v>38</v>
      </c>
      <c r="C349">
        <v>1979</v>
      </c>
      <c r="D349">
        <v>8.9600000000000009</v>
      </c>
    </row>
    <row r="350" spans="2:4" hidden="1" x14ac:dyDescent="0.3">
      <c r="B350" t="s">
        <v>38</v>
      </c>
      <c r="C350">
        <v>1980</v>
      </c>
      <c r="D350">
        <v>11.26</v>
      </c>
    </row>
    <row r="351" spans="2:4" hidden="1" x14ac:dyDescent="0.3">
      <c r="B351" t="s">
        <v>38</v>
      </c>
      <c r="C351">
        <v>1981</v>
      </c>
      <c r="D351">
        <v>11.88</v>
      </c>
    </row>
    <row r="352" spans="2:4" hidden="1" x14ac:dyDescent="0.3">
      <c r="B352" t="s">
        <v>38</v>
      </c>
      <c r="C352">
        <v>1982</v>
      </c>
      <c r="D352">
        <v>11</v>
      </c>
    </row>
    <row r="353" spans="2:4" hidden="1" x14ac:dyDescent="0.3">
      <c r="B353" t="s">
        <v>38</v>
      </c>
      <c r="C353">
        <v>1983</v>
      </c>
      <c r="D353">
        <v>11</v>
      </c>
    </row>
    <row r="354" spans="2:4" hidden="1" x14ac:dyDescent="0.3">
      <c r="B354" t="s">
        <v>38</v>
      </c>
      <c r="C354">
        <v>1984</v>
      </c>
      <c r="D354">
        <v>15.9</v>
      </c>
    </row>
    <row r="355" spans="2:4" hidden="1" x14ac:dyDescent="0.3">
      <c r="B355" t="s">
        <v>38</v>
      </c>
      <c r="C355">
        <v>1985</v>
      </c>
      <c r="D355">
        <v>17.3</v>
      </c>
    </row>
    <row r="356" spans="2:4" hidden="1" x14ac:dyDescent="0.3">
      <c r="B356" t="s">
        <v>38</v>
      </c>
      <c r="C356">
        <v>1986</v>
      </c>
      <c r="D356">
        <v>20</v>
      </c>
    </row>
    <row r="357" spans="2:4" hidden="1" x14ac:dyDescent="0.3">
      <c r="B357" t="s">
        <v>38</v>
      </c>
      <c r="C357">
        <v>1987</v>
      </c>
      <c r="D357">
        <v>21.1</v>
      </c>
    </row>
    <row r="358" spans="2:4" hidden="1" x14ac:dyDescent="0.3">
      <c r="B358" t="s">
        <v>38</v>
      </c>
      <c r="C358">
        <v>1988</v>
      </c>
      <c r="D358">
        <v>18</v>
      </c>
    </row>
    <row r="359" spans="2:4" hidden="1" x14ac:dyDescent="0.3">
      <c r="B359" t="s">
        <v>38</v>
      </c>
      <c r="C359">
        <v>1989</v>
      </c>
      <c r="D359">
        <v>22.7</v>
      </c>
    </row>
    <row r="360" spans="2:4" hidden="1" x14ac:dyDescent="0.3">
      <c r="B360" t="s">
        <v>38</v>
      </c>
      <c r="C360">
        <v>1990</v>
      </c>
      <c r="D360">
        <v>24.4</v>
      </c>
    </row>
    <row r="361" spans="2:4" hidden="1" x14ac:dyDescent="0.3">
      <c r="B361" t="s">
        <v>38</v>
      </c>
      <c r="C361">
        <v>1991</v>
      </c>
      <c r="D361">
        <v>29</v>
      </c>
    </row>
    <row r="362" spans="2:4" hidden="1" x14ac:dyDescent="0.3">
      <c r="B362" t="s">
        <v>38</v>
      </c>
      <c r="C362">
        <v>1992</v>
      </c>
      <c r="D362">
        <v>33.4</v>
      </c>
    </row>
    <row r="363" spans="2:4" hidden="1" x14ac:dyDescent="0.3">
      <c r="B363" t="s">
        <v>38</v>
      </c>
      <c r="C363">
        <v>1993</v>
      </c>
      <c r="D363">
        <v>36.4</v>
      </c>
    </row>
    <row r="364" spans="2:4" hidden="1" x14ac:dyDescent="0.3">
      <c r="B364" t="s">
        <v>38</v>
      </c>
      <c r="C364">
        <v>1994</v>
      </c>
      <c r="D364">
        <v>42.1</v>
      </c>
    </row>
    <row r="365" spans="2:4" hidden="1" x14ac:dyDescent="0.3">
      <c r="B365" t="s">
        <v>38</v>
      </c>
      <c r="C365">
        <v>1995</v>
      </c>
      <c r="D365">
        <v>40.5</v>
      </c>
    </row>
    <row r="366" spans="2:4" hidden="1" x14ac:dyDescent="0.3">
      <c r="B366" t="s">
        <v>38</v>
      </c>
      <c r="C366">
        <v>1996</v>
      </c>
      <c r="D366">
        <v>38</v>
      </c>
    </row>
    <row r="367" spans="2:4" hidden="1" x14ac:dyDescent="0.3">
      <c r="B367" t="s">
        <v>38</v>
      </c>
      <c r="C367">
        <v>1997</v>
      </c>
      <c r="D367">
        <v>30</v>
      </c>
    </row>
    <row r="368" spans="2:4" hidden="1" x14ac:dyDescent="0.3">
      <c r="B368" t="s">
        <v>38</v>
      </c>
      <c r="C368">
        <v>1998</v>
      </c>
      <c r="D368">
        <v>28.545999999999999</v>
      </c>
    </row>
    <row r="369" spans="2:4" hidden="1" x14ac:dyDescent="0.3">
      <c r="B369" t="s">
        <v>38</v>
      </c>
      <c r="C369">
        <v>1999</v>
      </c>
      <c r="D369">
        <v>31.802</v>
      </c>
    </row>
    <row r="370" spans="2:4" hidden="1" x14ac:dyDescent="0.3">
      <c r="B370" t="s">
        <v>38</v>
      </c>
      <c r="C370">
        <v>2000</v>
      </c>
      <c r="D370">
        <v>24.899000000000001</v>
      </c>
    </row>
    <row r="371" spans="2:4" hidden="1" x14ac:dyDescent="0.3">
      <c r="B371" t="s">
        <v>38</v>
      </c>
      <c r="C371">
        <v>2001</v>
      </c>
      <c r="D371">
        <v>26.084</v>
      </c>
    </row>
    <row r="372" spans="2:4" hidden="1" x14ac:dyDescent="0.3">
      <c r="B372" t="s">
        <v>38</v>
      </c>
      <c r="C372">
        <v>2002</v>
      </c>
      <c r="D372">
        <v>23.94</v>
      </c>
    </row>
    <row r="373" spans="2:4" hidden="1" x14ac:dyDescent="0.3">
      <c r="B373" t="s">
        <v>38</v>
      </c>
      <c r="C373">
        <v>2003</v>
      </c>
      <c r="D373">
        <v>25.29</v>
      </c>
    </row>
    <row r="374" spans="2:4" hidden="1" x14ac:dyDescent="0.3">
      <c r="B374" t="s">
        <v>38</v>
      </c>
      <c r="C374">
        <v>2004</v>
      </c>
      <c r="D374">
        <v>22.622</v>
      </c>
    </row>
    <row r="375" spans="2:4" hidden="1" x14ac:dyDescent="0.3">
      <c r="B375" t="s">
        <v>38</v>
      </c>
      <c r="C375">
        <v>2005</v>
      </c>
      <c r="D375">
        <v>23.047999999999998</v>
      </c>
    </row>
    <row r="376" spans="2:4" hidden="1" x14ac:dyDescent="0.3">
      <c r="B376" t="s">
        <v>38</v>
      </c>
      <c r="C376">
        <v>2006</v>
      </c>
      <c r="D376">
        <v>24.245000000000001</v>
      </c>
    </row>
    <row r="377" spans="2:4" hidden="1" x14ac:dyDescent="0.3">
      <c r="B377" t="s">
        <v>38</v>
      </c>
      <c r="C377">
        <v>2007</v>
      </c>
      <c r="D377">
        <v>25.11</v>
      </c>
    </row>
    <row r="378" spans="2:4" hidden="1" x14ac:dyDescent="0.3">
      <c r="B378" t="s">
        <v>38</v>
      </c>
      <c r="C378">
        <v>2008</v>
      </c>
      <c r="D378">
        <v>30.120999999999999</v>
      </c>
    </row>
    <row r="379" spans="2:4" hidden="1" x14ac:dyDescent="0.3">
      <c r="B379" t="s">
        <v>38</v>
      </c>
      <c r="C379">
        <v>2009</v>
      </c>
      <c r="D379">
        <v>34.509</v>
      </c>
    </row>
    <row r="380" spans="2:4" hidden="1" x14ac:dyDescent="0.3">
      <c r="B380" t="s">
        <v>38</v>
      </c>
      <c r="C380">
        <v>2010</v>
      </c>
      <c r="D380">
        <v>38.293999999999997</v>
      </c>
    </row>
    <row r="381" spans="2:4" hidden="1" x14ac:dyDescent="0.3">
      <c r="B381" t="s">
        <v>38</v>
      </c>
      <c r="C381">
        <v>2011</v>
      </c>
      <c r="D381">
        <v>49.128</v>
      </c>
    </row>
    <row r="382" spans="2:4" hidden="1" x14ac:dyDescent="0.3">
      <c r="B382" t="s">
        <v>39</v>
      </c>
      <c r="C382">
        <v>1974</v>
      </c>
      <c r="D382">
        <v>3.1</v>
      </c>
    </row>
    <row r="383" spans="2:4" hidden="1" x14ac:dyDescent="0.3">
      <c r="B383" t="s">
        <v>39</v>
      </c>
      <c r="C383">
        <v>1975</v>
      </c>
      <c r="D383">
        <v>5.8</v>
      </c>
    </row>
    <row r="384" spans="2:4" hidden="1" x14ac:dyDescent="0.3">
      <c r="B384" t="s">
        <v>39</v>
      </c>
      <c r="C384">
        <v>1976</v>
      </c>
      <c r="D384">
        <v>7.76</v>
      </c>
    </row>
    <row r="385" spans="2:4" hidden="1" x14ac:dyDescent="0.3">
      <c r="B385" t="s">
        <v>39</v>
      </c>
      <c r="C385">
        <v>1977</v>
      </c>
      <c r="D385">
        <v>7.9</v>
      </c>
    </row>
    <row r="386" spans="2:4" hidden="1" x14ac:dyDescent="0.3">
      <c r="B386" t="s">
        <v>39</v>
      </c>
      <c r="C386">
        <v>1978</v>
      </c>
      <c r="D386">
        <v>9.44</v>
      </c>
    </row>
    <row r="387" spans="2:4" hidden="1" x14ac:dyDescent="0.3">
      <c r="B387" t="s">
        <v>39</v>
      </c>
      <c r="C387">
        <v>1979</v>
      </c>
      <c r="D387">
        <v>9.84</v>
      </c>
    </row>
    <row r="388" spans="2:4" hidden="1" x14ac:dyDescent="0.3">
      <c r="B388" t="s">
        <v>39</v>
      </c>
      <c r="C388">
        <v>1980</v>
      </c>
      <c r="D388">
        <v>11.35</v>
      </c>
    </row>
    <row r="389" spans="2:4" hidden="1" x14ac:dyDescent="0.3">
      <c r="B389" t="s">
        <v>39</v>
      </c>
      <c r="C389">
        <v>1981</v>
      </c>
      <c r="D389">
        <v>13.54</v>
      </c>
    </row>
    <row r="390" spans="2:4" hidden="1" x14ac:dyDescent="0.3">
      <c r="B390" t="s">
        <v>39</v>
      </c>
      <c r="C390">
        <v>1982</v>
      </c>
      <c r="D390">
        <v>27</v>
      </c>
    </row>
    <row r="391" spans="2:4" hidden="1" x14ac:dyDescent="0.3">
      <c r="B391" t="s">
        <v>39</v>
      </c>
      <c r="C391">
        <v>1983</v>
      </c>
      <c r="D391">
        <v>31.4</v>
      </c>
    </row>
    <row r="392" spans="2:4" hidden="1" x14ac:dyDescent="0.3">
      <c r="B392" t="s">
        <v>39</v>
      </c>
      <c r="C392">
        <v>1984</v>
      </c>
      <c r="D392">
        <v>24.1</v>
      </c>
    </row>
    <row r="393" spans="2:4" hidden="1" x14ac:dyDescent="0.3">
      <c r="B393" t="s">
        <v>39</v>
      </c>
      <c r="C393">
        <v>1985</v>
      </c>
      <c r="D393">
        <v>25.8</v>
      </c>
    </row>
    <row r="394" spans="2:4" hidden="1" x14ac:dyDescent="0.3">
      <c r="B394" t="s">
        <v>39</v>
      </c>
      <c r="C394">
        <v>1986</v>
      </c>
      <c r="D394">
        <v>24</v>
      </c>
    </row>
    <row r="395" spans="2:4" hidden="1" x14ac:dyDescent="0.3">
      <c r="B395" t="s">
        <v>39</v>
      </c>
      <c r="C395">
        <v>1987</v>
      </c>
      <c r="D395">
        <v>26</v>
      </c>
    </row>
    <row r="396" spans="2:4" hidden="1" x14ac:dyDescent="0.3">
      <c r="B396" t="s">
        <v>39</v>
      </c>
      <c r="C396">
        <v>1988</v>
      </c>
      <c r="D396">
        <v>21.92</v>
      </c>
    </row>
    <row r="397" spans="2:4" hidden="1" x14ac:dyDescent="0.3">
      <c r="B397" t="s">
        <v>39</v>
      </c>
      <c r="C397">
        <v>1989</v>
      </c>
      <c r="D397">
        <v>21.38</v>
      </c>
    </row>
    <row r="398" spans="2:4" hidden="1" x14ac:dyDescent="0.3">
      <c r="B398" t="s">
        <v>39</v>
      </c>
      <c r="C398">
        <v>1990</v>
      </c>
      <c r="D398">
        <v>16.68</v>
      </c>
    </row>
    <row r="399" spans="2:4" hidden="1" x14ac:dyDescent="0.3">
      <c r="B399" t="s">
        <v>39</v>
      </c>
      <c r="C399">
        <v>1991</v>
      </c>
      <c r="D399">
        <v>13.55</v>
      </c>
    </row>
    <row r="400" spans="2:4" hidden="1" x14ac:dyDescent="0.3">
      <c r="B400" t="s">
        <v>39</v>
      </c>
      <c r="C400">
        <v>1992</v>
      </c>
      <c r="D400">
        <v>17.41</v>
      </c>
    </row>
    <row r="401" spans="2:4" hidden="1" x14ac:dyDescent="0.3">
      <c r="B401" t="s">
        <v>39</v>
      </c>
      <c r="C401">
        <v>1993</v>
      </c>
      <c r="D401">
        <v>20.236999999999998</v>
      </c>
    </row>
    <row r="402" spans="2:4" hidden="1" x14ac:dyDescent="0.3">
      <c r="B402" t="s">
        <v>39</v>
      </c>
      <c r="C402">
        <v>1994</v>
      </c>
      <c r="D402">
        <v>2.3079999999999998</v>
      </c>
    </row>
    <row r="403" spans="2:4" hidden="1" x14ac:dyDescent="0.3">
      <c r="B403" t="s">
        <v>39</v>
      </c>
      <c r="C403">
        <v>1995</v>
      </c>
      <c r="D403">
        <v>1.47</v>
      </c>
    </row>
    <row r="404" spans="2:4" hidden="1" x14ac:dyDescent="0.3">
      <c r="B404" t="s">
        <v>39</v>
      </c>
      <c r="C404">
        <v>1996</v>
      </c>
      <c r="D404">
        <v>1.31</v>
      </c>
    </row>
    <row r="405" spans="2:4" hidden="1" x14ac:dyDescent="0.3">
      <c r="B405" t="s">
        <v>39</v>
      </c>
      <c r="C405">
        <v>1997</v>
      </c>
      <c r="D405">
        <v>1.01</v>
      </c>
    </row>
    <row r="406" spans="2:4" hidden="1" x14ac:dyDescent="0.3">
      <c r="B406" t="s">
        <v>39</v>
      </c>
      <c r="C406">
        <v>1998</v>
      </c>
      <c r="D406">
        <v>0.52</v>
      </c>
    </row>
    <row r="407" spans="2:4" hidden="1" x14ac:dyDescent="0.3">
      <c r="B407" t="s">
        <v>39</v>
      </c>
      <c r="C407">
        <v>1999</v>
      </c>
      <c r="D407">
        <v>0.72799999999999998</v>
      </c>
    </row>
    <row r="408" spans="2:4" hidden="1" x14ac:dyDescent="0.3">
      <c r="B408" t="s">
        <v>39</v>
      </c>
      <c r="C408">
        <v>2000</v>
      </c>
      <c r="D408">
        <v>1.4370000000000001</v>
      </c>
    </row>
    <row r="409" spans="2:4" hidden="1" x14ac:dyDescent="0.3">
      <c r="B409" t="s">
        <v>39</v>
      </c>
      <c r="C409">
        <v>2001</v>
      </c>
      <c r="D409">
        <v>0</v>
      </c>
    </row>
    <row r="410" spans="2:4" hidden="1" x14ac:dyDescent="0.3">
      <c r="B410" t="s">
        <v>39</v>
      </c>
      <c r="C410">
        <v>2002</v>
      </c>
      <c r="D410">
        <v>0</v>
      </c>
    </row>
    <row r="411" spans="2:4" hidden="1" x14ac:dyDescent="0.3">
      <c r="B411" t="s">
        <v>39</v>
      </c>
      <c r="C411">
        <v>2003</v>
      </c>
      <c r="D411">
        <v>0</v>
      </c>
    </row>
    <row r="412" spans="2:4" hidden="1" x14ac:dyDescent="0.3">
      <c r="B412" t="s">
        <v>39</v>
      </c>
      <c r="C412">
        <v>2004</v>
      </c>
      <c r="D412">
        <v>0</v>
      </c>
    </row>
    <row r="413" spans="2:4" hidden="1" x14ac:dyDescent="0.3">
      <c r="B413" t="s">
        <v>39</v>
      </c>
      <c r="C413">
        <v>2005</v>
      </c>
      <c r="D413">
        <v>0</v>
      </c>
    </row>
    <row r="414" spans="2:4" hidden="1" x14ac:dyDescent="0.3">
      <c r="B414" t="s">
        <v>39</v>
      </c>
      <c r="C414">
        <v>2006</v>
      </c>
      <c r="D414">
        <v>3.464</v>
      </c>
    </row>
    <row r="415" spans="2:4" hidden="1" x14ac:dyDescent="0.3">
      <c r="B415" t="s">
        <v>39</v>
      </c>
      <c r="C415">
        <v>2007</v>
      </c>
      <c r="D415">
        <v>8.5559999999999992</v>
      </c>
    </row>
    <row r="416" spans="2:4" hidden="1" x14ac:dyDescent="0.3">
      <c r="B416" t="s">
        <v>39</v>
      </c>
      <c r="C416">
        <v>2008</v>
      </c>
      <c r="D416">
        <v>23.667000000000002</v>
      </c>
    </row>
    <row r="417" spans="2:4" hidden="1" x14ac:dyDescent="0.3">
      <c r="B417" t="s">
        <v>39</v>
      </c>
      <c r="C417">
        <v>2009</v>
      </c>
      <c r="D417">
        <v>85.224000000000004</v>
      </c>
    </row>
    <row r="418" spans="2:4" hidden="1" x14ac:dyDescent="0.3">
      <c r="B418" t="s">
        <v>39</v>
      </c>
      <c r="C418">
        <v>2010</v>
      </c>
      <c r="D418">
        <v>173.24600000000001</v>
      </c>
    </row>
    <row r="419" spans="2:4" hidden="1" x14ac:dyDescent="0.3">
      <c r="B419" t="s">
        <v>39</v>
      </c>
      <c r="C419">
        <v>2011</v>
      </c>
      <c r="D419">
        <v>149.52699999999999</v>
      </c>
    </row>
    <row r="420" spans="2:4" hidden="1" x14ac:dyDescent="0.3">
      <c r="B420" t="s">
        <v>40</v>
      </c>
      <c r="C420">
        <v>1974</v>
      </c>
      <c r="D420">
        <v>1.5</v>
      </c>
    </row>
    <row r="421" spans="2:4" hidden="1" x14ac:dyDescent="0.3">
      <c r="B421" t="s">
        <v>40</v>
      </c>
      <c r="C421">
        <v>1975</v>
      </c>
      <c r="D421">
        <v>8.4</v>
      </c>
    </row>
    <row r="422" spans="2:4" hidden="1" x14ac:dyDescent="0.3">
      <c r="B422" t="s">
        <v>40</v>
      </c>
      <c r="C422">
        <v>1976</v>
      </c>
      <c r="D422">
        <v>17.3</v>
      </c>
    </row>
    <row r="423" spans="2:4" hidden="1" x14ac:dyDescent="0.3">
      <c r="B423" t="s">
        <v>40</v>
      </c>
      <c r="C423">
        <v>1977</v>
      </c>
      <c r="D423">
        <v>84.8</v>
      </c>
    </row>
    <row r="424" spans="2:4" hidden="1" x14ac:dyDescent="0.3">
      <c r="B424" t="s">
        <v>40</v>
      </c>
      <c r="C424">
        <v>1978</v>
      </c>
      <c r="D424">
        <v>120.3</v>
      </c>
    </row>
    <row r="425" spans="2:4" hidden="1" x14ac:dyDescent="0.3">
      <c r="B425" t="s">
        <v>40</v>
      </c>
      <c r="C425">
        <v>1979</v>
      </c>
      <c r="D425">
        <v>176.2</v>
      </c>
    </row>
    <row r="426" spans="2:4" hidden="1" x14ac:dyDescent="0.3">
      <c r="B426" t="s">
        <v>40</v>
      </c>
      <c r="C426">
        <v>1980</v>
      </c>
      <c r="D426">
        <v>293</v>
      </c>
    </row>
    <row r="427" spans="2:4" hidden="1" x14ac:dyDescent="0.3">
      <c r="B427" t="s">
        <v>40</v>
      </c>
      <c r="C427">
        <v>1981</v>
      </c>
      <c r="D427">
        <v>224.7</v>
      </c>
    </row>
    <row r="428" spans="2:4" hidden="1" x14ac:dyDescent="0.3">
      <c r="B428" t="s">
        <v>40</v>
      </c>
      <c r="C428">
        <v>1982</v>
      </c>
      <c r="D428">
        <v>145.19999999999999</v>
      </c>
    </row>
    <row r="429" spans="2:4" hidden="1" x14ac:dyDescent="0.3">
      <c r="B429" t="s">
        <v>40</v>
      </c>
      <c r="C429">
        <v>1983</v>
      </c>
      <c r="D429">
        <v>211.2</v>
      </c>
    </row>
    <row r="430" spans="2:4" hidden="1" x14ac:dyDescent="0.3">
      <c r="B430" t="s">
        <v>40</v>
      </c>
      <c r="C430">
        <v>1984</v>
      </c>
      <c r="D430">
        <v>164.1</v>
      </c>
    </row>
    <row r="431" spans="2:4" hidden="1" x14ac:dyDescent="0.3">
      <c r="B431" t="s">
        <v>40</v>
      </c>
      <c r="C431">
        <v>1985</v>
      </c>
      <c r="D431">
        <v>217.7</v>
      </c>
    </row>
    <row r="432" spans="2:4" hidden="1" x14ac:dyDescent="0.3">
      <c r="B432" t="s">
        <v>40</v>
      </c>
      <c r="C432">
        <v>1986</v>
      </c>
      <c r="D432">
        <v>179.9</v>
      </c>
    </row>
    <row r="433" spans="2:4" hidden="1" x14ac:dyDescent="0.3">
      <c r="B433" t="s">
        <v>40</v>
      </c>
      <c r="C433">
        <v>1987</v>
      </c>
      <c r="D433">
        <v>166.1</v>
      </c>
    </row>
    <row r="434" spans="2:4" hidden="1" x14ac:dyDescent="0.3">
      <c r="B434" t="s">
        <v>40</v>
      </c>
      <c r="C434">
        <v>1988</v>
      </c>
      <c r="D434">
        <v>143.80000000000001</v>
      </c>
    </row>
    <row r="435" spans="2:4" hidden="1" x14ac:dyDescent="0.3">
      <c r="B435" t="s">
        <v>40</v>
      </c>
      <c r="C435">
        <v>1989</v>
      </c>
      <c r="D435">
        <v>158.52000000000001</v>
      </c>
    </row>
    <row r="436" spans="2:4" hidden="1" x14ac:dyDescent="0.3">
      <c r="B436" t="s">
        <v>40</v>
      </c>
      <c r="C436">
        <v>1990</v>
      </c>
      <c r="D436">
        <v>181.14</v>
      </c>
    </row>
    <row r="437" spans="2:4" hidden="1" x14ac:dyDescent="0.3">
      <c r="B437" t="s">
        <v>40</v>
      </c>
      <c r="C437">
        <v>1991</v>
      </c>
      <c r="D437">
        <v>216.8</v>
      </c>
    </row>
    <row r="438" spans="2:4" hidden="1" x14ac:dyDescent="0.3">
      <c r="B438" t="s">
        <v>40</v>
      </c>
      <c r="C438">
        <v>1992</v>
      </c>
      <c r="D438">
        <v>284.89999999999998</v>
      </c>
    </row>
    <row r="439" spans="2:4" hidden="1" x14ac:dyDescent="0.3">
      <c r="B439" t="s">
        <v>40</v>
      </c>
      <c r="C439">
        <v>1993</v>
      </c>
      <c r="D439">
        <v>307.5</v>
      </c>
    </row>
    <row r="440" spans="2:4" hidden="1" x14ac:dyDescent="0.3">
      <c r="B440" t="s">
        <v>40</v>
      </c>
      <c r="C440">
        <v>1994</v>
      </c>
      <c r="D440">
        <v>427.86500000000001</v>
      </c>
    </row>
    <row r="441" spans="2:4" hidden="1" x14ac:dyDescent="0.3">
      <c r="B441" t="s">
        <v>40</v>
      </c>
      <c r="C441">
        <v>1995</v>
      </c>
      <c r="D441">
        <v>506.20100000000002</v>
      </c>
    </row>
    <row r="442" spans="2:4" hidden="1" x14ac:dyDescent="0.3">
      <c r="B442" t="s">
        <v>40</v>
      </c>
      <c r="C442">
        <v>1996</v>
      </c>
      <c r="D442">
        <v>413.12</v>
      </c>
    </row>
    <row r="443" spans="2:4" hidden="1" x14ac:dyDescent="0.3">
      <c r="B443" t="s">
        <v>40</v>
      </c>
      <c r="C443">
        <v>1997</v>
      </c>
      <c r="D443">
        <v>387.73500000000001</v>
      </c>
    </row>
    <row r="444" spans="2:4" hidden="1" x14ac:dyDescent="0.3">
      <c r="B444" t="s">
        <v>40</v>
      </c>
      <c r="C444">
        <v>1998</v>
      </c>
      <c r="D444">
        <v>421.3</v>
      </c>
    </row>
    <row r="445" spans="2:4" hidden="1" x14ac:dyDescent="0.3">
      <c r="B445" t="s">
        <v>40</v>
      </c>
      <c r="C445">
        <v>1999</v>
      </c>
      <c r="D445">
        <v>480.339</v>
      </c>
    </row>
    <row r="446" spans="2:4" hidden="1" x14ac:dyDescent="0.3">
      <c r="B446" t="s">
        <v>40</v>
      </c>
      <c r="C446">
        <v>2000</v>
      </c>
      <c r="D446">
        <v>538.83500000000004</v>
      </c>
    </row>
    <row r="447" spans="2:4" hidden="1" x14ac:dyDescent="0.3">
      <c r="B447" t="s">
        <v>40</v>
      </c>
      <c r="C447">
        <v>2001</v>
      </c>
      <c r="D447">
        <v>581.58900000000006</v>
      </c>
    </row>
    <row r="448" spans="2:4" hidden="1" x14ac:dyDescent="0.3">
      <c r="B448" t="s">
        <v>40</v>
      </c>
      <c r="C448">
        <v>2002</v>
      </c>
      <c r="D448">
        <v>578.06799999999998</v>
      </c>
    </row>
    <row r="449" spans="2:4" hidden="1" x14ac:dyDescent="0.3">
      <c r="B449" t="s">
        <v>40</v>
      </c>
      <c r="C449">
        <v>2003</v>
      </c>
      <c r="D449">
        <v>391.81599999999997</v>
      </c>
    </row>
    <row r="450" spans="2:4" hidden="1" x14ac:dyDescent="0.3">
      <c r="B450" t="s">
        <v>40</v>
      </c>
      <c r="C450">
        <v>2004</v>
      </c>
      <c r="D450">
        <v>380.32799999999997</v>
      </c>
    </row>
    <row r="451" spans="2:4" hidden="1" x14ac:dyDescent="0.3">
      <c r="B451" t="s">
        <v>40</v>
      </c>
      <c r="C451">
        <v>2005</v>
      </c>
      <c r="D451">
        <v>486.33800000000002</v>
      </c>
    </row>
    <row r="452" spans="2:4" hidden="1" x14ac:dyDescent="0.3">
      <c r="B452" t="s">
        <v>40</v>
      </c>
      <c r="C452">
        <v>2006</v>
      </c>
      <c r="D452">
        <v>420.22899999999998</v>
      </c>
    </row>
    <row r="453" spans="2:4" hidden="1" x14ac:dyDescent="0.3">
      <c r="B453" t="s">
        <v>40</v>
      </c>
      <c r="C453">
        <v>2007</v>
      </c>
      <c r="D453">
        <v>548.25099999999998</v>
      </c>
    </row>
    <row r="454" spans="2:4" hidden="1" x14ac:dyDescent="0.3">
      <c r="B454" t="s">
        <v>40</v>
      </c>
      <c r="C454">
        <v>2008</v>
      </c>
      <c r="D454">
        <v>662.60400000000004</v>
      </c>
    </row>
    <row r="455" spans="2:4" hidden="1" x14ac:dyDescent="0.3">
      <c r="B455" t="s">
        <v>40</v>
      </c>
      <c r="C455">
        <v>2009</v>
      </c>
      <c r="D455">
        <v>2124</v>
      </c>
    </row>
    <row r="456" spans="2:4" hidden="1" x14ac:dyDescent="0.3">
      <c r="B456" t="s">
        <v>40</v>
      </c>
      <c r="C456">
        <v>2010</v>
      </c>
      <c r="D456">
        <v>1392</v>
      </c>
    </row>
    <row r="457" spans="2:4" hidden="1" x14ac:dyDescent="0.3">
      <c r="B457" t="s">
        <v>40</v>
      </c>
      <c r="C457">
        <v>2011</v>
      </c>
      <c r="D457">
        <v>882.06600000000003</v>
      </c>
    </row>
    <row r="458" spans="2:4" hidden="1" x14ac:dyDescent="0.3">
      <c r="B458" t="s">
        <v>28</v>
      </c>
      <c r="C458">
        <v>2012</v>
      </c>
      <c r="D458">
        <v>55.4</v>
      </c>
    </row>
    <row r="459" spans="2:4" hidden="1" x14ac:dyDescent="0.3">
      <c r="B459" t="s">
        <v>30</v>
      </c>
      <c r="C459">
        <v>2012</v>
      </c>
      <c r="D459">
        <v>176.07400000000001</v>
      </c>
    </row>
    <row r="460" spans="2:4" x14ac:dyDescent="0.3">
      <c r="B460" t="s">
        <v>31</v>
      </c>
      <c r="C460">
        <v>2012</v>
      </c>
      <c r="D460">
        <v>154.41300000000001</v>
      </c>
    </row>
    <row r="461" spans="2:4" hidden="1" x14ac:dyDescent="0.3">
      <c r="B461" t="s">
        <v>32</v>
      </c>
      <c r="C461">
        <v>2012</v>
      </c>
      <c r="D461">
        <v>32611.992999999999</v>
      </c>
    </row>
    <row r="462" spans="2:4" hidden="1" x14ac:dyDescent="0.3">
      <c r="B462" t="s">
        <v>37</v>
      </c>
      <c r="C462">
        <v>2012</v>
      </c>
      <c r="D462">
        <v>563.29999999999995</v>
      </c>
    </row>
    <row r="463" spans="2:4" hidden="1" x14ac:dyDescent="0.3">
      <c r="B463" t="s">
        <v>36</v>
      </c>
      <c r="C463">
        <v>2012</v>
      </c>
      <c r="D463">
        <v>32.643000000000001</v>
      </c>
    </row>
    <row r="464" spans="2:4" hidden="1" x14ac:dyDescent="0.3">
      <c r="B464" t="s">
        <v>35</v>
      </c>
      <c r="C464">
        <v>2012</v>
      </c>
      <c r="D464">
        <v>0.71499999999999997</v>
      </c>
    </row>
    <row r="465" spans="2:4" hidden="1" x14ac:dyDescent="0.3">
      <c r="B465" t="s">
        <v>34</v>
      </c>
      <c r="C465">
        <v>2012</v>
      </c>
      <c r="D465">
        <v>213.56899999999999</v>
      </c>
    </row>
    <row r="466" spans="2:4" hidden="1" x14ac:dyDescent="0.3">
      <c r="B466" t="s">
        <v>33</v>
      </c>
      <c r="C466">
        <v>2012</v>
      </c>
      <c r="D466">
        <v>47.139000000000003</v>
      </c>
    </row>
    <row r="467" spans="2:4" hidden="1" x14ac:dyDescent="0.3">
      <c r="B467" t="s">
        <v>40</v>
      </c>
      <c r="C467">
        <v>2012</v>
      </c>
      <c r="D467">
        <v>964.99900000000002</v>
      </c>
    </row>
    <row r="468" spans="2:4" hidden="1" x14ac:dyDescent="0.3">
      <c r="B468" t="s">
        <v>38</v>
      </c>
      <c r="C468">
        <v>2012</v>
      </c>
      <c r="D468">
        <v>58.148000000000003</v>
      </c>
    </row>
    <row r="469" spans="2:4" hidden="1" x14ac:dyDescent="0.3">
      <c r="B469" t="s">
        <v>39</v>
      </c>
      <c r="C469">
        <v>2012</v>
      </c>
      <c r="D469">
        <v>90.930999999999997</v>
      </c>
    </row>
    <row r="470" spans="2:4" hidden="1" x14ac:dyDescent="0.3">
      <c r="B470" t="s">
        <v>30</v>
      </c>
      <c r="C470">
        <v>2013</v>
      </c>
      <c r="D470">
        <v>257.387</v>
      </c>
    </row>
    <row r="471" spans="2:4" hidden="1" x14ac:dyDescent="0.3">
      <c r="B471" t="s">
        <v>28</v>
      </c>
      <c r="C471">
        <v>2013</v>
      </c>
      <c r="D471">
        <v>55.561999999999998</v>
      </c>
    </row>
    <row r="472" spans="2:4" x14ac:dyDescent="0.3">
      <c r="B472" t="s">
        <v>31</v>
      </c>
      <c r="C472">
        <v>2013</v>
      </c>
      <c r="D472">
        <v>182.43899999999999</v>
      </c>
    </row>
    <row r="473" spans="2:4" hidden="1" x14ac:dyDescent="0.3">
      <c r="B473" t="s">
        <v>32</v>
      </c>
      <c r="C473">
        <v>2013</v>
      </c>
      <c r="D473">
        <v>41003.885000000002</v>
      </c>
    </row>
    <row r="474" spans="2:4" hidden="1" x14ac:dyDescent="0.3">
      <c r="B474" t="s">
        <v>33</v>
      </c>
      <c r="C474">
        <v>2013</v>
      </c>
      <c r="D474">
        <v>50.85</v>
      </c>
    </row>
    <row r="475" spans="2:4" hidden="1" x14ac:dyDescent="0.3">
      <c r="B475" t="s">
        <v>34</v>
      </c>
      <c r="C475">
        <v>2013</v>
      </c>
      <c r="D475">
        <v>435.88200000000001</v>
      </c>
    </row>
    <row r="476" spans="2:4" hidden="1" x14ac:dyDescent="0.3">
      <c r="B476" t="s">
        <v>35</v>
      </c>
      <c r="C476">
        <v>2013</v>
      </c>
      <c r="D476">
        <v>2.1150000000000002</v>
      </c>
    </row>
    <row r="477" spans="2:4" hidden="1" x14ac:dyDescent="0.3">
      <c r="B477" t="s">
        <v>36</v>
      </c>
      <c r="C477">
        <v>2013</v>
      </c>
      <c r="D477">
        <v>7.2489999999999997</v>
      </c>
    </row>
    <row r="478" spans="2:4" hidden="1" x14ac:dyDescent="0.3">
      <c r="B478" t="s">
        <v>37</v>
      </c>
      <c r="C478">
        <v>2013</v>
      </c>
      <c r="D478">
        <v>600.70000000000005</v>
      </c>
    </row>
    <row r="479" spans="2:4" hidden="1" x14ac:dyDescent="0.3">
      <c r="B479" t="s">
        <v>38</v>
      </c>
      <c r="C479">
        <v>2013</v>
      </c>
      <c r="D479">
        <v>66.974999999999994</v>
      </c>
    </row>
    <row r="480" spans="2:4" hidden="1" x14ac:dyDescent="0.3">
      <c r="B480" t="s">
        <v>39</v>
      </c>
      <c r="C480">
        <v>2013</v>
      </c>
      <c r="D480">
        <v>117.586</v>
      </c>
    </row>
    <row r="481" spans="2:4" hidden="1" x14ac:dyDescent="0.3">
      <c r="B481" t="s">
        <v>40</v>
      </c>
      <c r="C481">
        <v>2013</v>
      </c>
      <c r="D481">
        <v>1263.3979999999999</v>
      </c>
    </row>
  </sheetData>
  <autoFilter ref="B1:D481" xr:uid="{A1F852E8-3DDA-4AAC-8C46-D8D459F5FBE0}">
    <filterColumn colId="0">
      <filters>
        <filter val="Germany"/>
      </filters>
    </filterColumn>
  </autoFilter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4EAE-EEDD-40E0-B5D6-F317C26946AC}">
  <dimension ref="B1:P41"/>
  <sheetViews>
    <sheetView workbookViewId="0">
      <selection activeCell="H7" sqref="H7"/>
    </sheetView>
  </sheetViews>
  <sheetFormatPr defaultRowHeight="16.5" x14ac:dyDescent="0.3"/>
  <sheetData>
    <row r="1" spans="2:16" x14ac:dyDescent="0.3">
      <c r="H1" t="s">
        <v>43</v>
      </c>
      <c r="I1">
        <v>0.08</v>
      </c>
      <c r="J1" t="s">
        <v>47</v>
      </c>
    </row>
    <row r="2" spans="2:16" x14ac:dyDescent="0.3">
      <c r="B2" t="s">
        <v>31</v>
      </c>
      <c r="C2">
        <v>1974</v>
      </c>
      <c r="D2">
        <v>5.6239999999999997</v>
      </c>
    </row>
    <row r="3" spans="2:16" x14ac:dyDescent="0.3">
      <c r="B3" t="s">
        <v>31</v>
      </c>
      <c r="C3">
        <v>1975</v>
      </c>
      <c r="D3">
        <v>45.505000000000003</v>
      </c>
    </row>
    <row r="4" spans="2:16" x14ac:dyDescent="0.3">
      <c r="B4" t="s">
        <v>31</v>
      </c>
      <c r="C4">
        <v>1976</v>
      </c>
      <c r="D4">
        <v>35.279000000000003</v>
      </c>
    </row>
    <row r="5" spans="2:16" x14ac:dyDescent="0.3">
      <c r="B5" t="s">
        <v>31</v>
      </c>
      <c r="C5">
        <v>1977</v>
      </c>
      <c r="D5">
        <v>15.85</v>
      </c>
    </row>
    <row r="6" spans="2:16" x14ac:dyDescent="0.3">
      <c r="B6" t="s">
        <v>31</v>
      </c>
      <c r="C6">
        <v>1978</v>
      </c>
      <c r="D6">
        <v>38.270000000000003</v>
      </c>
    </row>
    <row r="7" spans="2:16" x14ac:dyDescent="0.3">
      <c r="B7" t="s">
        <v>31</v>
      </c>
      <c r="C7">
        <v>1979</v>
      </c>
      <c r="D7">
        <v>31.24</v>
      </c>
      <c r="G7" t="s">
        <v>44</v>
      </c>
      <c r="H7">
        <f>(D8/D2)^(1/(COUNTA(D2:D8)-1))-1</f>
        <v>0.43488062883071277</v>
      </c>
      <c r="I7" t="s">
        <v>46</v>
      </c>
      <c r="P7">
        <f>(D8/D2)^(1/(COUNTA(D2:D8)-1))-1</f>
        <v>0.43488062883071277</v>
      </c>
    </row>
    <row r="8" spans="2:16" x14ac:dyDescent="0.3">
      <c r="B8" t="s">
        <v>31</v>
      </c>
      <c r="C8">
        <v>1980</v>
      </c>
      <c r="D8">
        <v>49.084000000000003</v>
      </c>
      <c r="G8" t="s">
        <v>45</v>
      </c>
      <c r="H8">
        <f>D8/(I1+H7)</f>
        <v>95.330834472194326</v>
      </c>
    </row>
    <row r="9" spans="2:16" x14ac:dyDescent="0.3">
      <c r="B9" t="s">
        <v>31</v>
      </c>
      <c r="C9">
        <v>1981</v>
      </c>
      <c r="D9">
        <v>58.235999999999997</v>
      </c>
      <c r="H9">
        <f>D9+(1-$I$1)*H8</f>
        <v>145.94036771441878</v>
      </c>
    </row>
    <row r="10" spans="2:16" x14ac:dyDescent="0.3">
      <c r="B10" t="s">
        <v>31</v>
      </c>
      <c r="C10">
        <v>1982</v>
      </c>
      <c r="D10">
        <v>40.29</v>
      </c>
      <c r="H10">
        <f t="shared" ref="H10:H41" si="0">D10+(1-$I$1)*H9</f>
        <v>174.55513829726527</v>
      </c>
    </row>
    <row r="11" spans="2:16" x14ac:dyDescent="0.3">
      <c r="B11" t="s">
        <v>31</v>
      </c>
      <c r="C11">
        <v>1983</v>
      </c>
      <c r="D11">
        <v>31.956</v>
      </c>
      <c r="H11">
        <f t="shared" si="0"/>
        <v>192.54672723348403</v>
      </c>
    </row>
    <row r="12" spans="2:16" x14ac:dyDescent="0.3">
      <c r="B12" t="s">
        <v>31</v>
      </c>
      <c r="C12">
        <v>1984</v>
      </c>
      <c r="D12">
        <v>19.071000000000002</v>
      </c>
      <c r="H12">
        <f t="shared" si="0"/>
        <v>196.21398905480532</v>
      </c>
    </row>
    <row r="13" spans="2:16" x14ac:dyDescent="0.3">
      <c r="B13" t="s">
        <v>31</v>
      </c>
      <c r="C13">
        <v>1985</v>
      </c>
      <c r="D13">
        <v>17.844000000000001</v>
      </c>
      <c r="H13">
        <f t="shared" si="0"/>
        <v>198.3608699304209</v>
      </c>
    </row>
    <row r="14" spans="2:16" x14ac:dyDescent="0.3">
      <c r="B14" t="s">
        <v>31</v>
      </c>
      <c r="C14">
        <v>1986</v>
      </c>
      <c r="D14">
        <v>18.202000000000002</v>
      </c>
      <c r="H14">
        <f t="shared" si="0"/>
        <v>200.69400033598723</v>
      </c>
    </row>
    <row r="15" spans="2:16" x14ac:dyDescent="0.3">
      <c r="B15" t="s">
        <v>31</v>
      </c>
      <c r="C15">
        <v>1987</v>
      </c>
      <c r="D15">
        <v>10.942</v>
      </c>
      <c r="H15">
        <f t="shared" si="0"/>
        <v>195.58048030910825</v>
      </c>
    </row>
    <row r="16" spans="2:16" x14ac:dyDescent="0.3">
      <c r="B16" t="s">
        <v>31</v>
      </c>
      <c r="C16">
        <v>1988</v>
      </c>
      <c r="D16">
        <v>14.316000000000001</v>
      </c>
      <c r="H16">
        <f t="shared" si="0"/>
        <v>194.25004188437961</v>
      </c>
    </row>
    <row r="17" spans="2:8" x14ac:dyDescent="0.3">
      <c r="B17" t="s">
        <v>31</v>
      </c>
      <c r="C17">
        <v>1989</v>
      </c>
      <c r="D17">
        <v>13.805</v>
      </c>
      <c r="H17">
        <f t="shared" si="0"/>
        <v>192.51503853362925</v>
      </c>
    </row>
    <row r="18" spans="2:8" x14ac:dyDescent="0.3">
      <c r="B18" t="s">
        <v>31</v>
      </c>
      <c r="C18">
        <v>1990</v>
      </c>
      <c r="D18">
        <v>13.651</v>
      </c>
      <c r="H18">
        <f t="shared" si="0"/>
        <v>190.76483545093893</v>
      </c>
    </row>
    <row r="19" spans="2:8" x14ac:dyDescent="0.3">
      <c r="B19" t="s">
        <v>31</v>
      </c>
      <c r="C19">
        <v>1991</v>
      </c>
      <c r="D19">
        <v>14.265000000000001</v>
      </c>
      <c r="H19">
        <f t="shared" si="0"/>
        <v>189.76864861486382</v>
      </c>
    </row>
    <row r="20" spans="2:8" x14ac:dyDescent="0.3">
      <c r="B20" t="s">
        <v>31</v>
      </c>
      <c r="C20">
        <v>1992</v>
      </c>
      <c r="D20">
        <v>10.584</v>
      </c>
      <c r="H20">
        <f t="shared" si="0"/>
        <v>185.17115672567473</v>
      </c>
    </row>
    <row r="21" spans="2:8" x14ac:dyDescent="0.3">
      <c r="B21" t="s">
        <v>31</v>
      </c>
      <c r="C21">
        <v>1993</v>
      </c>
      <c r="D21">
        <v>10.379</v>
      </c>
      <c r="H21">
        <f t="shared" si="0"/>
        <v>180.73646418762075</v>
      </c>
    </row>
    <row r="22" spans="2:8" x14ac:dyDescent="0.3">
      <c r="B22" t="s">
        <v>31</v>
      </c>
      <c r="C22">
        <v>1994</v>
      </c>
      <c r="D22">
        <v>12.199</v>
      </c>
      <c r="H22">
        <f t="shared" si="0"/>
        <v>178.47654705261112</v>
      </c>
    </row>
    <row r="23" spans="2:8" x14ac:dyDescent="0.3">
      <c r="B23" t="s">
        <v>31</v>
      </c>
      <c r="C23">
        <v>1995</v>
      </c>
      <c r="D23">
        <v>14.27</v>
      </c>
      <c r="H23">
        <f t="shared" si="0"/>
        <v>178.46842328840225</v>
      </c>
    </row>
    <row r="24" spans="2:8" x14ac:dyDescent="0.3">
      <c r="B24" t="s">
        <v>31</v>
      </c>
      <c r="C24">
        <v>1996</v>
      </c>
      <c r="D24">
        <v>20.911999999999999</v>
      </c>
      <c r="H24">
        <f t="shared" si="0"/>
        <v>185.10294942533008</v>
      </c>
    </row>
    <row r="25" spans="2:8" x14ac:dyDescent="0.3">
      <c r="B25" t="s">
        <v>31</v>
      </c>
      <c r="C25">
        <v>1997</v>
      </c>
      <c r="D25">
        <v>13.702999999999999</v>
      </c>
      <c r="H25">
        <f t="shared" si="0"/>
        <v>183.99771347130368</v>
      </c>
    </row>
    <row r="26" spans="2:8" x14ac:dyDescent="0.3">
      <c r="B26" t="s">
        <v>31</v>
      </c>
      <c r="C26">
        <v>1998</v>
      </c>
      <c r="D26">
        <v>12.526999999999999</v>
      </c>
      <c r="H26">
        <f t="shared" si="0"/>
        <v>181.80489639359939</v>
      </c>
    </row>
    <row r="27" spans="2:8" x14ac:dyDescent="0.3">
      <c r="B27" t="s">
        <v>31</v>
      </c>
      <c r="C27">
        <v>1999</v>
      </c>
      <c r="D27">
        <v>11.558</v>
      </c>
      <c r="H27">
        <f t="shared" si="0"/>
        <v>178.81850468211144</v>
      </c>
    </row>
    <row r="28" spans="2:8" x14ac:dyDescent="0.3">
      <c r="B28" t="s">
        <v>31</v>
      </c>
      <c r="C28">
        <v>2000</v>
      </c>
      <c r="D28">
        <v>8.9990000000000006</v>
      </c>
      <c r="H28">
        <f t="shared" si="0"/>
        <v>173.51202430754253</v>
      </c>
    </row>
    <row r="29" spans="2:8" x14ac:dyDescent="0.3">
      <c r="B29" t="s">
        <v>31</v>
      </c>
      <c r="C29">
        <v>2001</v>
      </c>
      <c r="D29">
        <v>23.6</v>
      </c>
      <c r="H29">
        <f t="shared" si="0"/>
        <v>183.23106236293913</v>
      </c>
    </row>
    <row r="30" spans="2:8" x14ac:dyDescent="0.3">
      <c r="B30" t="s">
        <v>31</v>
      </c>
      <c r="C30">
        <v>2002</v>
      </c>
      <c r="D30">
        <v>15.5</v>
      </c>
      <c r="H30">
        <f t="shared" si="0"/>
        <v>184.07257737390401</v>
      </c>
    </row>
    <row r="31" spans="2:8" x14ac:dyDescent="0.3">
      <c r="B31" t="s">
        <v>31</v>
      </c>
      <c r="C31">
        <v>2003</v>
      </c>
      <c r="D31">
        <v>17.2</v>
      </c>
      <c r="H31">
        <f t="shared" si="0"/>
        <v>186.54677118399169</v>
      </c>
    </row>
    <row r="32" spans="2:8" x14ac:dyDescent="0.3">
      <c r="B32" t="s">
        <v>31</v>
      </c>
      <c r="C32">
        <v>2004</v>
      </c>
      <c r="D32">
        <v>20.558</v>
      </c>
      <c r="H32">
        <f t="shared" si="0"/>
        <v>192.18102948927236</v>
      </c>
    </row>
    <row r="33" spans="2:8" x14ac:dyDescent="0.3">
      <c r="B33" t="s">
        <v>31</v>
      </c>
      <c r="C33">
        <v>2005</v>
      </c>
      <c r="D33">
        <v>18.446999999999999</v>
      </c>
      <c r="H33">
        <f t="shared" si="0"/>
        <v>195.25354713013058</v>
      </c>
    </row>
    <row r="34" spans="2:8" x14ac:dyDescent="0.3">
      <c r="B34" t="s">
        <v>31</v>
      </c>
      <c r="C34">
        <v>2006</v>
      </c>
      <c r="D34">
        <v>20.702000000000002</v>
      </c>
      <c r="H34">
        <f t="shared" si="0"/>
        <v>200.33526335972013</v>
      </c>
    </row>
    <row r="35" spans="2:8" x14ac:dyDescent="0.3">
      <c r="B35" t="s">
        <v>31</v>
      </c>
      <c r="C35">
        <v>2007</v>
      </c>
      <c r="D35">
        <v>24.33</v>
      </c>
      <c r="H35">
        <f t="shared" si="0"/>
        <v>208.63844229094252</v>
      </c>
    </row>
    <row r="36" spans="2:8" x14ac:dyDescent="0.3">
      <c r="B36" t="s">
        <v>31</v>
      </c>
      <c r="C36">
        <v>2008</v>
      </c>
      <c r="D36">
        <v>40.448999999999998</v>
      </c>
      <c r="H36">
        <f t="shared" si="0"/>
        <v>232.39636690766713</v>
      </c>
    </row>
    <row r="37" spans="2:8" x14ac:dyDescent="0.3">
      <c r="B37" t="s">
        <v>31</v>
      </c>
      <c r="C37">
        <v>2009</v>
      </c>
      <c r="D37">
        <v>101.705</v>
      </c>
      <c r="H37">
        <f t="shared" si="0"/>
        <v>315.50965755505376</v>
      </c>
    </row>
    <row r="38" spans="2:8" x14ac:dyDescent="0.3">
      <c r="B38" t="s">
        <v>31</v>
      </c>
      <c r="C38">
        <v>2010</v>
      </c>
      <c r="D38">
        <v>128.31800000000001</v>
      </c>
      <c r="H38">
        <f t="shared" si="0"/>
        <v>418.58688495064951</v>
      </c>
    </row>
    <row r="39" spans="2:8" x14ac:dyDescent="0.3">
      <c r="B39" t="s">
        <v>31</v>
      </c>
      <c r="C39">
        <v>2011</v>
      </c>
      <c r="D39">
        <v>131.244</v>
      </c>
      <c r="H39">
        <f t="shared" si="0"/>
        <v>516.3439341545976</v>
      </c>
    </row>
    <row r="40" spans="2:8" x14ac:dyDescent="0.3">
      <c r="B40" t="s">
        <v>31</v>
      </c>
      <c r="C40">
        <v>2012</v>
      </c>
      <c r="D40">
        <v>154.41300000000001</v>
      </c>
      <c r="H40">
        <f t="shared" si="0"/>
        <v>629.44941942222977</v>
      </c>
    </row>
    <row r="41" spans="2:8" x14ac:dyDescent="0.3">
      <c r="B41" t="s">
        <v>31</v>
      </c>
      <c r="C41">
        <v>2013</v>
      </c>
      <c r="D41">
        <v>182.43899999999999</v>
      </c>
      <c r="H41">
        <f t="shared" si="0"/>
        <v>761.53246586845137</v>
      </c>
    </row>
  </sheetData>
  <sortState xmlns:xlrd2="http://schemas.microsoft.com/office/spreadsheetml/2017/richdata2" ref="B2:D41">
    <sortCondition ref="C2:C4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8AF6-987C-4C96-8EB1-5B31DDC6E9D5}">
  <dimension ref="A2:J263"/>
  <sheetViews>
    <sheetView topLeftCell="A226" workbookViewId="0">
      <selection activeCell="J236" sqref="J236"/>
    </sheetView>
  </sheetViews>
  <sheetFormatPr defaultRowHeight="16.5" x14ac:dyDescent="0.3"/>
  <sheetData>
    <row r="2" spans="1:10" x14ac:dyDescent="0.3"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45</v>
      </c>
      <c r="J2" t="s">
        <v>59</v>
      </c>
    </row>
    <row r="3" spans="1:10" x14ac:dyDescent="0.3">
      <c r="A3" t="s">
        <v>0</v>
      </c>
      <c r="B3">
        <v>1</v>
      </c>
      <c r="C3">
        <v>1985</v>
      </c>
      <c r="D3">
        <v>4.8151507109662139</v>
      </c>
      <c r="E3">
        <v>14859.215091</v>
      </c>
      <c r="F3">
        <v>27.57</v>
      </c>
      <c r="G3">
        <v>6272.72</v>
      </c>
      <c r="H3">
        <v>302.76785791191003</v>
      </c>
    </row>
    <row r="4" spans="1:10" x14ac:dyDescent="0.3">
      <c r="B4">
        <v>1</v>
      </c>
      <c r="C4">
        <v>1986</v>
      </c>
      <c r="D4">
        <v>5.0238076555476292</v>
      </c>
      <c r="E4">
        <v>15718.200166000001</v>
      </c>
      <c r="F4">
        <v>14.3</v>
      </c>
      <c r="G4">
        <v>5977.18</v>
      </c>
      <c r="H4">
        <v>321.34642927895726</v>
      </c>
    </row>
    <row r="5" spans="1:10" x14ac:dyDescent="0.3">
      <c r="B5">
        <v>1</v>
      </c>
      <c r="C5">
        <v>1987</v>
      </c>
      <c r="D5">
        <v>5.0483591101302752</v>
      </c>
      <c r="E5">
        <v>16311.028722999999</v>
      </c>
      <c r="F5">
        <v>18.55</v>
      </c>
      <c r="G5">
        <v>6144.35</v>
      </c>
      <c r="H5">
        <v>319.23871493664069</v>
      </c>
    </row>
    <row r="6" spans="1:10" x14ac:dyDescent="0.3">
      <c r="B6">
        <v>1</v>
      </c>
      <c r="C6">
        <v>1988</v>
      </c>
      <c r="D6">
        <v>4.816974221811722</v>
      </c>
      <c r="E6">
        <v>16755.267282000001</v>
      </c>
      <c r="F6">
        <v>13.89</v>
      </c>
      <c r="G6">
        <v>5721.44</v>
      </c>
      <c r="H6">
        <v>351.49961774170947</v>
      </c>
    </row>
    <row r="7" spans="1:10" x14ac:dyDescent="0.3">
      <c r="B7">
        <v>1</v>
      </c>
      <c r="C7">
        <v>1989</v>
      </c>
      <c r="D7">
        <v>4.984020237956388</v>
      </c>
      <c r="E7">
        <v>17517.997269</v>
      </c>
      <c r="F7">
        <v>17.82</v>
      </c>
      <c r="G7">
        <v>5292.45</v>
      </c>
      <c r="H7">
        <v>389.47964832237267</v>
      </c>
    </row>
    <row r="8" spans="1:10" x14ac:dyDescent="0.3">
      <c r="B8">
        <v>1</v>
      </c>
      <c r="C8">
        <v>1990</v>
      </c>
      <c r="D8">
        <v>4.9669030309260274</v>
      </c>
      <c r="E8">
        <v>18463.770868</v>
      </c>
      <c r="F8">
        <v>18.46</v>
      </c>
      <c r="G8">
        <v>5196.17</v>
      </c>
      <c r="H8">
        <v>422.6212764565829</v>
      </c>
    </row>
    <row r="9" spans="1:10" x14ac:dyDescent="0.3">
      <c r="B9">
        <v>1</v>
      </c>
      <c r="C9">
        <v>1991</v>
      </c>
      <c r="D9">
        <v>5.104959525902343</v>
      </c>
      <c r="E9">
        <v>19579.980984999998</v>
      </c>
      <c r="F9">
        <v>19.78</v>
      </c>
      <c r="G9">
        <v>5504.97</v>
      </c>
      <c r="H9">
        <v>466.81157434005627</v>
      </c>
    </row>
    <row r="10" spans="1:10" x14ac:dyDescent="0.3">
      <c r="B10">
        <v>1</v>
      </c>
      <c r="C10">
        <v>1992</v>
      </c>
      <c r="D10">
        <v>5.1595780792119816</v>
      </c>
      <c r="E10">
        <v>20625.871588000002</v>
      </c>
      <c r="F10">
        <v>19.07</v>
      </c>
      <c r="G10">
        <v>5485.84</v>
      </c>
      <c r="H10">
        <v>521.56664839285179</v>
      </c>
    </row>
    <row r="11" spans="1:10" x14ac:dyDescent="0.3">
      <c r="B11">
        <v>1</v>
      </c>
      <c r="C11">
        <v>1993</v>
      </c>
      <c r="D11">
        <v>5.460595401096108</v>
      </c>
      <c r="E11">
        <v>21584.591101999999</v>
      </c>
      <c r="F11">
        <v>16.11</v>
      </c>
      <c r="G11">
        <v>5795.22</v>
      </c>
      <c r="H11">
        <v>569.84131652142366</v>
      </c>
    </row>
    <row r="12" spans="1:10" x14ac:dyDescent="0.3">
      <c r="B12">
        <v>1</v>
      </c>
      <c r="C12">
        <v>1994</v>
      </c>
      <c r="D12">
        <v>5.3152067488598247</v>
      </c>
      <c r="E12">
        <v>23026.472633000001</v>
      </c>
      <c r="F12">
        <v>14.44</v>
      </c>
      <c r="G12">
        <v>5807.65</v>
      </c>
      <c r="H12">
        <v>575.95401119970984</v>
      </c>
    </row>
    <row r="13" spans="1:10" x14ac:dyDescent="0.3">
      <c r="B13">
        <v>1</v>
      </c>
      <c r="C13">
        <v>1995</v>
      </c>
      <c r="D13">
        <v>5.391372290291744</v>
      </c>
      <c r="E13">
        <v>24362.694576999998</v>
      </c>
      <c r="F13">
        <v>16.41</v>
      </c>
      <c r="G13">
        <v>5763.87</v>
      </c>
      <c r="H13">
        <v>542.47769030373308</v>
      </c>
    </row>
    <row r="14" spans="1:10" x14ac:dyDescent="0.3">
      <c r="B14">
        <v>1</v>
      </c>
      <c r="C14">
        <v>1996</v>
      </c>
      <c r="D14">
        <v>5.2018344163736252</v>
      </c>
      <c r="E14">
        <v>26827.754487999999</v>
      </c>
      <c r="F14">
        <v>21.62</v>
      </c>
      <c r="G14">
        <v>5956</v>
      </c>
      <c r="H14">
        <v>510.97947507943445</v>
      </c>
    </row>
    <row r="15" spans="1:10" x14ac:dyDescent="0.3">
      <c r="B15">
        <v>1</v>
      </c>
      <c r="C15">
        <v>1997</v>
      </c>
      <c r="D15">
        <v>5.4751725136760134</v>
      </c>
      <c r="E15">
        <v>28609.607255999999</v>
      </c>
      <c r="F15">
        <v>16.71</v>
      </c>
      <c r="G15">
        <v>5534.67</v>
      </c>
      <c r="H15">
        <v>481.60111707307971</v>
      </c>
    </row>
    <row r="16" spans="1:10" x14ac:dyDescent="0.3">
      <c r="B16">
        <v>1</v>
      </c>
      <c r="C16">
        <v>1998</v>
      </c>
      <c r="D16">
        <v>5.6848017529191814</v>
      </c>
      <c r="E16">
        <v>28202.236133999999</v>
      </c>
      <c r="F16">
        <v>12.23</v>
      </c>
      <c r="G16">
        <v>5783.77</v>
      </c>
      <c r="H16">
        <v>453.87302770723335</v>
      </c>
    </row>
    <row r="17" spans="1:8" x14ac:dyDescent="0.3">
      <c r="B17">
        <v>1</v>
      </c>
      <c r="C17">
        <v>1999</v>
      </c>
      <c r="D17">
        <v>5.9133802414434165</v>
      </c>
      <c r="E17">
        <v>30573.137341000001</v>
      </c>
      <c r="F17">
        <v>17.46</v>
      </c>
      <c r="G17">
        <v>5563.16</v>
      </c>
      <c r="H17">
        <v>428.56318549065469</v>
      </c>
    </row>
    <row r="18" spans="1:8" x14ac:dyDescent="0.3">
      <c r="B18">
        <v>1</v>
      </c>
      <c r="C18">
        <v>2000</v>
      </c>
      <c r="D18">
        <v>5.8261316645635581</v>
      </c>
      <c r="E18">
        <v>36988.658779999998</v>
      </c>
      <c r="F18">
        <v>28.91</v>
      </c>
      <c r="G18">
        <v>5334.5</v>
      </c>
      <c r="H18">
        <v>407.27813065140231</v>
      </c>
    </row>
    <row r="19" spans="1:8" x14ac:dyDescent="0.3">
      <c r="B19">
        <v>1</v>
      </c>
      <c r="C19">
        <v>2001</v>
      </c>
      <c r="D19">
        <v>5.9549194937155319</v>
      </c>
      <c r="E19">
        <v>37827.470760999997</v>
      </c>
      <c r="F19">
        <v>23.43</v>
      </c>
      <c r="G19">
        <v>5760.83</v>
      </c>
      <c r="H19">
        <v>386.69588019929012</v>
      </c>
    </row>
    <row r="20" spans="1:8" x14ac:dyDescent="0.3">
      <c r="B20">
        <v>1</v>
      </c>
      <c r="C20">
        <v>2002</v>
      </c>
      <c r="D20">
        <v>5.5020132622119506</v>
      </c>
      <c r="E20">
        <v>38057.575493999997</v>
      </c>
      <c r="F20">
        <v>24.46</v>
      </c>
      <c r="G20">
        <v>5474.51</v>
      </c>
      <c r="H20">
        <v>370.86020978334693</v>
      </c>
    </row>
    <row r="21" spans="1:8" x14ac:dyDescent="0.3">
      <c r="B21">
        <v>1</v>
      </c>
      <c r="C21">
        <v>2003</v>
      </c>
      <c r="D21">
        <v>5.9346888488924954</v>
      </c>
      <c r="E21">
        <v>38683.295645999999</v>
      </c>
      <c r="F21">
        <v>30.41</v>
      </c>
      <c r="G21">
        <v>5387.57</v>
      </c>
      <c r="H21">
        <v>357.69139300067917</v>
      </c>
    </row>
    <row r="22" spans="1:8" x14ac:dyDescent="0.3">
      <c r="B22">
        <v>1</v>
      </c>
      <c r="C22">
        <v>2004</v>
      </c>
      <c r="D22">
        <v>6.2320485880708869</v>
      </c>
      <c r="E22">
        <v>42671.129525999997</v>
      </c>
      <c r="F22">
        <v>39.200000000000003</v>
      </c>
      <c r="G22">
        <v>5431.36</v>
      </c>
      <c r="H22">
        <v>343.87608156062487</v>
      </c>
    </row>
    <row r="23" spans="1:8" x14ac:dyDescent="0.3">
      <c r="B23">
        <v>1</v>
      </c>
      <c r="C23">
        <v>2005</v>
      </c>
      <c r="D23">
        <v>6.3199541971490882</v>
      </c>
      <c r="E23">
        <v>47969.885364000002</v>
      </c>
      <c r="F23">
        <v>53.08</v>
      </c>
      <c r="G23">
        <v>5365.38</v>
      </c>
      <c r="H23">
        <v>338.0659950357749</v>
      </c>
    </row>
    <row r="24" spans="1:8" x14ac:dyDescent="0.3">
      <c r="B24">
        <v>1</v>
      </c>
      <c r="C24">
        <v>2006</v>
      </c>
      <c r="D24">
        <v>6.3192590426318258</v>
      </c>
      <c r="E24">
        <v>54362.236354000001</v>
      </c>
      <c r="F24">
        <v>58.83</v>
      </c>
      <c r="G24">
        <v>5228.96</v>
      </c>
      <c r="H24">
        <v>329.82071543291295</v>
      </c>
    </row>
    <row r="25" spans="1:8" x14ac:dyDescent="0.3">
      <c r="B25">
        <v>1</v>
      </c>
      <c r="C25">
        <v>2007</v>
      </c>
      <c r="D25">
        <v>5.8643204854542939</v>
      </c>
      <c r="E25">
        <v>56177.479845000002</v>
      </c>
      <c r="F25">
        <v>70.16</v>
      </c>
      <c r="G25">
        <v>5404.05</v>
      </c>
      <c r="H25">
        <v>336.5780581982799</v>
      </c>
    </row>
    <row r="26" spans="1:8" x14ac:dyDescent="0.3">
      <c r="B26">
        <v>1</v>
      </c>
      <c r="C26">
        <v>2008</v>
      </c>
      <c r="D26">
        <v>6.7413067573504968</v>
      </c>
      <c r="E26">
        <v>62075.513764000003</v>
      </c>
      <c r="F26">
        <v>80.22</v>
      </c>
      <c r="G26">
        <v>5450.1</v>
      </c>
      <c r="H26">
        <v>342.88581354241751</v>
      </c>
    </row>
    <row r="27" spans="1:8" x14ac:dyDescent="0.3">
      <c r="B27">
        <v>1</v>
      </c>
      <c r="C27">
        <v>2009</v>
      </c>
      <c r="D27">
        <v>6.5278223030718729</v>
      </c>
      <c r="E27">
        <v>55617.679796999997</v>
      </c>
      <c r="F27">
        <v>69.08</v>
      </c>
      <c r="G27">
        <v>5527.4</v>
      </c>
      <c r="H27">
        <v>444.45994845902413</v>
      </c>
    </row>
    <row r="28" spans="1:8" x14ac:dyDescent="0.3">
      <c r="B28">
        <v>1</v>
      </c>
      <c r="C28">
        <v>2010</v>
      </c>
      <c r="D28">
        <v>6.7057278484054725</v>
      </c>
      <c r="E28">
        <v>58229.713024999997</v>
      </c>
      <c r="F28">
        <v>81.06</v>
      </c>
      <c r="G28">
        <v>6205.66</v>
      </c>
      <c r="H28">
        <v>600.28315258230214</v>
      </c>
    </row>
    <row r="29" spans="1:8" x14ac:dyDescent="0.3">
      <c r="B29">
        <v>1</v>
      </c>
      <c r="C29">
        <v>2011</v>
      </c>
      <c r="D29">
        <v>5.616293185929023</v>
      </c>
      <c r="E29">
        <v>62461.20278</v>
      </c>
      <c r="F29">
        <v>111.18</v>
      </c>
      <c r="G29">
        <v>5198.76</v>
      </c>
      <c r="H29">
        <v>744.58650037571806</v>
      </c>
    </row>
    <row r="30" spans="1:8" x14ac:dyDescent="0.3">
      <c r="B30">
        <v>1</v>
      </c>
      <c r="C30">
        <v>2012</v>
      </c>
      <c r="D30">
        <v>6.1716734674032896</v>
      </c>
      <c r="E30">
        <v>65768.753268999993</v>
      </c>
      <c r="F30">
        <v>108.23</v>
      </c>
      <c r="G30">
        <v>5783.7</v>
      </c>
      <c r="H30">
        <v>898.5885803456606</v>
      </c>
    </row>
    <row r="31" spans="1:8" x14ac:dyDescent="0.3">
      <c r="B31">
        <v>1</v>
      </c>
      <c r="C31">
        <v>2013</v>
      </c>
      <c r="D31">
        <v>6.4550976728932943</v>
      </c>
      <c r="E31">
        <v>67372.928180999996</v>
      </c>
      <c r="F31">
        <v>109.07</v>
      </c>
      <c r="G31">
        <v>5492.84</v>
      </c>
      <c r="H31">
        <v>1262.5834939180079</v>
      </c>
    </row>
    <row r="32" spans="1:8" x14ac:dyDescent="0.3">
      <c r="A32" t="s">
        <v>1</v>
      </c>
      <c r="B32">
        <v>2</v>
      </c>
      <c r="C32">
        <v>1985</v>
      </c>
      <c r="D32">
        <v>4.1850367546671254</v>
      </c>
      <c r="E32">
        <v>14386.040395</v>
      </c>
      <c r="F32">
        <v>27.62</v>
      </c>
      <c r="G32">
        <v>3416.11</v>
      </c>
      <c r="H32">
        <v>135.43558826678336</v>
      </c>
    </row>
    <row r="33" spans="2:8" x14ac:dyDescent="0.3">
      <c r="B33">
        <v>2</v>
      </c>
      <c r="C33">
        <v>1986</v>
      </c>
      <c r="D33">
        <v>4.3179241683525156</v>
      </c>
      <c r="E33">
        <v>15002.962992999999</v>
      </c>
      <c r="F33">
        <v>14.38</v>
      </c>
      <c r="G33">
        <v>3330.68</v>
      </c>
      <c r="H33">
        <v>158.90674120544071</v>
      </c>
    </row>
    <row r="34" spans="2:8" x14ac:dyDescent="0.3">
      <c r="B34">
        <v>2</v>
      </c>
      <c r="C34">
        <v>1987</v>
      </c>
      <c r="D34">
        <v>4.3883285122294611</v>
      </c>
      <c r="E34">
        <v>15567.206886</v>
      </c>
      <c r="F34">
        <v>17.600000000000001</v>
      </c>
      <c r="G34">
        <v>3381.93</v>
      </c>
      <c r="H34">
        <v>180.86320190900545</v>
      </c>
    </row>
    <row r="35" spans="2:8" x14ac:dyDescent="0.3">
      <c r="B35">
        <v>2</v>
      </c>
      <c r="C35">
        <v>1988</v>
      </c>
      <c r="D35">
        <v>4.3216532796679044</v>
      </c>
      <c r="E35">
        <v>16562.497038000001</v>
      </c>
      <c r="F35">
        <v>14.58</v>
      </c>
      <c r="G35">
        <v>2772.12</v>
      </c>
      <c r="H35">
        <v>198.386145756285</v>
      </c>
    </row>
    <row r="36" spans="2:8" x14ac:dyDescent="0.3">
      <c r="B36">
        <v>2</v>
      </c>
      <c r="C36">
        <v>1989</v>
      </c>
      <c r="D36">
        <v>4.3244263247406911</v>
      </c>
      <c r="E36">
        <v>17868.497927</v>
      </c>
      <c r="F36">
        <v>17.559999999999999</v>
      </c>
      <c r="G36">
        <v>2620.0500000000002</v>
      </c>
      <c r="H36">
        <v>216.86625409578221</v>
      </c>
    </row>
    <row r="37" spans="2:8" x14ac:dyDescent="0.3">
      <c r="B37">
        <v>2</v>
      </c>
      <c r="C37">
        <v>1990</v>
      </c>
      <c r="D37">
        <v>4.4887105048252645</v>
      </c>
      <c r="E37">
        <v>19182.315932000001</v>
      </c>
      <c r="F37">
        <v>21.83</v>
      </c>
      <c r="G37">
        <v>2582.06</v>
      </c>
      <c r="H37">
        <v>244.21395376811964</v>
      </c>
    </row>
    <row r="38" spans="2:8" x14ac:dyDescent="0.3">
      <c r="B38">
        <v>2</v>
      </c>
      <c r="C38">
        <v>1991</v>
      </c>
      <c r="D38">
        <v>4.6206986569628432</v>
      </c>
      <c r="E38">
        <v>20151.569685999999</v>
      </c>
      <c r="F38">
        <v>18.86</v>
      </c>
      <c r="G38">
        <v>3022.8</v>
      </c>
      <c r="H38">
        <v>269.37383746667007</v>
      </c>
    </row>
    <row r="39" spans="2:8" x14ac:dyDescent="0.3">
      <c r="B39">
        <v>2</v>
      </c>
      <c r="C39">
        <v>1992</v>
      </c>
      <c r="D39">
        <v>4.5492135457186542</v>
      </c>
      <c r="E39">
        <v>20805.037656</v>
      </c>
      <c r="F39">
        <v>18.13</v>
      </c>
      <c r="G39">
        <v>2718.02</v>
      </c>
      <c r="H39">
        <v>283.76293046933648</v>
      </c>
    </row>
    <row r="40" spans="2:8" x14ac:dyDescent="0.3">
      <c r="B40">
        <v>2</v>
      </c>
      <c r="C40">
        <v>1993</v>
      </c>
      <c r="D40">
        <v>4.6166972567305109</v>
      </c>
      <c r="E40">
        <v>21413.706603999999</v>
      </c>
      <c r="F40">
        <v>15.53</v>
      </c>
      <c r="G40">
        <v>2967.41</v>
      </c>
      <c r="H40">
        <v>313.59589603178955</v>
      </c>
    </row>
    <row r="41" spans="2:8" x14ac:dyDescent="0.3">
      <c r="B41">
        <v>2</v>
      </c>
      <c r="C41">
        <v>1994</v>
      </c>
      <c r="D41">
        <v>4.6076035144109335</v>
      </c>
      <c r="E41">
        <v>22385.369490000001</v>
      </c>
      <c r="F41">
        <v>15.2</v>
      </c>
      <c r="G41">
        <v>2745.25</v>
      </c>
      <c r="H41">
        <v>329.8472243492464</v>
      </c>
    </row>
    <row r="42" spans="2:8" x14ac:dyDescent="0.3">
      <c r="B42">
        <v>2</v>
      </c>
      <c r="C42">
        <v>1995</v>
      </c>
      <c r="D42">
        <v>4.7322583007288186</v>
      </c>
      <c r="E42">
        <v>23446.992702</v>
      </c>
      <c r="F42">
        <v>16.920000000000002</v>
      </c>
      <c r="G42">
        <v>2822.84</v>
      </c>
      <c r="H42">
        <v>348.15644640130671</v>
      </c>
    </row>
    <row r="43" spans="2:8" x14ac:dyDescent="0.3">
      <c r="B43">
        <v>2</v>
      </c>
      <c r="C43">
        <v>1996</v>
      </c>
      <c r="D43">
        <v>4.9498084414539134</v>
      </c>
      <c r="E43">
        <v>24516.321498000001</v>
      </c>
      <c r="F43">
        <v>20.39</v>
      </c>
      <c r="G43">
        <v>3452.64</v>
      </c>
      <c r="H43">
        <v>372.26193068920213</v>
      </c>
    </row>
    <row r="44" spans="2:8" x14ac:dyDescent="0.3">
      <c r="B44">
        <v>2</v>
      </c>
      <c r="C44">
        <v>1997</v>
      </c>
      <c r="D44">
        <v>4.7888460762364158</v>
      </c>
      <c r="E44">
        <v>26016.402029000001</v>
      </c>
      <c r="F44">
        <v>18.37</v>
      </c>
      <c r="G44">
        <v>2871.12</v>
      </c>
      <c r="H44">
        <v>397.70597623406599</v>
      </c>
    </row>
    <row r="45" spans="2:8" x14ac:dyDescent="0.3">
      <c r="B45">
        <v>2</v>
      </c>
      <c r="C45">
        <v>1998</v>
      </c>
      <c r="D45">
        <v>4.7944876252649662</v>
      </c>
      <c r="E45">
        <v>27709.973769</v>
      </c>
      <c r="F45">
        <v>11.98</v>
      </c>
      <c r="G45">
        <v>2662.92</v>
      </c>
      <c r="H45">
        <v>422.06749813534071</v>
      </c>
    </row>
    <row r="46" spans="2:8" x14ac:dyDescent="0.3">
      <c r="B46">
        <v>2</v>
      </c>
      <c r="C46">
        <v>1999</v>
      </c>
      <c r="D46">
        <v>4.6852138728067807</v>
      </c>
      <c r="E46">
        <v>29268.685491</v>
      </c>
      <c r="F46">
        <v>16.97</v>
      </c>
      <c r="G46">
        <v>2551.85</v>
      </c>
      <c r="H46">
        <v>445.97709828451349</v>
      </c>
    </row>
    <row r="47" spans="2:8" x14ac:dyDescent="0.3">
      <c r="B47">
        <v>2</v>
      </c>
      <c r="C47">
        <v>2000</v>
      </c>
      <c r="D47">
        <v>4.6953613087936619</v>
      </c>
      <c r="E47">
        <v>31875.989054999998</v>
      </c>
      <c r="F47">
        <v>27.59</v>
      </c>
      <c r="G47">
        <v>2496.48</v>
      </c>
      <c r="H47">
        <v>448.9959304217524</v>
      </c>
    </row>
    <row r="48" spans="2:8" x14ac:dyDescent="0.3">
      <c r="B48">
        <v>2</v>
      </c>
      <c r="C48">
        <v>2001</v>
      </c>
      <c r="D48">
        <v>4.783256228802589</v>
      </c>
      <c r="E48">
        <v>33186.914167000003</v>
      </c>
      <c r="F48">
        <v>23.48</v>
      </c>
      <c r="G48">
        <v>2728.84</v>
      </c>
      <c r="H48">
        <v>469.65825598801223</v>
      </c>
    </row>
    <row r="49" spans="1:8" x14ac:dyDescent="0.3">
      <c r="B49">
        <v>2</v>
      </c>
      <c r="C49">
        <v>2002</v>
      </c>
      <c r="D49">
        <v>4.8045934462122881</v>
      </c>
      <c r="E49">
        <v>34447.053372000002</v>
      </c>
      <c r="F49">
        <v>23.99</v>
      </c>
      <c r="G49">
        <v>2594.89</v>
      </c>
      <c r="H49">
        <v>474.56459550897125</v>
      </c>
    </row>
    <row r="50" spans="1:8" x14ac:dyDescent="0.3">
      <c r="B50">
        <v>2</v>
      </c>
      <c r="C50">
        <v>2003</v>
      </c>
      <c r="D50">
        <v>4.9594759493859675</v>
      </c>
      <c r="E50">
        <v>34151.984045999998</v>
      </c>
      <c r="F50">
        <v>27.67</v>
      </c>
      <c r="G50">
        <v>2762.17</v>
      </c>
      <c r="H50">
        <v>466.32142786825352</v>
      </c>
    </row>
    <row r="51" spans="1:8" x14ac:dyDescent="0.3">
      <c r="B51">
        <v>2</v>
      </c>
      <c r="C51">
        <v>2004</v>
      </c>
      <c r="D51">
        <v>4.985696585821068</v>
      </c>
      <c r="E51">
        <v>35809.499839999997</v>
      </c>
      <c r="F51">
        <v>35.020000000000003</v>
      </c>
      <c r="G51">
        <v>2772.07</v>
      </c>
      <c r="H51">
        <v>461.77671363879324</v>
      </c>
    </row>
    <row r="52" spans="1:8" x14ac:dyDescent="0.3">
      <c r="B52">
        <v>2</v>
      </c>
      <c r="C52">
        <v>2005</v>
      </c>
      <c r="D52">
        <v>4.893727407526689</v>
      </c>
      <c r="E52">
        <v>37625.252435000002</v>
      </c>
      <c r="F52">
        <v>50</v>
      </c>
      <c r="G52">
        <v>2650.18</v>
      </c>
      <c r="H52">
        <v>460.63457654768979</v>
      </c>
    </row>
    <row r="53" spans="1:8" x14ac:dyDescent="0.3">
      <c r="B53">
        <v>2</v>
      </c>
      <c r="C53">
        <v>2006</v>
      </c>
      <c r="D53">
        <v>4.8407888954035263</v>
      </c>
      <c r="E53">
        <v>41011.393578000003</v>
      </c>
      <c r="F53">
        <v>61.47</v>
      </c>
      <c r="G53">
        <v>2566.5100000000002</v>
      </c>
      <c r="H53">
        <v>464.58381042387464</v>
      </c>
    </row>
    <row r="54" spans="1:8" x14ac:dyDescent="0.3">
      <c r="B54">
        <v>2</v>
      </c>
      <c r="C54">
        <v>2007</v>
      </c>
      <c r="D54">
        <v>4.8123832843681136</v>
      </c>
      <c r="E54">
        <v>43943.909746999998</v>
      </c>
      <c r="F54">
        <v>68.739999999999995</v>
      </c>
      <c r="G54">
        <v>2424.77</v>
      </c>
      <c r="H54">
        <v>487.21710558996472</v>
      </c>
    </row>
    <row r="55" spans="1:8" x14ac:dyDescent="0.3">
      <c r="B55">
        <v>2</v>
      </c>
      <c r="C55">
        <v>2008</v>
      </c>
      <c r="D55">
        <v>4.7550741566584112</v>
      </c>
      <c r="E55">
        <v>46419.042593999999</v>
      </c>
      <c r="F55">
        <v>97.89</v>
      </c>
      <c r="G55">
        <v>2697.32</v>
      </c>
      <c r="H55">
        <v>491.73973714276758</v>
      </c>
    </row>
    <row r="56" spans="1:8" x14ac:dyDescent="0.3">
      <c r="B56">
        <v>2</v>
      </c>
      <c r="C56">
        <v>2009</v>
      </c>
      <c r="D56">
        <v>4.6658919721601197</v>
      </c>
      <c r="E56">
        <v>44558.440255000001</v>
      </c>
      <c r="F56">
        <v>60.54</v>
      </c>
      <c r="G56">
        <v>2727.14</v>
      </c>
      <c r="H56">
        <v>538.50055817134614</v>
      </c>
    </row>
    <row r="57" spans="1:8" x14ac:dyDescent="0.3">
      <c r="B57">
        <v>2</v>
      </c>
      <c r="C57">
        <v>2010</v>
      </c>
      <c r="D57">
        <v>4.9788780161043462</v>
      </c>
      <c r="E57">
        <v>45042.666206000002</v>
      </c>
      <c r="F57">
        <v>78.55</v>
      </c>
      <c r="G57">
        <v>3311.71</v>
      </c>
      <c r="H57">
        <v>640.08051351763845</v>
      </c>
    </row>
    <row r="58" spans="1:8" x14ac:dyDescent="0.3">
      <c r="B58">
        <v>2</v>
      </c>
      <c r="C58">
        <v>2011</v>
      </c>
      <c r="D58">
        <v>4.6119127010399641</v>
      </c>
      <c r="E58">
        <v>46599.227658999996</v>
      </c>
      <c r="F58">
        <v>109.19</v>
      </c>
      <c r="G58">
        <v>2516.5700000000002</v>
      </c>
      <c r="H58">
        <v>636.52807243622738</v>
      </c>
    </row>
    <row r="59" spans="1:8" x14ac:dyDescent="0.3">
      <c r="B59">
        <v>2</v>
      </c>
      <c r="C59">
        <v>2012</v>
      </c>
      <c r="D59">
        <v>4.599234268676093</v>
      </c>
      <c r="E59">
        <v>47271.968225999997</v>
      </c>
      <c r="F59">
        <v>111.54</v>
      </c>
      <c r="G59">
        <v>2817.13</v>
      </c>
      <c r="H59">
        <v>632.74482664132927</v>
      </c>
    </row>
    <row r="60" spans="1:8" x14ac:dyDescent="0.3">
      <c r="B60">
        <v>2</v>
      </c>
      <c r="C60">
        <v>2013</v>
      </c>
      <c r="D60">
        <v>4.488637817527878</v>
      </c>
      <c r="E60">
        <v>49242.786711000001</v>
      </c>
      <c r="F60">
        <v>108.55</v>
      </c>
      <c r="G60">
        <v>3012.96</v>
      </c>
      <c r="H60">
        <v>632.97524051002301</v>
      </c>
    </row>
    <row r="61" spans="1:8" x14ac:dyDescent="0.3">
      <c r="A61" t="s">
        <v>2</v>
      </c>
      <c r="B61">
        <v>3</v>
      </c>
      <c r="C61">
        <v>1985</v>
      </c>
      <c r="D61">
        <v>3.7741818971854184</v>
      </c>
      <c r="E61">
        <v>14639.303688</v>
      </c>
      <c r="F61">
        <v>28.3</v>
      </c>
      <c r="G61">
        <v>4067.97</v>
      </c>
      <c r="H61">
        <v>173.65015257013886</v>
      </c>
    </row>
    <row r="62" spans="1:8" x14ac:dyDescent="0.3">
      <c r="B62">
        <v>3</v>
      </c>
      <c r="C62">
        <v>1986</v>
      </c>
      <c r="D62">
        <v>3.8236246453983118</v>
      </c>
      <c r="E62">
        <v>15645.101932</v>
      </c>
      <c r="F62">
        <v>15.83</v>
      </c>
      <c r="G62">
        <v>3920.07</v>
      </c>
      <c r="H62">
        <v>186.55814036452776</v>
      </c>
    </row>
    <row r="63" spans="1:8" x14ac:dyDescent="0.3">
      <c r="B63">
        <v>3</v>
      </c>
      <c r="C63">
        <v>1987</v>
      </c>
      <c r="D63">
        <v>3.8199548119922984</v>
      </c>
      <c r="E63">
        <v>16050.794972</v>
      </c>
      <c r="F63">
        <v>17.84</v>
      </c>
      <c r="G63">
        <v>4071.66</v>
      </c>
      <c r="H63">
        <v>205.13348913536555</v>
      </c>
    </row>
    <row r="64" spans="1:8" x14ac:dyDescent="0.3">
      <c r="B64">
        <v>3</v>
      </c>
      <c r="C64">
        <v>1988</v>
      </c>
      <c r="D64">
        <v>3.6424482071118978</v>
      </c>
      <c r="E64">
        <v>16604.997703000001</v>
      </c>
      <c r="F64">
        <v>14.82</v>
      </c>
      <c r="G64">
        <v>3359.74</v>
      </c>
      <c r="H64">
        <v>226.9228100045363</v>
      </c>
    </row>
    <row r="65" spans="2:8" x14ac:dyDescent="0.3">
      <c r="B65">
        <v>3</v>
      </c>
      <c r="C65">
        <v>1989</v>
      </c>
      <c r="D65">
        <v>3.4142579755967453</v>
      </c>
      <c r="E65">
        <v>17360.536569</v>
      </c>
      <c r="F65">
        <v>17.16</v>
      </c>
      <c r="G65">
        <v>3151.18</v>
      </c>
      <c r="H65">
        <v>251.66898520417342</v>
      </c>
    </row>
    <row r="66" spans="2:8" x14ac:dyDescent="0.3">
      <c r="B66">
        <v>3</v>
      </c>
      <c r="C66">
        <v>1990</v>
      </c>
      <c r="D66">
        <v>3.37545339479811</v>
      </c>
      <c r="E66">
        <v>18247.650825000001</v>
      </c>
      <c r="F66">
        <v>23.18</v>
      </c>
      <c r="G66">
        <v>3084.85</v>
      </c>
      <c r="H66">
        <v>294.53546638783956</v>
      </c>
    </row>
    <row r="67" spans="2:8" x14ac:dyDescent="0.3">
      <c r="B67">
        <v>3</v>
      </c>
      <c r="C67">
        <v>1991</v>
      </c>
      <c r="D67">
        <v>3.735717259653982</v>
      </c>
      <c r="E67">
        <v>19075.690965999998</v>
      </c>
      <c r="F67">
        <v>20.68</v>
      </c>
      <c r="G67">
        <v>3502.41</v>
      </c>
      <c r="H67">
        <v>321.97262907681238</v>
      </c>
    </row>
    <row r="68" spans="2:8" x14ac:dyDescent="0.3">
      <c r="B68">
        <v>3</v>
      </c>
      <c r="C68">
        <v>1992</v>
      </c>
      <c r="D68">
        <v>3.5628856569922482</v>
      </c>
      <c r="E68">
        <v>19826.832247999999</v>
      </c>
      <c r="F68">
        <v>19.55</v>
      </c>
      <c r="G68">
        <v>3148.59</v>
      </c>
      <c r="H68">
        <v>355.2148187506674</v>
      </c>
    </row>
    <row r="69" spans="2:8" x14ac:dyDescent="0.3">
      <c r="B69">
        <v>3</v>
      </c>
      <c r="C69">
        <v>1993</v>
      </c>
      <c r="D69">
        <v>3.6459097113198751</v>
      </c>
      <c r="E69">
        <v>20228.549878000002</v>
      </c>
      <c r="F69">
        <v>17.170000000000002</v>
      </c>
      <c r="G69">
        <v>3572.27</v>
      </c>
      <c r="H69">
        <v>369.79763325061401</v>
      </c>
    </row>
    <row r="70" spans="2:8" x14ac:dyDescent="0.3">
      <c r="B70">
        <v>3</v>
      </c>
      <c r="C70">
        <v>1994</v>
      </c>
      <c r="D70">
        <v>3.7619639907365885</v>
      </c>
      <c r="E70">
        <v>21691.165893000001</v>
      </c>
      <c r="F70">
        <v>16.12</v>
      </c>
      <c r="G70">
        <v>3421.25</v>
      </c>
      <c r="H70">
        <v>376.21382259056492</v>
      </c>
    </row>
    <row r="71" spans="2:8" x14ac:dyDescent="0.3">
      <c r="B71">
        <v>3</v>
      </c>
      <c r="C71">
        <v>1995</v>
      </c>
      <c r="D71">
        <v>3.7112692935026392</v>
      </c>
      <c r="E71">
        <v>22711.794598</v>
      </c>
      <c r="F71">
        <v>17.489999999999998</v>
      </c>
      <c r="G71">
        <v>3549.28</v>
      </c>
      <c r="H71">
        <v>377.41671678331977</v>
      </c>
    </row>
    <row r="72" spans="2:8" x14ac:dyDescent="0.3">
      <c r="B72">
        <v>3</v>
      </c>
      <c r="C72">
        <v>1996</v>
      </c>
      <c r="D72">
        <v>4.1733322208502015</v>
      </c>
      <c r="E72">
        <v>23746.219145999999</v>
      </c>
      <c r="F72">
        <v>21.25</v>
      </c>
      <c r="G72">
        <v>4035.52</v>
      </c>
      <c r="H72">
        <v>380.82337944065421</v>
      </c>
    </row>
    <row r="73" spans="2:8" x14ac:dyDescent="0.3">
      <c r="B73">
        <v>3</v>
      </c>
      <c r="C73">
        <v>1997</v>
      </c>
      <c r="D73">
        <v>3.8503317424331307</v>
      </c>
      <c r="E73">
        <v>24928.302667</v>
      </c>
      <c r="F73">
        <v>20.149999999999999</v>
      </c>
      <c r="G73">
        <v>3490.29</v>
      </c>
      <c r="H73">
        <v>402.45750908540191</v>
      </c>
    </row>
    <row r="74" spans="2:8" x14ac:dyDescent="0.3">
      <c r="B74">
        <v>3</v>
      </c>
      <c r="C74">
        <v>1998</v>
      </c>
      <c r="D74">
        <v>3.775486182267608</v>
      </c>
      <c r="E74">
        <v>25820.590998</v>
      </c>
      <c r="F74">
        <v>13.49</v>
      </c>
      <c r="G74">
        <v>3410.83</v>
      </c>
      <c r="H74">
        <v>430.5609083585698</v>
      </c>
    </row>
    <row r="75" spans="2:8" x14ac:dyDescent="0.3">
      <c r="B75">
        <v>3</v>
      </c>
      <c r="C75">
        <v>1999</v>
      </c>
      <c r="D75">
        <v>3.6060537183751196</v>
      </c>
      <c r="E75">
        <v>26657.827372</v>
      </c>
      <c r="F75">
        <v>17.71</v>
      </c>
      <c r="G75">
        <v>3202.85</v>
      </c>
      <c r="H75">
        <v>464.71603568988428</v>
      </c>
    </row>
    <row r="76" spans="2:8" x14ac:dyDescent="0.3">
      <c r="B76">
        <v>3</v>
      </c>
      <c r="C76">
        <v>2000</v>
      </c>
      <c r="D76">
        <v>3.4927484531632214</v>
      </c>
      <c r="E76">
        <v>28672.330303999999</v>
      </c>
      <c r="F76">
        <v>29.66</v>
      </c>
      <c r="G76">
        <v>3112.07</v>
      </c>
      <c r="H76">
        <v>523.43875283469356</v>
      </c>
    </row>
    <row r="77" spans="2:8" x14ac:dyDescent="0.3">
      <c r="B77">
        <v>3</v>
      </c>
      <c r="C77">
        <v>2001</v>
      </c>
      <c r="D77">
        <v>3.5883670875628049</v>
      </c>
      <c r="E77">
        <v>29452.760705000001</v>
      </c>
      <c r="F77">
        <v>24.82</v>
      </c>
      <c r="G77">
        <v>3494.43</v>
      </c>
      <c r="H77">
        <v>558.26365260791806</v>
      </c>
    </row>
    <row r="78" spans="2:8" x14ac:dyDescent="0.3">
      <c r="B78">
        <v>3</v>
      </c>
      <c r="C78">
        <v>2002</v>
      </c>
      <c r="D78">
        <v>3.5376066077995931</v>
      </c>
      <c r="E78">
        <v>30639.953690999999</v>
      </c>
      <c r="F78">
        <v>24.88</v>
      </c>
      <c r="G78">
        <v>3189.34</v>
      </c>
      <c r="H78">
        <v>516.30256039928463</v>
      </c>
    </row>
    <row r="79" spans="2:8" x14ac:dyDescent="0.3">
      <c r="B79">
        <v>3</v>
      </c>
      <c r="C79">
        <v>2003</v>
      </c>
      <c r="D79">
        <v>3.7318267425555587</v>
      </c>
      <c r="E79">
        <v>30825.225589000001</v>
      </c>
      <c r="F79">
        <v>29.68</v>
      </c>
      <c r="G79">
        <v>3325.61</v>
      </c>
      <c r="H79">
        <v>483.2983555673419</v>
      </c>
    </row>
    <row r="80" spans="2:8" x14ac:dyDescent="0.3">
      <c r="B80">
        <v>3</v>
      </c>
      <c r="C80">
        <v>2004</v>
      </c>
      <c r="D80">
        <v>3.6006966629680903</v>
      </c>
      <c r="E80">
        <v>32948.166570000001</v>
      </c>
      <c r="F80">
        <v>38.78</v>
      </c>
      <c r="G80">
        <v>3309.22</v>
      </c>
      <c r="H80">
        <v>475.30448712195459</v>
      </c>
    </row>
    <row r="81" spans="1:8" x14ac:dyDescent="0.3">
      <c r="B81">
        <v>3</v>
      </c>
      <c r="C81">
        <v>2005</v>
      </c>
      <c r="D81">
        <v>3.4867202193214228</v>
      </c>
      <c r="E81">
        <v>34152.881663</v>
      </c>
      <c r="F81">
        <v>54.4</v>
      </c>
      <c r="G81">
        <v>3261.34</v>
      </c>
      <c r="H81">
        <v>488.49712815219823</v>
      </c>
    </row>
    <row r="82" spans="1:8" x14ac:dyDescent="0.3">
      <c r="B82">
        <v>3</v>
      </c>
      <c r="C82">
        <v>2006</v>
      </c>
      <c r="D82">
        <v>3.7314840354346535</v>
      </c>
      <c r="E82">
        <v>37333.846239999999</v>
      </c>
      <c r="F82">
        <v>66.92</v>
      </c>
      <c r="G82">
        <v>3084.26</v>
      </c>
      <c r="H82">
        <v>528.55835790002243</v>
      </c>
    </row>
    <row r="83" spans="1:8" x14ac:dyDescent="0.3">
      <c r="B83">
        <v>3</v>
      </c>
      <c r="C83">
        <v>2007</v>
      </c>
      <c r="D83">
        <v>3.6291907432364958</v>
      </c>
      <c r="E83">
        <v>39021.411928000001</v>
      </c>
      <c r="F83">
        <v>74.94</v>
      </c>
      <c r="G83">
        <v>3000.97</v>
      </c>
      <c r="H83">
        <v>585.43268926802068</v>
      </c>
    </row>
    <row r="84" spans="1:8" x14ac:dyDescent="0.3">
      <c r="B84">
        <v>3</v>
      </c>
      <c r="C84">
        <v>2008</v>
      </c>
      <c r="D84">
        <v>3.5166556082303915</v>
      </c>
      <c r="E84">
        <v>41282.995471000002</v>
      </c>
      <c r="F84">
        <v>96.48</v>
      </c>
      <c r="G84">
        <v>3019.35</v>
      </c>
      <c r="H84">
        <v>634.99807412657901</v>
      </c>
    </row>
    <row r="85" spans="1:8" x14ac:dyDescent="0.3">
      <c r="B85">
        <v>3</v>
      </c>
      <c r="C85">
        <v>2009</v>
      </c>
      <c r="D85">
        <v>3.3336709279073733</v>
      </c>
      <c r="E85">
        <v>40332.516628999998</v>
      </c>
      <c r="F85">
        <v>62.87</v>
      </c>
      <c r="G85">
        <v>3230.76</v>
      </c>
      <c r="H85">
        <v>634.83322819645275</v>
      </c>
    </row>
    <row r="86" spans="1:8" x14ac:dyDescent="0.3">
      <c r="B86">
        <v>3</v>
      </c>
      <c r="C86">
        <v>2010</v>
      </c>
      <c r="D86">
        <v>3.5082314195322759</v>
      </c>
      <c r="E86">
        <v>43006.150516000002</v>
      </c>
      <c r="F86">
        <v>80.400000000000006</v>
      </c>
      <c r="G86">
        <v>3982.16</v>
      </c>
      <c r="H86">
        <v>773.18056994073652</v>
      </c>
    </row>
    <row r="87" spans="1:8" x14ac:dyDescent="0.3">
      <c r="B87">
        <v>3</v>
      </c>
      <c r="C87">
        <v>2011</v>
      </c>
      <c r="D87">
        <v>3.2296506322419694</v>
      </c>
      <c r="E87">
        <v>44407.942069999997</v>
      </c>
      <c r="F87">
        <v>112.77</v>
      </c>
      <c r="G87">
        <v>3148.45</v>
      </c>
      <c r="H87">
        <v>855.6601243454777</v>
      </c>
    </row>
    <row r="88" spans="1:8" x14ac:dyDescent="0.3">
      <c r="B88">
        <v>3</v>
      </c>
      <c r="C88">
        <v>2012</v>
      </c>
      <c r="D88">
        <v>3.0872986539492415</v>
      </c>
      <c r="E88">
        <v>44808.549211999998</v>
      </c>
      <c r="F88">
        <v>107.9</v>
      </c>
      <c r="G88">
        <v>3424.15</v>
      </c>
      <c r="H88">
        <v>963.28131439783942</v>
      </c>
    </row>
    <row r="89" spans="1:8" x14ac:dyDescent="0.3">
      <c r="B89">
        <v>3</v>
      </c>
      <c r="C89">
        <v>2013</v>
      </c>
      <c r="D89">
        <v>3.0789204932833925</v>
      </c>
      <c r="E89">
        <v>46742.939662999997</v>
      </c>
      <c r="F89">
        <v>107.25</v>
      </c>
      <c r="G89">
        <v>3396.28</v>
      </c>
      <c r="H89">
        <v>1143.6058092460123</v>
      </c>
    </row>
    <row r="90" spans="1:8" x14ac:dyDescent="0.3">
      <c r="A90" t="s">
        <v>3</v>
      </c>
      <c r="B90">
        <v>4</v>
      </c>
      <c r="C90">
        <v>1985</v>
      </c>
      <c r="D90">
        <v>4.5978832585667444</v>
      </c>
      <c r="E90">
        <v>14503.627262</v>
      </c>
      <c r="F90">
        <v>27.93</v>
      </c>
      <c r="G90">
        <v>3665.22</v>
      </c>
      <c r="H90">
        <v>198.3608699304209</v>
      </c>
    </row>
    <row r="91" spans="1:8" x14ac:dyDescent="0.3">
      <c r="B91">
        <v>4</v>
      </c>
      <c r="C91">
        <v>1986</v>
      </c>
      <c r="D91">
        <v>4.5888573093219058</v>
      </c>
      <c r="E91">
        <v>15129.858431000001</v>
      </c>
      <c r="F91">
        <v>14.88</v>
      </c>
      <c r="G91">
        <v>3557</v>
      </c>
      <c r="H91">
        <v>200.69400033598723</v>
      </c>
    </row>
    <row r="92" spans="1:8" x14ac:dyDescent="0.3">
      <c r="B92">
        <v>4</v>
      </c>
      <c r="C92">
        <v>1987</v>
      </c>
      <c r="D92">
        <v>4.6165386603686125</v>
      </c>
      <c r="E92">
        <v>15715.716625999999</v>
      </c>
      <c r="F92">
        <v>18.32</v>
      </c>
      <c r="G92">
        <v>3702.66</v>
      </c>
      <c r="H92">
        <v>195.58048030910825</v>
      </c>
    </row>
    <row r="93" spans="1:8" x14ac:dyDescent="0.3">
      <c r="B93">
        <v>4</v>
      </c>
      <c r="C93">
        <v>1988</v>
      </c>
      <c r="D93">
        <v>4.6292887966934435</v>
      </c>
      <c r="E93">
        <v>16787.492168000001</v>
      </c>
      <c r="F93">
        <v>15.26</v>
      </c>
      <c r="G93">
        <v>3089.35</v>
      </c>
      <c r="H93">
        <v>194.25004188437961</v>
      </c>
    </row>
    <row r="94" spans="1:8" x14ac:dyDescent="0.3">
      <c r="B94">
        <v>4</v>
      </c>
      <c r="C94">
        <v>1989</v>
      </c>
      <c r="D94">
        <v>4.5151390801450297</v>
      </c>
      <c r="E94">
        <v>17995.925759000002</v>
      </c>
      <c r="F94">
        <v>18.23</v>
      </c>
      <c r="G94">
        <v>2985.04</v>
      </c>
      <c r="H94">
        <v>192.51503853362925</v>
      </c>
    </row>
    <row r="95" spans="1:8" x14ac:dyDescent="0.3">
      <c r="B95">
        <v>4</v>
      </c>
      <c r="C95">
        <v>1990</v>
      </c>
      <c r="D95">
        <v>4.4217497722672912</v>
      </c>
      <c r="E95">
        <v>19480.557347000002</v>
      </c>
      <c r="F95">
        <v>23.17</v>
      </c>
      <c r="G95">
        <v>2957.58</v>
      </c>
      <c r="H95">
        <v>190.76483545093893</v>
      </c>
    </row>
    <row r="96" spans="1:8" x14ac:dyDescent="0.3">
      <c r="B96">
        <v>4</v>
      </c>
      <c r="C96">
        <v>1991</v>
      </c>
      <c r="D96">
        <v>4.3032147626448056</v>
      </c>
      <c r="E96">
        <v>21006.916849000001</v>
      </c>
      <c r="F96">
        <v>20.36</v>
      </c>
      <c r="G96">
        <v>3403.08</v>
      </c>
      <c r="H96">
        <v>189.76864861486382</v>
      </c>
    </row>
    <row r="97" spans="2:8" x14ac:dyDescent="0.3">
      <c r="B97">
        <v>4</v>
      </c>
      <c r="C97">
        <v>1992</v>
      </c>
      <c r="D97">
        <v>4.19107810530436</v>
      </c>
      <c r="E97">
        <v>21755.46889</v>
      </c>
      <c r="F97">
        <v>19.13</v>
      </c>
      <c r="G97">
        <v>3106.43</v>
      </c>
      <c r="H97">
        <v>185.17115672567473</v>
      </c>
    </row>
    <row r="98" spans="2:8" x14ac:dyDescent="0.3">
      <c r="B98">
        <v>4</v>
      </c>
      <c r="C98">
        <v>1993</v>
      </c>
      <c r="D98">
        <v>4.1230652411650555</v>
      </c>
      <c r="E98">
        <v>21932.079726</v>
      </c>
      <c r="F98">
        <v>16.88</v>
      </c>
      <c r="G98">
        <v>3297.91</v>
      </c>
      <c r="H98">
        <v>180.73646418762075</v>
      </c>
    </row>
    <row r="99" spans="2:8" x14ac:dyDescent="0.3">
      <c r="B99">
        <v>4</v>
      </c>
      <c r="C99">
        <v>1994</v>
      </c>
      <c r="D99">
        <v>4.0892038745482377</v>
      </c>
      <c r="E99">
        <v>22879.403869000002</v>
      </c>
      <c r="F99">
        <v>15.81</v>
      </c>
      <c r="G99">
        <v>3004.46</v>
      </c>
      <c r="H99">
        <v>178.47654705261112</v>
      </c>
    </row>
    <row r="100" spans="2:8" x14ac:dyDescent="0.3">
      <c r="B100">
        <v>4</v>
      </c>
      <c r="C100">
        <v>1995</v>
      </c>
      <c r="D100">
        <v>4.1198953265850653</v>
      </c>
      <c r="E100">
        <v>23672.893332</v>
      </c>
      <c r="F100">
        <v>17.07</v>
      </c>
      <c r="G100">
        <v>3264.5</v>
      </c>
      <c r="H100">
        <v>178.46842328840225</v>
      </c>
    </row>
    <row r="101" spans="2:8" x14ac:dyDescent="0.3">
      <c r="B101">
        <v>4</v>
      </c>
      <c r="C101">
        <v>1996</v>
      </c>
      <c r="D101">
        <v>4.2472771171092161</v>
      </c>
      <c r="E101">
        <v>24211.200418</v>
      </c>
      <c r="F101">
        <v>20.68</v>
      </c>
      <c r="G101">
        <v>3822.29</v>
      </c>
      <c r="H101">
        <v>185.10294942533008</v>
      </c>
    </row>
    <row r="102" spans="2:8" x14ac:dyDescent="0.3">
      <c r="B102">
        <v>4</v>
      </c>
      <c r="C102">
        <v>1997</v>
      </c>
      <c r="D102">
        <v>4.2035709855972669</v>
      </c>
      <c r="E102">
        <v>24730.827071</v>
      </c>
      <c r="F102">
        <v>19.010000000000002</v>
      </c>
      <c r="G102">
        <v>3228.41</v>
      </c>
      <c r="H102">
        <v>183.99771347130368</v>
      </c>
    </row>
    <row r="103" spans="2:8" x14ac:dyDescent="0.3">
      <c r="B103">
        <v>4</v>
      </c>
      <c r="C103">
        <v>1998</v>
      </c>
      <c r="D103">
        <v>4.1775345475848491</v>
      </c>
      <c r="E103">
        <v>25532.748584000001</v>
      </c>
      <c r="F103">
        <v>12.48</v>
      </c>
      <c r="G103">
        <v>3135.18</v>
      </c>
      <c r="H103">
        <v>181.80489639359939</v>
      </c>
    </row>
    <row r="104" spans="2:8" x14ac:dyDescent="0.3">
      <c r="B104">
        <v>4</v>
      </c>
      <c r="C104">
        <v>1999</v>
      </c>
      <c r="D104">
        <v>4.0801219065819323</v>
      </c>
      <c r="E104">
        <v>26510.228696999999</v>
      </c>
      <c r="F104">
        <v>17.510000000000002</v>
      </c>
      <c r="G104">
        <v>3003.63</v>
      </c>
      <c r="H104">
        <v>178.81850468211144</v>
      </c>
    </row>
    <row r="105" spans="2:8" x14ac:dyDescent="0.3">
      <c r="B105">
        <v>4</v>
      </c>
      <c r="C105">
        <v>2000</v>
      </c>
      <c r="D105">
        <v>4.0942811638970076</v>
      </c>
      <c r="E105">
        <v>27456.262771000002</v>
      </c>
      <c r="F105">
        <v>28.09</v>
      </c>
      <c r="G105">
        <v>2842.27</v>
      </c>
      <c r="H105">
        <v>173.51202430754253</v>
      </c>
    </row>
    <row r="106" spans="2:8" x14ac:dyDescent="0.3">
      <c r="B106">
        <v>4</v>
      </c>
      <c r="C106">
        <v>2001</v>
      </c>
      <c r="D106">
        <v>4.2099977114733536</v>
      </c>
      <c r="E106">
        <v>28663.895350999999</v>
      </c>
      <c r="F106">
        <v>24.15</v>
      </c>
      <c r="G106">
        <v>3216.74</v>
      </c>
      <c r="H106">
        <v>183.23106236293913</v>
      </c>
    </row>
    <row r="107" spans="2:8" x14ac:dyDescent="0.3">
      <c r="B107">
        <v>4</v>
      </c>
      <c r="C107">
        <v>2002</v>
      </c>
      <c r="D107">
        <v>4.1086215504021872</v>
      </c>
      <c r="E107">
        <v>29504.289239999998</v>
      </c>
      <c r="F107">
        <v>24.4</v>
      </c>
      <c r="G107">
        <v>3052.98</v>
      </c>
      <c r="H107">
        <v>184.07257737390401</v>
      </c>
    </row>
    <row r="108" spans="2:8" x14ac:dyDescent="0.3">
      <c r="B108">
        <v>4</v>
      </c>
      <c r="C108">
        <v>2003</v>
      </c>
      <c r="D108">
        <v>4.0964727641610272</v>
      </c>
      <c r="E108">
        <v>30270.992251</v>
      </c>
      <c r="F108">
        <v>28.44</v>
      </c>
      <c r="G108">
        <v>3221.84</v>
      </c>
      <c r="H108">
        <v>186.54677118399169</v>
      </c>
    </row>
    <row r="109" spans="2:8" x14ac:dyDescent="0.3">
      <c r="B109">
        <v>4</v>
      </c>
      <c r="C109">
        <v>2004</v>
      </c>
      <c r="D109">
        <v>4.1316095391032475</v>
      </c>
      <c r="E109">
        <v>31741.875731</v>
      </c>
      <c r="F109">
        <v>36.65</v>
      </c>
      <c r="G109">
        <v>3174.13</v>
      </c>
      <c r="H109">
        <v>192.18102948927236</v>
      </c>
    </row>
    <row r="110" spans="2:8" x14ac:dyDescent="0.3">
      <c r="B110">
        <v>4</v>
      </c>
      <c r="C110">
        <v>2005</v>
      </c>
      <c r="D110">
        <v>4.1098748589492349</v>
      </c>
      <c r="E110">
        <v>32236.740986000001</v>
      </c>
      <c r="F110">
        <v>52.3</v>
      </c>
      <c r="G110">
        <v>3149.06</v>
      </c>
      <c r="H110">
        <v>195.25354713013058</v>
      </c>
    </row>
    <row r="111" spans="2:8" x14ac:dyDescent="0.3">
      <c r="B111">
        <v>4</v>
      </c>
      <c r="C111">
        <v>2006</v>
      </c>
      <c r="D111">
        <v>4.2359438007808228</v>
      </c>
      <c r="E111">
        <v>34664.541909</v>
      </c>
      <c r="F111">
        <v>63.29</v>
      </c>
      <c r="G111">
        <v>3024.04</v>
      </c>
      <c r="H111">
        <v>200.33526335972013</v>
      </c>
    </row>
    <row r="112" spans="2:8" x14ac:dyDescent="0.3">
      <c r="B112">
        <v>4</v>
      </c>
      <c r="C112">
        <v>2007</v>
      </c>
      <c r="D112">
        <v>4.0237339745122833</v>
      </c>
      <c r="E112">
        <v>36863.113347999999</v>
      </c>
      <c r="F112">
        <v>71.599999999999994</v>
      </c>
      <c r="G112">
        <v>2820.38</v>
      </c>
      <c r="H112">
        <v>208.63844229094252</v>
      </c>
    </row>
    <row r="113" spans="1:8" x14ac:dyDescent="0.3">
      <c r="B113">
        <v>4</v>
      </c>
      <c r="C113">
        <v>2008</v>
      </c>
      <c r="D113">
        <v>4.0818853252603029</v>
      </c>
      <c r="E113">
        <v>38432.448211000003</v>
      </c>
      <c r="F113">
        <v>96.7</v>
      </c>
      <c r="G113">
        <v>2985.84</v>
      </c>
      <c r="H113">
        <v>232.39636690766713</v>
      </c>
    </row>
    <row r="114" spans="1:8" x14ac:dyDescent="0.3">
      <c r="B114">
        <v>4</v>
      </c>
      <c r="C114">
        <v>2009</v>
      </c>
      <c r="D114">
        <v>3.8216261256032</v>
      </c>
      <c r="E114">
        <v>37465.456322999999</v>
      </c>
      <c r="F114">
        <v>61.18</v>
      </c>
      <c r="G114">
        <v>3081.38</v>
      </c>
      <c r="H114">
        <v>315.50965755505376</v>
      </c>
    </row>
    <row r="115" spans="1:8" x14ac:dyDescent="0.3">
      <c r="B115">
        <v>4</v>
      </c>
      <c r="C115">
        <v>2010</v>
      </c>
      <c r="D115">
        <v>4.029828165731228</v>
      </c>
      <c r="E115">
        <v>39675.002379999998</v>
      </c>
      <c r="F115">
        <v>78.489999999999995</v>
      </c>
      <c r="G115">
        <v>3635.4</v>
      </c>
      <c r="H115">
        <v>418.58688495064951</v>
      </c>
    </row>
    <row r="116" spans="1:8" x14ac:dyDescent="0.3">
      <c r="B116">
        <v>4</v>
      </c>
      <c r="C116">
        <v>2011</v>
      </c>
      <c r="D116">
        <v>3.8918726122152556</v>
      </c>
      <c r="E116">
        <v>42541.513125999998</v>
      </c>
      <c r="F116">
        <v>110.63</v>
      </c>
      <c r="G116">
        <v>2873.02</v>
      </c>
      <c r="H116">
        <v>516.3439341545976</v>
      </c>
    </row>
    <row r="117" spans="1:8" x14ac:dyDescent="0.3">
      <c r="B117">
        <v>4</v>
      </c>
      <c r="C117">
        <v>2012</v>
      </c>
      <c r="D117">
        <v>3.9134444202040277</v>
      </c>
      <c r="E117">
        <v>43359.541047999999</v>
      </c>
      <c r="F117">
        <v>112.21</v>
      </c>
      <c r="G117">
        <v>3130.93</v>
      </c>
      <c r="H117">
        <v>629.44941942222977</v>
      </c>
    </row>
    <row r="118" spans="1:8" x14ac:dyDescent="0.3">
      <c r="B118">
        <v>4</v>
      </c>
      <c r="C118">
        <v>2013</v>
      </c>
      <c r="D118">
        <v>3.9861812680306632</v>
      </c>
      <c r="E118">
        <v>44993.667838000001</v>
      </c>
      <c r="F118">
        <v>109.62</v>
      </c>
      <c r="G118">
        <v>3289.06</v>
      </c>
      <c r="H118">
        <v>761.53246586845137</v>
      </c>
    </row>
    <row r="119" spans="1:8" x14ac:dyDescent="0.3">
      <c r="A119" t="s">
        <v>4</v>
      </c>
      <c r="B119">
        <v>5</v>
      </c>
      <c r="C119">
        <v>1985</v>
      </c>
      <c r="D119">
        <v>7.4571061713268314</v>
      </c>
      <c r="E119">
        <v>18192.326398000001</v>
      </c>
      <c r="F119">
        <v>26.78</v>
      </c>
      <c r="G119">
        <v>4694</v>
      </c>
      <c r="H119">
        <v>951.18202371278267</v>
      </c>
    </row>
    <row r="120" spans="1:8" x14ac:dyDescent="0.3">
      <c r="B120">
        <v>5</v>
      </c>
      <c r="C120">
        <v>1986</v>
      </c>
      <c r="D120">
        <v>7.3764282024394268</v>
      </c>
      <c r="E120">
        <v>19027.646323000001</v>
      </c>
      <c r="F120">
        <v>14.71</v>
      </c>
      <c r="G120">
        <v>4326</v>
      </c>
      <c r="H120">
        <v>1054.9874618157601</v>
      </c>
    </row>
    <row r="121" spans="1:8" x14ac:dyDescent="0.3">
      <c r="B121">
        <v>5</v>
      </c>
      <c r="C121">
        <v>1987</v>
      </c>
      <c r="D121">
        <v>7.6225236186823873</v>
      </c>
      <c r="E121">
        <v>19993.226075999999</v>
      </c>
      <c r="F121">
        <v>17.73</v>
      </c>
      <c r="G121">
        <v>4373</v>
      </c>
      <c r="H121">
        <v>1136.6884648704993</v>
      </c>
    </row>
    <row r="122" spans="1:8" x14ac:dyDescent="0.3">
      <c r="B122">
        <v>5</v>
      </c>
      <c r="C122">
        <v>1988</v>
      </c>
      <c r="D122">
        <v>7.8505357539689058</v>
      </c>
      <c r="E122">
        <v>21367.896155999999</v>
      </c>
      <c r="F122">
        <v>14.33</v>
      </c>
      <c r="G122">
        <v>4662</v>
      </c>
      <c r="H122">
        <v>1189.5533876808593</v>
      </c>
    </row>
    <row r="123" spans="1:8" x14ac:dyDescent="0.3">
      <c r="B123">
        <v>5</v>
      </c>
      <c r="C123">
        <v>1989</v>
      </c>
      <c r="D123">
        <v>7.8908235796700277</v>
      </c>
      <c r="E123">
        <v>22804.674457000001</v>
      </c>
      <c r="F123">
        <v>17.5</v>
      </c>
      <c r="G123">
        <v>4716</v>
      </c>
      <c r="H123">
        <v>1252.9091166663904</v>
      </c>
    </row>
    <row r="124" spans="1:8" x14ac:dyDescent="0.3">
      <c r="B124">
        <v>5</v>
      </c>
      <c r="C124">
        <v>1990</v>
      </c>
      <c r="D124">
        <v>7.669455244583534</v>
      </c>
      <c r="E124">
        <v>23835.319229000001</v>
      </c>
      <c r="F124">
        <v>21.07</v>
      </c>
      <c r="G124">
        <v>4051</v>
      </c>
      <c r="H124">
        <v>1333.8163873330791</v>
      </c>
    </row>
    <row r="125" spans="1:8" x14ac:dyDescent="0.3">
      <c r="B125">
        <v>5</v>
      </c>
      <c r="C125">
        <v>1991</v>
      </c>
      <c r="D125">
        <v>7.6298474990651561</v>
      </c>
      <c r="E125">
        <v>24289.547588000001</v>
      </c>
      <c r="F125">
        <v>18.23</v>
      </c>
      <c r="G125">
        <v>4225</v>
      </c>
      <c r="H125">
        <v>1443.9110763464328</v>
      </c>
    </row>
    <row r="126" spans="1:8" x14ac:dyDescent="0.3">
      <c r="B126">
        <v>5</v>
      </c>
      <c r="C126">
        <v>1992</v>
      </c>
      <c r="D126">
        <v>7.6756289351034184</v>
      </c>
      <c r="E126">
        <v>25378.624640999999</v>
      </c>
      <c r="F126">
        <v>17.73</v>
      </c>
      <c r="G126">
        <v>4444</v>
      </c>
      <c r="H126">
        <v>1613.2981902387182</v>
      </c>
    </row>
    <row r="127" spans="1:8" x14ac:dyDescent="0.3">
      <c r="B127">
        <v>5</v>
      </c>
      <c r="C127">
        <v>1993</v>
      </c>
      <c r="D127">
        <v>7.7081135882440233</v>
      </c>
      <c r="E127">
        <v>26350.492926999999</v>
      </c>
      <c r="F127">
        <v>15.87</v>
      </c>
      <c r="G127">
        <v>4709</v>
      </c>
      <c r="H127">
        <v>1791.7343350196209</v>
      </c>
    </row>
    <row r="128" spans="1:8" x14ac:dyDescent="0.3">
      <c r="B128">
        <v>5</v>
      </c>
      <c r="C128">
        <v>1994</v>
      </c>
      <c r="D128">
        <v>7.7550883917242022</v>
      </c>
      <c r="E128">
        <v>27660.268357000001</v>
      </c>
      <c r="F128">
        <v>15.06</v>
      </c>
      <c r="G128">
        <v>4480</v>
      </c>
      <c r="H128">
        <v>2076.2605882180515</v>
      </c>
    </row>
    <row r="129" spans="2:8" x14ac:dyDescent="0.3">
      <c r="B129">
        <v>5</v>
      </c>
      <c r="C129">
        <v>1995</v>
      </c>
      <c r="D129">
        <v>7.7608775414233486</v>
      </c>
      <c r="E129">
        <v>28657.512716000001</v>
      </c>
      <c r="F129">
        <v>16.739999999999998</v>
      </c>
      <c r="G129">
        <v>4519</v>
      </c>
      <c r="H129">
        <v>2416.3607411606072</v>
      </c>
    </row>
    <row r="130" spans="2:8" x14ac:dyDescent="0.3">
      <c r="B130">
        <v>5</v>
      </c>
      <c r="C130">
        <v>1996</v>
      </c>
      <c r="D130">
        <v>7.8415843448259643</v>
      </c>
      <c r="E130">
        <v>29932.157767000001</v>
      </c>
      <c r="F130">
        <v>20.16</v>
      </c>
      <c r="G130">
        <v>4683</v>
      </c>
      <c r="H130">
        <v>2636.1718818677587</v>
      </c>
    </row>
    <row r="131" spans="2:8" x14ac:dyDescent="0.3">
      <c r="B131">
        <v>5</v>
      </c>
      <c r="C131">
        <v>1997</v>
      </c>
      <c r="D131">
        <v>7.8255274656040967</v>
      </c>
      <c r="E131">
        <v>31424.438924999999</v>
      </c>
      <c r="F131">
        <v>18.34</v>
      </c>
      <c r="G131">
        <v>4532</v>
      </c>
      <c r="H131">
        <v>2813.0131313183383</v>
      </c>
    </row>
    <row r="132" spans="2:8" x14ac:dyDescent="0.3">
      <c r="B132">
        <v>5</v>
      </c>
      <c r="C132">
        <v>1998</v>
      </c>
      <c r="D132">
        <v>7.8004349719589454</v>
      </c>
      <c r="E132">
        <v>32817.981996000002</v>
      </c>
      <c r="F132">
        <v>12.02</v>
      </c>
      <c r="G132">
        <v>3985</v>
      </c>
      <c r="H132">
        <v>3009.2720808128715</v>
      </c>
    </row>
    <row r="133" spans="2:8" x14ac:dyDescent="0.3">
      <c r="B133">
        <v>5</v>
      </c>
      <c r="C133">
        <v>1999</v>
      </c>
      <c r="D133">
        <v>7.9200497040985161</v>
      </c>
      <c r="E133">
        <v>34479.794364000001</v>
      </c>
      <c r="F133">
        <v>17.059999999999999</v>
      </c>
      <c r="G133">
        <v>4154</v>
      </c>
      <c r="H133">
        <v>3248.8693143478417</v>
      </c>
    </row>
    <row r="134" spans="2:8" x14ac:dyDescent="0.3">
      <c r="B134">
        <v>5</v>
      </c>
      <c r="C134">
        <v>2000</v>
      </c>
      <c r="D134">
        <v>8.0551445245483091</v>
      </c>
      <c r="E134">
        <v>36299.662178999999</v>
      </c>
      <c r="F134">
        <v>27.54</v>
      </c>
      <c r="G134">
        <v>4422</v>
      </c>
      <c r="H134">
        <v>3527.7947692000143</v>
      </c>
    </row>
    <row r="135" spans="2:8" x14ac:dyDescent="0.3">
      <c r="B135">
        <v>5</v>
      </c>
      <c r="C135">
        <v>2001</v>
      </c>
      <c r="D135">
        <v>7.8242452761213936</v>
      </c>
      <c r="E135">
        <v>37100.285738999999</v>
      </c>
      <c r="F135">
        <v>22.07</v>
      </c>
      <c r="G135">
        <v>4200</v>
      </c>
      <c r="H135">
        <v>3827.1601876640134</v>
      </c>
    </row>
    <row r="136" spans="2:8" x14ac:dyDescent="0.3">
      <c r="B136">
        <v>5</v>
      </c>
      <c r="C136">
        <v>2002</v>
      </c>
      <c r="D136">
        <v>7.8404606233501939</v>
      </c>
      <c r="E136">
        <v>37954.222013999999</v>
      </c>
      <c r="F136">
        <v>23.52</v>
      </c>
      <c r="G136">
        <v>4310</v>
      </c>
      <c r="H136">
        <v>4099.0553726508924</v>
      </c>
    </row>
    <row r="137" spans="2:8" x14ac:dyDescent="0.3">
      <c r="B137">
        <v>5</v>
      </c>
      <c r="C137">
        <v>2003</v>
      </c>
      <c r="D137">
        <v>7.79130365938666</v>
      </c>
      <c r="E137">
        <v>39419.907372000001</v>
      </c>
      <c r="F137">
        <v>27.66</v>
      </c>
      <c r="G137">
        <v>4495</v>
      </c>
      <c r="H137">
        <v>4162.9469428388211</v>
      </c>
    </row>
    <row r="138" spans="2:8" x14ac:dyDescent="0.3">
      <c r="B138">
        <v>5</v>
      </c>
      <c r="C138">
        <v>2004</v>
      </c>
      <c r="D138">
        <v>7.8785357223966628</v>
      </c>
      <c r="E138">
        <v>41659.662690999998</v>
      </c>
      <c r="F138">
        <v>35.86</v>
      </c>
      <c r="G138">
        <v>4308</v>
      </c>
      <c r="H138">
        <v>4210.2391874117156</v>
      </c>
    </row>
    <row r="139" spans="2:8" x14ac:dyDescent="0.3">
      <c r="B139">
        <v>5</v>
      </c>
      <c r="C139">
        <v>2005</v>
      </c>
      <c r="D139">
        <v>7.8433902117288508</v>
      </c>
      <c r="E139">
        <v>44052.382996</v>
      </c>
      <c r="F139">
        <v>48.82</v>
      </c>
      <c r="G139">
        <v>4323</v>
      </c>
      <c r="H139">
        <v>4359.7580524187788</v>
      </c>
    </row>
    <row r="140" spans="2:8" x14ac:dyDescent="0.3">
      <c r="B140">
        <v>5</v>
      </c>
      <c r="C140">
        <v>2006</v>
      </c>
      <c r="D140">
        <v>7.6944053794077139</v>
      </c>
      <c r="E140">
        <v>46234.105710000003</v>
      </c>
      <c r="F140">
        <v>59.17</v>
      </c>
      <c r="G140">
        <v>4022</v>
      </c>
      <c r="H140">
        <v>4431.2064082252764</v>
      </c>
    </row>
    <row r="141" spans="2:8" x14ac:dyDescent="0.3">
      <c r="B141">
        <v>5</v>
      </c>
      <c r="C141">
        <v>2007</v>
      </c>
      <c r="D141">
        <v>7.7560157968626404</v>
      </c>
      <c r="E141">
        <v>47976.201208999999</v>
      </c>
      <c r="F141">
        <v>66.77</v>
      </c>
      <c r="G141">
        <v>4258</v>
      </c>
      <c r="H141">
        <v>4624.9608955672547</v>
      </c>
    </row>
    <row r="142" spans="2:8" x14ac:dyDescent="0.3">
      <c r="B142">
        <v>5</v>
      </c>
      <c r="C142">
        <v>2008</v>
      </c>
      <c r="D142">
        <v>7.4848311853711689</v>
      </c>
      <c r="E142">
        <v>48498.445210999998</v>
      </c>
      <c r="F142">
        <v>94.97</v>
      </c>
      <c r="G142">
        <v>4488</v>
      </c>
      <c r="H142">
        <v>4917.5680239218746</v>
      </c>
    </row>
    <row r="143" spans="2:8" x14ac:dyDescent="0.3">
      <c r="B143">
        <v>5</v>
      </c>
      <c r="C143">
        <v>2009</v>
      </c>
      <c r="D143">
        <v>7.0533598963807362</v>
      </c>
      <c r="E143">
        <v>47122.988542999999</v>
      </c>
      <c r="F143">
        <v>58.83</v>
      </c>
      <c r="G143">
        <v>4482</v>
      </c>
      <c r="H143">
        <v>6648.1625820081244</v>
      </c>
    </row>
    <row r="144" spans="2:8" x14ac:dyDescent="0.3">
      <c r="B144">
        <v>5</v>
      </c>
      <c r="C144">
        <v>2010</v>
      </c>
      <c r="D144">
        <v>7.1632123146723012</v>
      </c>
      <c r="E144">
        <v>48570.289730999997</v>
      </c>
      <c r="F144">
        <v>76.02</v>
      </c>
      <c r="G144">
        <v>4473</v>
      </c>
      <c r="H144">
        <v>7508.3095754474743</v>
      </c>
    </row>
    <row r="145" spans="1:8" x14ac:dyDescent="0.3">
      <c r="B145">
        <v>5</v>
      </c>
      <c r="C145">
        <v>2011</v>
      </c>
      <c r="D145">
        <v>7.0148776597049434</v>
      </c>
      <c r="E145">
        <v>49951.907651000001</v>
      </c>
      <c r="F145">
        <v>102.43</v>
      </c>
      <c r="G145">
        <v>4324</v>
      </c>
      <c r="H145">
        <v>7789.7108094116766</v>
      </c>
    </row>
    <row r="146" spans="1:8" x14ac:dyDescent="0.3">
      <c r="B146">
        <v>5</v>
      </c>
      <c r="C146">
        <v>2012</v>
      </c>
      <c r="D146">
        <v>6.8391837326735283</v>
      </c>
      <c r="E146">
        <v>51644.991658999999</v>
      </c>
      <c r="F146">
        <v>101.16</v>
      </c>
      <c r="G146">
        <v>3780</v>
      </c>
      <c r="H146">
        <v>8131.532944658743</v>
      </c>
    </row>
    <row r="147" spans="1:8" x14ac:dyDescent="0.3">
      <c r="B147">
        <v>5</v>
      </c>
      <c r="C147">
        <v>2013</v>
      </c>
      <c r="D147">
        <v>6.911717288872417</v>
      </c>
      <c r="E147">
        <v>53116.521969000001</v>
      </c>
      <c r="F147">
        <v>97.26</v>
      </c>
      <c r="G147">
        <v>4491</v>
      </c>
      <c r="H147">
        <v>8744.408309086044</v>
      </c>
    </row>
    <row r="148" spans="1:8" x14ac:dyDescent="0.3">
      <c r="A148" t="s">
        <v>5</v>
      </c>
      <c r="B148">
        <v>6</v>
      </c>
      <c r="C148">
        <v>1985</v>
      </c>
      <c r="D148">
        <v>1.8432930542458119</v>
      </c>
      <c r="E148">
        <v>9404.6476920000005</v>
      </c>
      <c r="F148">
        <v>27.15</v>
      </c>
      <c r="G148">
        <v>2006.85</v>
      </c>
      <c r="H148">
        <v>47.995146066169966</v>
      </c>
    </row>
    <row r="149" spans="1:8" x14ac:dyDescent="0.3">
      <c r="B149">
        <v>6</v>
      </c>
      <c r="C149">
        <v>1986</v>
      </c>
      <c r="D149">
        <v>1.8763639610461915</v>
      </c>
      <c r="E149">
        <v>9876.0976410000003</v>
      </c>
      <c r="F149">
        <v>13.87</v>
      </c>
      <c r="G149">
        <v>2057.92</v>
      </c>
      <c r="H149">
        <v>47.20953438087637</v>
      </c>
    </row>
    <row r="150" spans="1:8" x14ac:dyDescent="0.3">
      <c r="B150">
        <v>6</v>
      </c>
      <c r="C150">
        <v>1987</v>
      </c>
      <c r="D150">
        <v>1.9168445989359171</v>
      </c>
      <c r="E150">
        <v>10655.433627</v>
      </c>
      <c r="F150">
        <v>18.29</v>
      </c>
      <c r="G150">
        <v>1854.14</v>
      </c>
      <c r="H150">
        <v>45.921771630406262</v>
      </c>
    </row>
    <row r="151" spans="1:8" x14ac:dyDescent="0.3">
      <c r="B151">
        <v>6</v>
      </c>
      <c r="C151">
        <v>1988</v>
      </c>
      <c r="D151">
        <v>2.0658179185300538</v>
      </c>
      <c r="E151">
        <v>11567.813543</v>
      </c>
      <c r="F151">
        <v>14.42</v>
      </c>
      <c r="G151">
        <v>1873.69</v>
      </c>
      <c r="H151">
        <v>44.935029899973763</v>
      </c>
    </row>
    <row r="152" spans="1:8" x14ac:dyDescent="0.3">
      <c r="B152">
        <v>6</v>
      </c>
      <c r="C152">
        <v>1989</v>
      </c>
      <c r="D152">
        <v>2.2693682400807162</v>
      </c>
      <c r="E152">
        <v>12577.220697999999</v>
      </c>
      <c r="F152">
        <v>17.22</v>
      </c>
      <c r="G152">
        <v>1674.17</v>
      </c>
      <c r="H152">
        <v>42.506227507975858</v>
      </c>
    </row>
    <row r="153" spans="1:8" x14ac:dyDescent="0.3">
      <c r="B153">
        <v>6</v>
      </c>
      <c r="C153">
        <v>1990</v>
      </c>
      <c r="D153">
        <v>2.3183500443775942</v>
      </c>
      <c r="E153">
        <v>13520.860457999999</v>
      </c>
      <c r="F153">
        <v>21.88</v>
      </c>
      <c r="G153">
        <v>1797.76</v>
      </c>
      <c r="H153">
        <v>41.463729307337786</v>
      </c>
    </row>
    <row r="154" spans="1:8" x14ac:dyDescent="0.3">
      <c r="B154">
        <v>6</v>
      </c>
      <c r="C154">
        <v>1991</v>
      </c>
      <c r="D154">
        <v>2.3997459581935234</v>
      </c>
      <c r="E154">
        <v>14308.610814</v>
      </c>
      <c r="F154">
        <v>18.5</v>
      </c>
      <c r="G154">
        <v>2103.4299999999998</v>
      </c>
      <c r="H154">
        <v>67.414630962750763</v>
      </c>
    </row>
    <row r="155" spans="1:8" x14ac:dyDescent="0.3">
      <c r="B155">
        <v>6</v>
      </c>
      <c r="C155">
        <v>1992</v>
      </c>
      <c r="D155">
        <v>2.4314944796584443</v>
      </c>
      <c r="E155">
        <v>14736.224104000001</v>
      </c>
      <c r="F155">
        <v>17.309999999999999</v>
      </c>
      <c r="G155">
        <v>1977.46</v>
      </c>
      <c r="H155">
        <v>71.146460485730699</v>
      </c>
    </row>
    <row r="156" spans="1:8" x14ac:dyDescent="0.3">
      <c r="B156">
        <v>6</v>
      </c>
      <c r="C156">
        <v>1993</v>
      </c>
      <c r="D156">
        <v>2.3198193356747252</v>
      </c>
      <c r="E156">
        <v>14897.342444</v>
      </c>
      <c r="F156">
        <v>15.13</v>
      </c>
      <c r="G156">
        <v>2076.0100000000002</v>
      </c>
      <c r="H156">
        <v>69.118743646872247</v>
      </c>
    </row>
    <row r="157" spans="1:8" x14ac:dyDescent="0.3">
      <c r="B157">
        <v>6</v>
      </c>
      <c r="C157">
        <v>1994</v>
      </c>
      <c r="D157">
        <v>2.4360416738890209</v>
      </c>
      <c r="E157">
        <v>15550.196517</v>
      </c>
      <c r="F157">
        <v>15.24</v>
      </c>
      <c r="G157">
        <v>1751.11</v>
      </c>
      <c r="H157">
        <v>69.79124415512247</v>
      </c>
    </row>
    <row r="158" spans="1:8" x14ac:dyDescent="0.3">
      <c r="B158">
        <v>6</v>
      </c>
      <c r="C158">
        <v>1995</v>
      </c>
      <c r="D158">
        <v>2.5373565906100861</v>
      </c>
      <c r="E158">
        <v>16290.47236</v>
      </c>
      <c r="F158">
        <v>16.96</v>
      </c>
      <c r="G158">
        <v>1552.85</v>
      </c>
      <c r="H158">
        <v>69.25694462271268</v>
      </c>
    </row>
    <row r="159" spans="1:8" x14ac:dyDescent="0.3">
      <c r="B159">
        <v>6</v>
      </c>
      <c r="C159">
        <v>1996</v>
      </c>
      <c r="D159">
        <v>2.4896296146603851</v>
      </c>
      <c r="E159">
        <v>16982.180204</v>
      </c>
      <c r="F159">
        <v>20.45</v>
      </c>
      <c r="G159">
        <v>1833.66</v>
      </c>
      <c r="H159">
        <v>66.907389052895667</v>
      </c>
    </row>
    <row r="160" spans="1:8" x14ac:dyDescent="0.3">
      <c r="B160">
        <v>6</v>
      </c>
      <c r="C160">
        <v>1997</v>
      </c>
      <c r="D160">
        <v>2.6352077032559373</v>
      </c>
      <c r="E160">
        <v>17916.032165000001</v>
      </c>
      <c r="F160">
        <v>18.34</v>
      </c>
      <c r="G160">
        <v>1511.54</v>
      </c>
      <c r="H160">
        <v>64.78179792866402</v>
      </c>
    </row>
    <row r="161" spans="2:8" x14ac:dyDescent="0.3">
      <c r="B161">
        <v>6</v>
      </c>
      <c r="C161">
        <v>1998</v>
      </c>
      <c r="D161">
        <v>2.7568960572154029</v>
      </c>
      <c r="E161">
        <v>19101.544588000001</v>
      </c>
      <c r="F161">
        <v>11.8</v>
      </c>
      <c r="G161">
        <v>1777.5</v>
      </c>
      <c r="H161">
        <v>65.817254094370895</v>
      </c>
    </row>
    <row r="162" spans="2:8" x14ac:dyDescent="0.3">
      <c r="B162">
        <v>6</v>
      </c>
      <c r="C162">
        <v>1999</v>
      </c>
      <c r="D162">
        <v>2.8792409905189458</v>
      </c>
      <c r="E162">
        <v>19962.792109000002</v>
      </c>
      <c r="F162">
        <v>16.989999999999998</v>
      </c>
      <c r="G162">
        <v>1858.04</v>
      </c>
      <c r="H162">
        <v>63.546873766821221</v>
      </c>
    </row>
    <row r="163" spans="2:8" x14ac:dyDescent="0.3">
      <c r="B163">
        <v>6</v>
      </c>
      <c r="C163">
        <v>2000</v>
      </c>
      <c r="D163">
        <v>2.9924752653763451</v>
      </c>
      <c r="E163">
        <v>21595.594901</v>
      </c>
      <c r="F163">
        <v>27.16</v>
      </c>
      <c r="G163">
        <v>1814.6</v>
      </c>
      <c r="H163">
        <v>62.511123865475525</v>
      </c>
    </row>
    <row r="164" spans="2:8" x14ac:dyDescent="0.3">
      <c r="B164">
        <v>6</v>
      </c>
      <c r="C164">
        <v>2001</v>
      </c>
      <c r="D164">
        <v>3.0551648505353066</v>
      </c>
      <c r="E164">
        <v>23001.078439000001</v>
      </c>
      <c r="F164">
        <v>23.32</v>
      </c>
      <c r="G164">
        <v>1787.38</v>
      </c>
      <c r="H164">
        <v>59.849233956237484</v>
      </c>
    </row>
    <row r="165" spans="2:8" x14ac:dyDescent="0.3">
      <c r="B165">
        <v>6</v>
      </c>
      <c r="C165">
        <v>2002</v>
      </c>
      <c r="D165">
        <v>3.0965982610845235</v>
      </c>
      <c r="E165">
        <v>24376.328710000002</v>
      </c>
      <c r="F165">
        <v>23.95</v>
      </c>
      <c r="G165">
        <v>1680.7</v>
      </c>
      <c r="H165">
        <v>57.024295239738485</v>
      </c>
    </row>
    <row r="166" spans="2:8" x14ac:dyDescent="0.3">
      <c r="B166">
        <v>6</v>
      </c>
      <c r="C166">
        <v>2003</v>
      </c>
      <c r="D166">
        <v>3.1447595402537258</v>
      </c>
      <c r="E166">
        <v>25042.289830000002</v>
      </c>
      <c r="F166">
        <v>28.13</v>
      </c>
      <c r="G166">
        <v>1776.37</v>
      </c>
      <c r="H166">
        <v>56.516351620559412</v>
      </c>
    </row>
    <row r="167" spans="2:8" x14ac:dyDescent="0.3">
      <c r="B167">
        <v>6</v>
      </c>
      <c r="C167">
        <v>2004</v>
      </c>
      <c r="D167">
        <v>3.2310003562364669</v>
      </c>
      <c r="E167">
        <v>26182.039287</v>
      </c>
      <c r="F167">
        <v>36.03</v>
      </c>
      <c r="G167">
        <v>1935.16</v>
      </c>
      <c r="H167">
        <v>54.379043490914661</v>
      </c>
    </row>
    <row r="168" spans="2:8" x14ac:dyDescent="0.3">
      <c r="B168">
        <v>6</v>
      </c>
      <c r="C168">
        <v>2005</v>
      </c>
      <c r="D168">
        <v>3.2388350188753017</v>
      </c>
      <c r="E168">
        <v>27600.937174999999</v>
      </c>
      <c r="F168">
        <v>50.54</v>
      </c>
      <c r="G168">
        <v>1962.13</v>
      </c>
      <c r="H168">
        <v>53.130720011641486</v>
      </c>
    </row>
    <row r="169" spans="2:8" x14ac:dyDescent="0.3">
      <c r="B169">
        <v>6</v>
      </c>
      <c r="C169">
        <v>2006</v>
      </c>
      <c r="D169">
        <v>3.1848814399632501</v>
      </c>
      <c r="E169">
        <v>30743.713953999999</v>
      </c>
      <c r="F169">
        <v>60.99</v>
      </c>
      <c r="G169">
        <v>1684.49</v>
      </c>
      <c r="H169">
        <v>54.238262410710163</v>
      </c>
    </row>
    <row r="170" spans="2:8" x14ac:dyDescent="0.3">
      <c r="B170">
        <v>6</v>
      </c>
      <c r="C170">
        <v>2007</v>
      </c>
      <c r="D170">
        <v>3.1683169892725274</v>
      </c>
      <c r="E170">
        <v>32467.040986</v>
      </c>
      <c r="F170">
        <v>68.66</v>
      </c>
      <c r="G170">
        <v>1829.89</v>
      </c>
      <c r="H170">
        <v>57.673201417853356</v>
      </c>
    </row>
    <row r="171" spans="2:8" x14ac:dyDescent="0.3">
      <c r="B171">
        <v>6</v>
      </c>
      <c r="C171">
        <v>2008</v>
      </c>
      <c r="D171">
        <v>3.0131024679921472</v>
      </c>
      <c r="E171">
        <v>33242.245427000002</v>
      </c>
      <c r="F171">
        <v>94.86</v>
      </c>
      <c r="G171">
        <v>1864.97</v>
      </c>
      <c r="H171">
        <v>62.665345304425088</v>
      </c>
    </row>
    <row r="172" spans="2:8" x14ac:dyDescent="0.3">
      <c r="B172">
        <v>6</v>
      </c>
      <c r="C172">
        <v>2009</v>
      </c>
      <c r="D172">
        <v>2.7495737859774776</v>
      </c>
      <c r="E172">
        <v>32089.527557000001</v>
      </c>
      <c r="F172">
        <v>59.78</v>
      </c>
      <c r="G172">
        <v>1720.56</v>
      </c>
      <c r="H172">
        <v>74.247117680071085</v>
      </c>
    </row>
    <row r="173" spans="2:8" x14ac:dyDescent="0.3">
      <c r="B173">
        <v>6</v>
      </c>
      <c r="C173">
        <v>2010</v>
      </c>
      <c r="D173">
        <v>2.736022475433709</v>
      </c>
      <c r="E173">
        <v>31690.887692</v>
      </c>
      <c r="F173">
        <v>77.84</v>
      </c>
      <c r="G173">
        <v>1953.46</v>
      </c>
      <c r="H173">
        <v>93.933348265665401</v>
      </c>
    </row>
    <row r="174" spans="2:8" x14ac:dyDescent="0.3">
      <c r="B174">
        <v>6</v>
      </c>
      <c r="C174">
        <v>2011</v>
      </c>
      <c r="D174">
        <v>2.6847036552370893</v>
      </c>
      <c r="E174">
        <v>31872.363087999998</v>
      </c>
      <c r="F174">
        <v>108.5</v>
      </c>
      <c r="G174">
        <v>1572.46</v>
      </c>
      <c r="H174">
        <v>135.36368040441218</v>
      </c>
    </row>
    <row r="175" spans="2:8" x14ac:dyDescent="0.3">
      <c r="B175">
        <v>6</v>
      </c>
      <c r="C175">
        <v>2012</v>
      </c>
      <c r="D175">
        <v>2.6775632070741042</v>
      </c>
      <c r="E175">
        <v>31724.785351999999</v>
      </c>
      <c r="F175">
        <v>109.48</v>
      </c>
      <c r="G175">
        <v>1873.15</v>
      </c>
      <c r="H175">
        <v>157.17758597205921</v>
      </c>
    </row>
    <row r="176" spans="2:8" x14ac:dyDescent="0.3">
      <c r="B176">
        <v>6</v>
      </c>
      <c r="C176">
        <v>2013</v>
      </c>
      <c r="D176">
        <v>2.5068445557204915</v>
      </c>
      <c r="E176">
        <v>32463.123679</v>
      </c>
      <c r="F176">
        <v>106.77</v>
      </c>
      <c r="G176">
        <v>1921.25</v>
      </c>
      <c r="H176">
        <v>151.85237909429446</v>
      </c>
    </row>
    <row r="177" spans="1:8" x14ac:dyDescent="0.3">
      <c r="A177" t="s">
        <v>6</v>
      </c>
      <c r="B177">
        <v>7</v>
      </c>
      <c r="C177">
        <v>1985</v>
      </c>
      <c r="D177">
        <v>5.6559116245995096</v>
      </c>
      <c r="E177">
        <v>15938.507378</v>
      </c>
      <c r="F177">
        <v>27.51</v>
      </c>
      <c r="G177">
        <v>6266.57</v>
      </c>
      <c r="H177">
        <v>1152.211104029333</v>
      </c>
    </row>
    <row r="178" spans="1:8" x14ac:dyDescent="0.3">
      <c r="B178">
        <v>7</v>
      </c>
      <c r="C178">
        <v>1986</v>
      </c>
      <c r="D178">
        <v>5.8784987593526461</v>
      </c>
      <c r="E178">
        <v>16657.191161999999</v>
      </c>
      <c r="F178">
        <v>14.67</v>
      </c>
      <c r="G178">
        <v>5732.65</v>
      </c>
      <c r="H178">
        <v>1257.4342157069866</v>
      </c>
    </row>
    <row r="179" spans="1:8" x14ac:dyDescent="0.3">
      <c r="B179">
        <v>7</v>
      </c>
      <c r="C179">
        <v>1987</v>
      </c>
      <c r="D179">
        <v>5.7627018133446182</v>
      </c>
      <c r="E179">
        <v>17582.743270999999</v>
      </c>
      <c r="F179">
        <v>18</v>
      </c>
      <c r="G179">
        <v>6067.09</v>
      </c>
      <c r="H179">
        <v>1321.2394784504279</v>
      </c>
    </row>
    <row r="180" spans="1:8" x14ac:dyDescent="0.3">
      <c r="B180">
        <v>7</v>
      </c>
      <c r="C180">
        <v>1988</v>
      </c>
      <c r="D180">
        <v>5.8540982065630898</v>
      </c>
      <c r="E180">
        <v>18584.687708000001</v>
      </c>
      <c r="F180">
        <v>14.73</v>
      </c>
      <c r="G180">
        <v>5452.93</v>
      </c>
      <c r="H180">
        <v>1364.4403201743937</v>
      </c>
    </row>
    <row r="181" spans="1:8" x14ac:dyDescent="0.3">
      <c r="B181">
        <v>7</v>
      </c>
      <c r="C181">
        <v>1989</v>
      </c>
      <c r="D181">
        <v>5.5941633534319424</v>
      </c>
      <c r="E181">
        <v>19692.941912999999</v>
      </c>
      <c r="F181">
        <v>18.05</v>
      </c>
      <c r="G181">
        <v>4945.6899999999996</v>
      </c>
      <c r="H181">
        <v>1441.3850945604422</v>
      </c>
    </row>
    <row r="182" spans="1:8" x14ac:dyDescent="0.3">
      <c r="B182">
        <v>7</v>
      </c>
      <c r="C182">
        <v>1990</v>
      </c>
      <c r="D182">
        <v>5.5141856939858869</v>
      </c>
      <c r="E182">
        <v>20425.565211000001</v>
      </c>
      <c r="F182">
        <v>23.02</v>
      </c>
      <c r="G182">
        <v>4893.2299999999996</v>
      </c>
      <c r="H182">
        <v>1518.1742869956067</v>
      </c>
    </row>
    <row r="183" spans="1:8" x14ac:dyDescent="0.3">
      <c r="B183">
        <v>7</v>
      </c>
      <c r="C183">
        <v>1991</v>
      </c>
      <c r="D183">
        <v>5.6502118510321466</v>
      </c>
      <c r="E183">
        <v>20733.818918000001</v>
      </c>
      <c r="F183">
        <v>20.190000000000001</v>
      </c>
      <c r="G183">
        <v>5276.25</v>
      </c>
      <c r="H183">
        <v>1589.5203440359583</v>
      </c>
    </row>
    <row r="184" spans="1:8" x14ac:dyDescent="0.3">
      <c r="B184">
        <v>7</v>
      </c>
      <c r="C184">
        <v>1992</v>
      </c>
      <c r="D184">
        <v>5.369018344924732</v>
      </c>
      <c r="E184">
        <v>20837.303062999999</v>
      </c>
      <c r="F184">
        <v>18.98</v>
      </c>
      <c r="G184">
        <v>5136.6000000000004</v>
      </c>
      <c r="H184">
        <v>1681.9587165130815</v>
      </c>
    </row>
    <row r="185" spans="1:8" x14ac:dyDescent="0.3">
      <c r="B185">
        <v>7</v>
      </c>
      <c r="C185">
        <v>1993</v>
      </c>
      <c r="D185">
        <v>5.333909575413732</v>
      </c>
      <c r="E185">
        <v>20769.119044999999</v>
      </c>
      <c r="F185">
        <v>16.600000000000001</v>
      </c>
      <c r="G185">
        <v>5452.62</v>
      </c>
      <c r="H185">
        <v>1728.4020191920351</v>
      </c>
    </row>
    <row r="186" spans="1:8" x14ac:dyDescent="0.3">
      <c r="B186">
        <v>7</v>
      </c>
      <c r="C186">
        <v>1994</v>
      </c>
      <c r="D186">
        <v>5.6600006764804922</v>
      </c>
      <c r="E186">
        <v>21890.359829000001</v>
      </c>
      <c r="F186">
        <v>15.81</v>
      </c>
      <c r="G186">
        <v>5495.59</v>
      </c>
      <c r="H186">
        <v>1765.6298576566724</v>
      </c>
    </row>
    <row r="187" spans="1:8" x14ac:dyDescent="0.3">
      <c r="B187">
        <v>7</v>
      </c>
      <c r="C187">
        <v>1995</v>
      </c>
      <c r="D187">
        <v>5.7018601228239358</v>
      </c>
      <c r="E187">
        <v>23107.289787999998</v>
      </c>
      <c r="F187">
        <v>17.23</v>
      </c>
      <c r="G187">
        <v>5464.56</v>
      </c>
      <c r="H187">
        <v>1789.1794690441386</v>
      </c>
    </row>
    <row r="188" spans="1:8" x14ac:dyDescent="0.3">
      <c r="B188">
        <v>7</v>
      </c>
      <c r="C188">
        <v>1996</v>
      </c>
      <c r="D188">
        <v>5.8247942342262453</v>
      </c>
      <c r="E188">
        <v>23934.105538</v>
      </c>
      <c r="F188">
        <v>20.86</v>
      </c>
      <c r="G188">
        <v>5699.17</v>
      </c>
      <c r="H188">
        <v>1839.9451115206077</v>
      </c>
    </row>
    <row r="189" spans="1:8" x14ac:dyDescent="0.3">
      <c r="B189">
        <v>7</v>
      </c>
      <c r="C189">
        <v>1997</v>
      </c>
      <c r="D189">
        <v>5.6834348493492977</v>
      </c>
      <c r="E189">
        <v>24805.660051999999</v>
      </c>
      <c r="F189">
        <v>18.899999999999999</v>
      </c>
      <c r="G189">
        <v>5213.0600000000004</v>
      </c>
      <c r="H189">
        <v>1839.0175025989593</v>
      </c>
    </row>
    <row r="190" spans="1:8" x14ac:dyDescent="0.3">
      <c r="B190">
        <v>7</v>
      </c>
      <c r="C190">
        <v>1998</v>
      </c>
      <c r="D190">
        <v>5.7834306389973982</v>
      </c>
      <c r="E190">
        <v>25888.362391999999</v>
      </c>
      <c r="F190">
        <v>12.61</v>
      </c>
      <c r="G190">
        <v>5493.29</v>
      </c>
      <c r="H190">
        <v>1815.5511023910426</v>
      </c>
    </row>
    <row r="191" spans="1:8" x14ac:dyDescent="0.3">
      <c r="B191">
        <v>7</v>
      </c>
      <c r="C191">
        <v>1999</v>
      </c>
      <c r="D191">
        <v>5.6752863749888656</v>
      </c>
      <c r="E191">
        <v>27471.476497</v>
      </c>
      <c r="F191">
        <v>17.68</v>
      </c>
      <c r="G191">
        <v>5262.84</v>
      </c>
      <c r="H191">
        <v>1857.1070141997593</v>
      </c>
    </row>
    <row r="192" spans="1:8" x14ac:dyDescent="0.3">
      <c r="B192">
        <v>7</v>
      </c>
      <c r="C192">
        <v>2000</v>
      </c>
      <c r="D192">
        <v>5.3757211360722232</v>
      </c>
      <c r="E192">
        <v>29624.021363</v>
      </c>
      <c r="F192">
        <v>28.13</v>
      </c>
      <c r="G192">
        <v>4925.62</v>
      </c>
      <c r="H192">
        <v>1942.0584530637786</v>
      </c>
    </row>
    <row r="193" spans="1:8" x14ac:dyDescent="0.3">
      <c r="B193">
        <v>7</v>
      </c>
      <c r="C193">
        <v>2001</v>
      </c>
      <c r="D193">
        <v>5.7016873833670401</v>
      </c>
      <c r="E193">
        <v>29933.209601999999</v>
      </c>
      <c r="F193">
        <v>24.03</v>
      </c>
      <c r="G193">
        <v>5422.89</v>
      </c>
      <c r="H193">
        <v>2095.4387768186766</v>
      </c>
    </row>
    <row r="194" spans="1:8" x14ac:dyDescent="0.3">
      <c r="B194">
        <v>7</v>
      </c>
      <c r="C194">
        <v>2002</v>
      </c>
      <c r="D194">
        <v>5.8263566447356627</v>
      </c>
      <c r="E194">
        <v>30926.361002000001</v>
      </c>
      <c r="F194">
        <v>23.86</v>
      </c>
      <c r="G194">
        <v>5210.8999999999996</v>
      </c>
      <c r="H194">
        <v>2319.2226746731826</v>
      </c>
    </row>
    <row r="195" spans="1:8" x14ac:dyDescent="0.3">
      <c r="B195">
        <v>7</v>
      </c>
      <c r="C195">
        <v>2003</v>
      </c>
      <c r="D195">
        <v>5.6765665367898483</v>
      </c>
      <c r="E195">
        <v>31816.571723000001</v>
      </c>
      <c r="F195">
        <v>28.6</v>
      </c>
      <c r="G195">
        <v>5224.63</v>
      </c>
      <c r="H195">
        <v>2543.7838606993282</v>
      </c>
    </row>
    <row r="196" spans="1:8" x14ac:dyDescent="0.3">
      <c r="B196">
        <v>7</v>
      </c>
      <c r="C196">
        <v>2004</v>
      </c>
      <c r="D196">
        <v>5.8729971999883475</v>
      </c>
      <c r="E196">
        <v>33858.921497000003</v>
      </c>
      <c r="F196">
        <v>36.47</v>
      </c>
      <c r="G196">
        <v>5281.26</v>
      </c>
      <c r="H196">
        <v>2623.6691518433818</v>
      </c>
    </row>
    <row r="197" spans="1:8" x14ac:dyDescent="0.3">
      <c r="B197">
        <v>7</v>
      </c>
      <c r="C197">
        <v>2005</v>
      </c>
      <c r="D197">
        <v>5.7116803053789837</v>
      </c>
      <c r="E197">
        <v>34244.359284999999</v>
      </c>
      <c r="F197">
        <v>51.78</v>
      </c>
      <c r="G197">
        <v>5085.0600000000004</v>
      </c>
      <c r="H197">
        <v>2591.399619695911</v>
      </c>
    </row>
    <row r="198" spans="1:8" x14ac:dyDescent="0.3">
      <c r="B198">
        <v>7</v>
      </c>
      <c r="C198">
        <v>2006</v>
      </c>
      <c r="D198">
        <v>5.5327313257653268</v>
      </c>
      <c r="E198">
        <v>37727.725135000001</v>
      </c>
      <c r="F198">
        <v>62.5</v>
      </c>
      <c r="G198">
        <v>4985.68</v>
      </c>
      <c r="H198">
        <v>2641.0876501202383</v>
      </c>
    </row>
    <row r="199" spans="1:8" x14ac:dyDescent="0.3">
      <c r="B199">
        <v>7</v>
      </c>
      <c r="C199">
        <v>2007</v>
      </c>
      <c r="D199">
        <v>5.4644175567519921</v>
      </c>
      <c r="E199">
        <v>40910.324396999997</v>
      </c>
      <c r="F199">
        <v>70.13</v>
      </c>
      <c r="G199">
        <v>5069.6000000000004</v>
      </c>
      <c r="H199">
        <v>2778.2276381106194</v>
      </c>
    </row>
    <row r="200" spans="1:8" x14ac:dyDescent="0.3">
      <c r="B200">
        <v>7</v>
      </c>
      <c r="C200">
        <v>2008</v>
      </c>
      <c r="D200">
        <v>5.3837248942176581</v>
      </c>
      <c r="E200">
        <v>42158.296425</v>
      </c>
      <c r="F200">
        <v>95.09</v>
      </c>
      <c r="G200">
        <v>5074.88</v>
      </c>
      <c r="H200">
        <v>2897.5694270617701</v>
      </c>
    </row>
    <row r="201" spans="1:8" x14ac:dyDescent="0.3">
      <c r="B201">
        <v>7</v>
      </c>
      <c r="C201">
        <v>2009</v>
      </c>
      <c r="D201">
        <v>4.8914277897366798</v>
      </c>
      <c r="E201">
        <v>40279.878892000001</v>
      </c>
      <c r="F201">
        <v>60.58</v>
      </c>
      <c r="G201">
        <v>5294.04</v>
      </c>
      <c r="H201">
        <v>3276.3638728968285</v>
      </c>
    </row>
    <row r="202" spans="1:8" x14ac:dyDescent="0.3">
      <c r="B202">
        <v>7</v>
      </c>
      <c r="C202">
        <v>2010</v>
      </c>
      <c r="D202">
        <v>5.4433020822592475</v>
      </c>
      <c r="E202">
        <v>42221.760198000004</v>
      </c>
      <c r="F202">
        <v>79</v>
      </c>
      <c r="G202">
        <v>5986.18</v>
      </c>
      <c r="H202">
        <v>3512.3547630650824</v>
      </c>
    </row>
    <row r="203" spans="1:8" x14ac:dyDescent="0.3">
      <c r="B203">
        <v>7</v>
      </c>
      <c r="C203">
        <v>2011</v>
      </c>
      <c r="D203">
        <v>5.282448829617187</v>
      </c>
      <c r="E203">
        <v>44608.584886999997</v>
      </c>
      <c r="F203">
        <v>110.67</v>
      </c>
      <c r="G203">
        <v>4895.71</v>
      </c>
      <c r="H203">
        <v>3712.9663820198757</v>
      </c>
    </row>
    <row r="204" spans="1:8" x14ac:dyDescent="0.3">
      <c r="B204">
        <v>7</v>
      </c>
      <c r="C204">
        <v>2012</v>
      </c>
      <c r="D204">
        <v>5.2969841835270977</v>
      </c>
      <c r="E204">
        <v>45432.431014000002</v>
      </c>
      <c r="F204">
        <v>112.36</v>
      </c>
      <c r="G204">
        <v>5471.41</v>
      </c>
      <c r="H204">
        <v>3979.2290714582859</v>
      </c>
    </row>
    <row r="205" spans="1:8" x14ac:dyDescent="0.3">
      <c r="B205">
        <v>7</v>
      </c>
      <c r="C205">
        <v>2013</v>
      </c>
      <c r="D205">
        <v>5.1806315045643005</v>
      </c>
      <c r="E205">
        <v>46312.397402000002</v>
      </c>
      <c r="F205">
        <v>109.1</v>
      </c>
      <c r="G205">
        <v>5155.24</v>
      </c>
      <c r="H205">
        <v>4261.5907457416233</v>
      </c>
    </row>
    <row r="206" spans="1:8" x14ac:dyDescent="0.3">
      <c r="A206" t="s">
        <v>9</v>
      </c>
      <c r="B206">
        <v>8</v>
      </c>
      <c r="C206">
        <v>1985</v>
      </c>
      <c r="D206">
        <v>3.0516918475967696</v>
      </c>
      <c r="E206">
        <v>14589.051632999999</v>
      </c>
      <c r="F206">
        <v>28.74</v>
      </c>
      <c r="G206">
        <v>4118.32</v>
      </c>
      <c r="H206">
        <v>63.824975189861306</v>
      </c>
    </row>
    <row r="207" spans="1:8" x14ac:dyDescent="0.3">
      <c r="B207">
        <v>8</v>
      </c>
      <c r="C207">
        <v>1986</v>
      </c>
      <c r="D207">
        <v>3.0617742041593208</v>
      </c>
      <c r="E207">
        <v>15215.699333</v>
      </c>
      <c r="F207">
        <v>16.28</v>
      </c>
      <c r="G207">
        <v>4007.53</v>
      </c>
      <c r="H207">
        <v>68.252977174672409</v>
      </c>
    </row>
    <row r="208" spans="1:8" x14ac:dyDescent="0.3">
      <c r="B208">
        <v>8</v>
      </c>
      <c r="C208">
        <v>1987</v>
      </c>
      <c r="D208">
        <v>3.1749590010595958</v>
      </c>
      <c r="E208">
        <v>15793.565748999999</v>
      </c>
      <c r="F208">
        <v>18.809999999999999</v>
      </c>
      <c r="G208">
        <v>4056.48</v>
      </c>
      <c r="H208" s="1">
        <v>69.653739000698621</v>
      </c>
    </row>
    <row r="209" spans="2:8" x14ac:dyDescent="0.3">
      <c r="B209">
        <v>8</v>
      </c>
      <c r="C209">
        <v>1988</v>
      </c>
      <c r="D209">
        <v>3.2047441128696401</v>
      </c>
      <c r="E209">
        <v>16865.676111000001</v>
      </c>
      <c r="F209">
        <v>16.21</v>
      </c>
      <c r="G209">
        <v>3731</v>
      </c>
      <c r="H209" s="1">
        <v>73.419439880642727</v>
      </c>
    </row>
    <row r="210" spans="2:8" x14ac:dyDescent="0.3">
      <c r="B210">
        <v>8</v>
      </c>
      <c r="C210">
        <v>1989</v>
      </c>
      <c r="D210">
        <v>3.1391551697301394</v>
      </c>
      <c r="E210">
        <v>18126.308279000001</v>
      </c>
      <c r="F210">
        <v>19.100000000000001</v>
      </c>
      <c r="G210">
        <v>3595.02</v>
      </c>
      <c r="H210" s="1">
        <v>72.211884690191312</v>
      </c>
    </row>
    <row r="211" spans="2:8" x14ac:dyDescent="0.3">
      <c r="B211">
        <v>8</v>
      </c>
      <c r="C211">
        <v>1990</v>
      </c>
      <c r="D211">
        <v>3.2404905018983174</v>
      </c>
      <c r="E211">
        <v>19473.072124999999</v>
      </c>
      <c r="F211">
        <v>24.58</v>
      </c>
      <c r="G211">
        <v>3653.29</v>
      </c>
      <c r="H211" s="1">
        <v>70.918933914976009</v>
      </c>
    </row>
    <row r="212" spans="2:8" x14ac:dyDescent="0.3">
      <c r="B212">
        <v>8</v>
      </c>
      <c r="C212">
        <v>1991</v>
      </c>
      <c r="D212">
        <v>3.4155218945050292</v>
      </c>
      <c r="E212">
        <v>20617.579156</v>
      </c>
      <c r="F212">
        <v>22.55</v>
      </c>
      <c r="G212">
        <v>4007.59</v>
      </c>
      <c r="H212" s="1">
        <v>70.852419201777934</v>
      </c>
    </row>
    <row r="213" spans="2:8" x14ac:dyDescent="0.3">
      <c r="B213">
        <v>8</v>
      </c>
      <c r="C213">
        <v>1992</v>
      </c>
      <c r="D213">
        <v>3.2458799325418144</v>
      </c>
      <c r="E213">
        <v>21293.268400000001</v>
      </c>
      <c r="F213">
        <v>20.350000000000001</v>
      </c>
      <c r="G213">
        <v>3595.32</v>
      </c>
      <c r="H213" s="1">
        <v>70.049225665635703</v>
      </c>
    </row>
    <row r="214" spans="2:8" x14ac:dyDescent="0.3">
      <c r="B214">
        <v>8</v>
      </c>
      <c r="C214">
        <v>1993</v>
      </c>
      <c r="D214">
        <v>3.2561596593415936</v>
      </c>
      <c r="E214">
        <v>21732.871184</v>
      </c>
      <c r="F214">
        <v>18.02</v>
      </c>
      <c r="G214">
        <v>3766.17</v>
      </c>
      <c r="H214" s="1">
        <v>71.910287612384849</v>
      </c>
    </row>
    <row r="215" spans="2:8" x14ac:dyDescent="0.3">
      <c r="B215">
        <v>8</v>
      </c>
      <c r="C215">
        <v>1994</v>
      </c>
      <c r="D215">
        <v>3.2348309337134356</v>
      </c>
      <c r="E215">
        <v>22642.841564999999</v>
      </c>
      <c r="F215">
        <v>16.989999999999998</v>
      </c>
      <c r="G215">
        <v>3367.48</v>
      </c>
      <c r="H215" s="1">
        <v>75.606464603394059</v>
      </c>
    </row>
    <row r="216" spans="2:8" x14ac:dyDescent="0.3">
      <c r="B216">
        <v>8</v>
      </c>
      <c r="C216">
        <v>1995</v>
      </c>
      <c r="D216">
        <v>3.3740641683645189</v>
      </c>
      <c r="E216">
        <v>23698.103090000001</v>
      </c>
      <c r="F216">
        <v>18.78</v>
      </c>
      <c r="G216">
        <v>3799.04</v>
      </c>
      <c r="H216" s="1">
        <v>78.329947435122548</v>
      </c>
    </row>
    <row r="217" spans="2:8" x14ac:dyDescent="0.3">
      <c r="B217">
        <v>8</v>
      </c>
      <c r="C217">
        <v>1996</v>
      </c>
      <c r="D217">
        <v>3.5808446672302203</v>
      </c>
      <c r="E217">
        <v>24560.615338</v>
      </c>
      <c r="F217">
        <v>22.06</v>
      </c>
      <c r="G217">
        <v>4119.3900000000003</v>
      </c>
      <c r="H217" s="1">
        <v>81.00955164031275</v>
      </c>
    </row>
    <row r="218" spans="2:8" x14ac:dyDescent="0.3">
      <c r="B218">
        <v>8</v>
      </c>
      <c r="C218">
        <v>1997</v>
      </c>
      <c r="D218">
        <v>3.5509355436298584</v>
      </c>
      <c r="E218">
        <v>25426.661912</v>
      </c>
      <c r="F218">
        <v>21.31</v>
      </c>
      <c r="G218">
        <v>3684.86</v>
      </c>
      <c r="H218" s="1">
        <v>83.046787509087736</v>
      </c>
    </row>
    <row r="219" spans="2:8" x14ac:dyDescent="0.3">
      <c r="B219">
        <v>8</v>
      </c>
      <c r="C219">
        <v>1998</v>
      </c>
      <c r="D219">
        <v>3.6069651585368496</v>
      </c>
      <c r="E219">
        <v>26675.649686000001</v>
      </c>
      <c r="F219">
        <v>14.34</v>
      </c>
      <c r="G219">
        <v>3714.68</v>
      </c>
      <c r="H219" s="1">
        <v>83.244044508360716</v>
      </c>
    </row>
    <row r="220" spans="2:8" x14ac:dyDescent="0.3">
      <c r="B220">
        <v>8</v>
      </c>
      <c r="C220">
        <v>1999</v>
      </c>
      <c r="D220">
        <v>3.5921971622017779</v>
      </c>
      <c r="E220">
        <v>27606.484242999999</v>
      </c>
      <c r="F220">
        <v>17.54</v>
      </c>
      <c r="G220">
        <v>3670.18</v>
      </c>
      <c r="H220" s="1">
        <v>84.213520947691862</v>
      </c>
    </row>
    <row r="221" spans="2:8" x14ac:dyDescent="0.3">
      <c r="B221">
        <v>8</v>
      </c>
      <c r="C221">
        <v>2000</v>
      </c>
      <c r="D221">
        <v>3.5709622812818371</v>
      </c>
      <c r="E221">
        <v>29381.672832</v>
      </c>
      <c r="F221">
        <v>29.39</v>
      </c>
      <c r="G221">
        <v>3408.97</v>
      </c>
      <c r="H221" s="1">
        <v>84.629439271876521</v>
      </c>
    </row>
    <row r="222" spans="2:8" x14ac:dyDescent="0.3">
      <c r="B222">
        <v>8</v>
      </c>
      <c r="C222">
        <v>2001</v>
      </c>
      <c r="D222">
        <v>3.758753877780876</v>
      </c>
      <c r="E222">
        <v>29708.489450000001</v>
      </c>
      <c r="F222">
        <v>25.32</v>
      </c>
      <c r="G222">
        <v>3747.09</v>
      </c>
      <c r="H222" s="1">
        <v>87.008084130126406</v>
      </c>
    </row>
    <row r="223" spans="2:8" x14ac:dyDescent="0.3">
      <c r="B223">
        <v>8</v>
      </c>
      <c r="C223">
        <v>2002</v>
      </c>
      <c r="D223">
        <v>3.7716584545071767</v>
      </c>
      <c r="E223">
        <v>31178.051444000001</v>
      </c>
      <c r="F223">
        <v>24.64</v>
      </c>
      <c r="G223">
        <v>3480.79</v>
      </c>
      <c r="H223" s="1">
        <v>87.966437399716298</v>
      </c>
    </row>
    <row r="224" spans="2:8" x14ac:dyDescent="0.3">
      <c r="B224">
        <v>8</v>
      </c>
      <c r="C224">
        <v>2003</v>
      </c>
      <c r="D224">
        <v>3.9584910285412676</v>
      </c>
      <c r="E224">
        <v>32158.459529</v>
      </c>
      <c r="F224">
        <v>29.59</v>
      </c>
      <c r="G224">
        <v>3703.61</v>
      </c>
      <c r="H224" s="1">
        <v>85.995122407739004</v>
      </c>
    </row>
    <row r="225" spans="1:8" x14ac:dyDescent="0.3">
      <c r="B225">
        <v>8</v>
      </c>
      <c r="C225">
        <v>2004</v>
      </c>
      <c r="D225">
        <v>3.9973359254323517</v>
      </c>
      <c r="E225">
        <v>33784.446803999999</v>
      </c>
      <c r="F225">
        <v>38.21</v>
      </c>
      <c r="G225">
        <v>3737.74</v>
      </c>
      <c r="H225" s="1">
        <v>88.940512615119886</v>
      </c>
    </row>
    <row r="226" spans="1:8" x14ac:dyDescent="0.3">
      <c r="B226">
        <v>8</v>
      </c>
      <c r="C226">
        <v>2005</v>
      </c>
      <c r="D226">
        <v>4.0855761957225027</v>
      </c>
      <c r="E226">
        <v>35024.557483999997</v>
      </c>
      <c r="F226">
        <v>53.15</v>
      </c>
      <c r="G226">
        <v>3853.61</v>
      </c>
      <c r="H226" s="1">
        <v>91.6342716059103</v>
      </c>
    </row>
    <row r="227" spans="1:8" x14ac:dyDescent="0.3">
      <c r="B227">
        <v>8</v>
      </c>
      <c r="C227">
        <v>2006</v>
      </c>
      <c r="D227">
        <v>4.1050088849131603</v>
      </c>
      <c r="E227">
        <v>37662.888035000004</v>
      </c>
      <c r="F227">
        <v>64.44</v>
      </c>
      <c r="G227">
        <v>3649.35</v>
      </c>
      <c r="H227" s="1">
        <v>94.292529877437488</v>
      </c>
    </row>
    <row r="228" spans="1:8" x14ac:dyDescent="0.3">
      <c r="B228">
        <v>8</v>
      </c>
      <c r="C228">
        <v>2007</v>
      </c>
      <c r="D228">
        <v>4.0102763179958885</v>
      </c>
      <c r="E228">
        <v>39437.038795</v>
      </c>
      <c r="F228">
        <v>71.86</v>
      </c>
      <c r="G228">
        <v>3363.28</v>
      </c>
      <c r="H228" s="1">
        <v>94.429127487242482</v>
      </c>
    </row>
    <row r="229" spans="1:8" x14ac:dyDescent="0.3">
      <c r="B229">
        <v>8</v>
      </c>
      <c r="C229">
        <v>2008</v>
      </c>
      <c r="D229">
        <v>4.0278597437662089</v>
      </c>
      <c r="E229">
        <v>41316.022642000004</v>
      </c>
      <c r="F229">
        <v>103.05</v>
      </c>
      <c r="G229">
        <v>3444.43</v>
      </c>
      <c r="H229" s="1">
        <v>110.40579728826307</v>
      </c>
    </row>
    <row r="230" spans="1:8" x14ac:dyDescent="0.3">
      <c r="B230">
        <v>8</v>
      </c>
      <c r="C230">
        <v>2009</v>
      </c>
      <c r="D230">
        <v>3.8203038956022568</v>
      </c>
      <c r="E230">
        <v>40927.556364999997</v>
      </c>
      <c r="F230">
        <v>60.69</v>
      </c>
      <c r="G230">
        <v>3504.84</v>
      </c>
      <c r="H230" s="1">
        <v>139.00733350520204</v>
      </c>
    </row>
    <row r="231" spans="1:8" x14ac:dyDescent="0.3">
      <c r="B231">
        <v>8</v>
      </c>
      <c r="C231">
        <v>2010</v>
      </c>
      <c r="D231">
        <v>4.0662264597983819</v>
      </c>
      <c r="E231">
        <v>42019.005886999999</v>
      </c>
      <c r="F231">
        <v>80</v>
      </c>
      <c r="G231">
        <v>3905.88</v>
      </c>
      <c r="H231" s="1">
        <v>183.56474682478589</v>
      </c>
    </row>
    <row r="232" spans="1:8" x14ac:dyDescent="0.3">
      <c r="B232">
        <v>8</v>
      </c>
      <c r="C232">
        <v>2011</v>
      </c>
      <c r="D232">
        <v>3.9290536344014346</v>
      </c>
      <c r="E232">
        <v>44469.209642000002</v>
      </c>
      <c r="F232">
        <v>110.92</v>
      </c>
      <c r="G232">
        <v>3409.28</v>
      </c>
      <c r="H232" s="1">
        <v>232.57856707880302</v>
      </c>
    </row>
    <row r="233" spans="1:8" x14ac:dyDescent="0.3">
      <c r="B233">
        <v>8</v>
      </c>
      <c r="C233">
        <v>2012</v>
      </c>
      <c r="D233">
        <v>3.9008766707044158</v>
      </c>
      <c r="E233">
        <v>46477.655075000002</v>
      </c>
      <c r="F233">
        <v>112.5</v>
      </c>
      <c r="G233">
        <v>3552.85</v>
      </c>
      <c r="H233" s="1">
        <v>269.37228171249876</v>
      </c>
    </row>
    <row r="234" spans="1:8" x14ac:dyDescent="0.3">
      <c r="B234">
        <v>8</v>
      </c>
      <c r="C234">
        <v>2013</v>
      </c>
      <c r="D234">
        <v>3.9260465977683743</v>
      </c>
      <c r="E234">
        <v>47936.677963000002</v>
      </c>
      <c r="F234">
        <v>110.63</v>
      </c>
      <c r="G234">
        <v>3635.43</v>
      </c>
      <c r="H234" s="1">
        <v>303.38449917549889</v>
      </c>
    </row>
    <row r="235" spans="1:8" x14ac:dyDescent="0.3">
      <c r="A235" t="s">
        <v>11</v>
      </c>
      <c r="B235">
        <v>9</v>
      </c>
      <c r="C235">
        <v>1985</v>
      </c>
      <c r="D235">
        <v>1.0938171695176182</v>
      </c>
      <c r="E235">
        <v>7568.1449679999996</v>
      </c>
      <c r="F235">
        <v>29.15</v>
      </c>
      <c r="G235">
        <v>1395.19</v>
      </c>
      <c r="H235">
        <v>2.7033384679073684</v>
      </c>
    </row>
    <row r="236" spans="1:8" x14ac:dyDescent="0.3">
      <c r="B236">
        <v>9</v>
      </c>
      <c r="C236">
        <v>1986</v>
      </c>
      <c r="D236">
        <v>1.2084443387238384</v>
      </c>
      <c r="E236">
        <v>8040.2648730000001</v>
      </c>
      <c r="F236">
        <v>16.2</v>
      </c>
      <c r="G236">
        <v>1509.4</v>
      </c>
      <c r="H236">
        <v>2.9850713904747792</v>
      </c>
    </row>
    <row r="237" spans="1:8" x14ac:dyDescent="0.3">
      <c r="B237">
        <v>9</v>
      </c>
      <c r="C237">
        <v>1987</v>
      </c>
      <c r="D237">
        <v>1.2411726963342733</v>
      </c>
      <c r="E237">
        <v>8779.7631390000006</v>
      </c>
      <c r="F237">
        <v>18.739999999999998</v>
      </c>
      <c r="G237">
        <v>1236.8599999999999</v>
      </c>
      <c r="H237">
        <v>3.3782656792367973</v>
      </c>
    </row>
    <row r="238" spans="1:8" x14ac:dyDescent="0.3">
      <c r="B238">
        <v>9</v>
      </c>
      <c r="C238">
        <v>1988</v>
      </c>
      <c r="D238">
        <v>1.2995515793528891</v>
      </c>
      <c r="E238">
        <v>9795.6660019999999</v>
      </c>
      <c r="F238">
        <v>15.62</v>
      </c>
      <c r="G238">
        <v>1296.8399999999999</v>
      </c>
      <c r="H238">
        <v>3.9680044248978534</v>
      </c>
    </row>
    <row r="239" spans="1:8" x14ac:dyDescent="0.3">
      <c r="B239">
        <v>9</v>
      </c>
      <c r="C239">
        <v>1989</v>
      </c>
      <c r="D239">
        <v>1.5758120939530234</v>
      </c>
      <c r="E239">
        <v>10869.129782</v>
      </c>
      <c r="F239">
        <v>18.07</v>
      </c>
      <c r="G239">
        <v>1145.07</v>
      </c>
      <c r="H239">
        <v>4.4685640709060248</v>
      </c>
    </row>
    <row r="240" spans="1:8" x14ac:dyDescent="0.3">
      <c r="B240">
        <v>9</v>
      </c>
      <c r="C240">
        <v>1990</v>
      </c>
      <c r="D240">
        <v>1.680920921490445</v>
      </c>
      <c r="E240">
        <v>11766.453958</v>
      </c>
      <c r="F240">
        <v>22.75</v>
      </c>
      <c r="G240">
        <v>1236.54</v>
      </c>
      <c r="H240">
        <v>5.5530789452335432</v>
      </c>
    </row>
    <row r="241" spans="2:8" x14ac:dyDescent="0.3">
      <c r="B241">
        <v>9</v>
      </c>
      <c r="C241">
        <v>1991</v>
      </c>
      <c r="D241">
        <v>1.7032730653443415</v>
      </c>
      <c r="E241">
        <v>12731.744821</v>
      </c>
      <c r="F241">
        <v>19.64</v>
      </c>
      <c r="G241">
        <v>1464.02</v>
      </c>
      <c r="H241">
        <v>5.8218326296148604</v>
      </c>
    </row>
    <row r="242" spans="2:8" x14ac:dyDescent="0.3">
      <c r="B242">
        <v>9</v>
      </c>
      <c r="C242">
        <v>1992</v>
      </c>
      <c r="D242">
        <v>1.8136158541575538</v>
      </c>
      <c r="E242">
        <v>13169.059787</v>
      </c>
      <c r="F242">
        <v>18.03</v>
      </c>
      <c r="G242">
        <v>1257.57</v>
      </c>
      <c r="H242">
        <v>5.7400860192456724</v>
      </c>
    </row>
    <row r="243" spans="2:8" x14ac:dyDescent="0.3">
      <c r="B243">
        <v>9</v>
      </c>
      <c r="C243">
        <v>1993</v>
      </c>
      <c r="D243">
        <v>1.7863102302037064</v>
      </c>
      <c r="E243">
        <v>13191.055806</v>
      </c>
      <c r="F243">
        <v>16</v>
      </c>
      <c r="G243">
        <v>1399.62</v>
      </c>
      <c r="H243">
        <v>5.9928791377060184</v>
      </c>
    </row>
    <row r="244" spans="2:8" x14ac:dyDescent="0.3">
      <c r="B244">
        <v>9</v>
      </c>
      <c r="C244">
        <v>1994</v>
      </c>
      <c r="D244">
        <v>1.8276489324702685</v>
      </c>
      <c r="E244">
        <v>13570.077182000001</v>
      </c>
      <c r="F244">
        <v>15.72</v>
      </c>
      <c r="G244">
        <v>1130.96</v>
      </c>
      <c r="H244">
        <v>5.8284488066895372</v>
      </c>
    </row>
    <row r="245" spans="2:8" x14ac:dyDescent="0.3">
      <c r="B245">
        <v>9</v>
      </c>
      <c r="C245">
        <v>1995</v>
      </c>
      <c r="D245">
        <v>2.0139283411741427</v>
      </c>
      <c r="E245">
        <v>14407.066402</v>
      </c>
      <c r="F245">
        <v>17.22</v>
      </c>
      <c r="G245">
        <v>925.05</v>
      </c>
      <c r="H245">
        <v>6.0271729021543745</v>
      </c>
    </row>
    <row r="246" spans="2:8" x14ac:dyDescent="0.3">
      <c r="B246">
        <v>9</v>
      </c>
      <c r="C246">
        <v>1996</v>
      </c>
      <c r="D246">
        <v>1.9867955352893689</v>
      </c>
      <c r="E246">
        <v>14921.738240000001</v>
      </c>
      <c r="F246">
        <v>20.350000000000001</v>
      </c>
      <c r="G246">
        <v>1231.3599999999999</v>
      </c>
      <c r="H246">
        <v>6.1189990699820243</v>
      </c>
    </row>
    <row r="247" spans="2:8" x14ac:dyDescent="0.3">
      <c r="B247">
        <v>9</v>
      </c>
      <c r="C247">
        <v>1997</v>
      </c>
      <c r="D247">
        <v>2.083494699809882</v>
      </c>
      <c r="E247">
        <v>15788.630619</v>
      </c>
      <c r="F247">
        <v>18.95</v>
      </c>
      <c r="G247">
        <v>903.76</v>
      </c>
      <c r="H247">
        <v>6.1744791443834623</v>
      </c>
    </row>
    <row r="248" spans="2:8" x14ac:dyDescent="0.3">
      <c r="B248">
        <v>9</v>
      </c>
      <c r="C248">
        <v>1998</v>
      </c>
      <c r="D248">
        <v>2.2401142655122013</v>
      </c>
      <c r="E248">
        <v>16687.438971</v>
      </c>
      <c r="F248">
        <v>12.21</v>
      </c>
      <c r="G248">
        <v>1139.31</v>
      </c>
      <c r="H248">
        <v>5.777520812832786</v>
      </c>
    </row>
    <row r="249" spans="2:8" x14ac:dyDescent="0.3">
      <c r="B249">
        <v>9</v>
      </c>
      <c r="C249">
        <v>1999</v>
      </c>
      <c r="D249">
        <v>2.3903318787515309</v>
      </c>
      <c r="E249">
        <v>17718.199562999998</v>
      </c>
      <c r="F249">
        <v>17.38</v>
      </c>
      <c r="G249">
        <v>1261.1600000000001</v>
      </c>
      <c r="H249">
        <v>5.4933191478061634</v>
      </c>
    </row>
    <row r="250" spans="2:8" x14ac:dyDescent="0.3">
      <c r="B250">
        <v>9</v>
      </c>
      <c r="C250">
        <v>2000</v>
      </c>
      <c r="D250">
        <v>2.3902083383139461</v>
      </c>
      <c r="E250">
        <v>18880.303749999999</v>
      </c>
      <c r="F250">
        <v>28.2</v>
      </c>
      <c r="G250">
        <v>1263.95</v>
      </c>
      <c r="H250">
        <v>5.25785361598167</v>
      </c>
    </row>
    <row r="251" spans="2:8" x14ac:dyDescent="0.3">
      <c r="B251">
        <v>9</v>
      </c>
      <c r="C251">
        <v>2001</v>
      </c>
      <c r="D251">
        <v>2.3913602232772542</v>
      </c>
      <c r="E251">
        <v>19528.689533000001</v>
      </c>
      <c r="F251">
        <v>24.02</v>
      </c>
      <c r="G251">
        <v>1246.56</v>
      </c>
      <c r="H251">
        <v>5.1592253267031367</v>
      </c>
    </row>
    <row r="252" spans="2:8" x14ac:dyDescent="0.3">
      <c r="B252">
        <v>9</v>
      </c>
      <c r="C252">
        <v>2002</v>
      </c>
      <c r="D252">
        <v>2.4776310445941436</v>
      </c>
      <c r="E252">
        <v>20356.721555</v>
      </c>
      <c r="F252">
        <v>24.27</v>
      </c>
      <c r="G252">
        <v>1137.33</v>
      </c>
      <c r="H252">
        <v>4.8464873005668858</v>
      </c>
    </row>
    <row r="253" spans="2:8" x14ac:dyDescent="0.3">
      <c r="B253">
        <v>9</v>
      </c>
      <c r="C253">
        <v>2003</v>
      </c>
      <c r="D253">
        <v>2.40084422517605</v>
      </c>
      <c r="E253">
        <v>20852.183509999999</v>
      </c>
      <c r="F253">
        <v>28.72</v>
      </c>
      <c r="G253">
        <v>1220.4000000000001</v>
      </c>
      <c r="H253">
        <v>4.5497683165215355</v>
      </c>
    </row>
    <row r="254" spans="2:8" x14ac:dyDescent="0.3">
      <c r="B254">
        <v>9</v>
      </c>
      <c r="C254">
        <v>2004</v>
      </c>
      <c r="D254">
        <v>2.4631192649349321</v>
      </c>
      <c r="E254">
        <v>21477.874489000002</v>
      </c>
      <c r="F254">
        <v>37.89</v>
      </c>
      <c r="G254">
        <v>1344.48</v>
      </c>
      <c r="H254">
        <v>5.2987868511998126</v>
      </c>
    </row>
    <row r="255" spans="2:8" x14ac:dyDescent="0.3">
      <c r="B255">
        <v>9</v>
      </c>
      <c r="C255">
        <v>2005</v>
      </c>
      <c r="D255">
        <v>2.5191058454794812</v>
      </c>
      <c r="E255">
        <v>22725.351606</v>
      </c>
      <c r="F255">
        <v>51.94</v>
      </c>
      <c r="G255">
        <v>1338.02</v>
      </c>
      <c r="H255">
        <v>5.5008839031038281</v>
      </c>
    </row>
    <row r="256" spans="2:8" x14ac:dyDescent="0.3">
      <c r="B256">
        <v>9</v>
      </c>
      <c r="C256">
        <v>2006</v>
      </c>
      <c r="D256">
        <v>2.3904496816661926</v>
      </c>
      <c r="E256">
        <v>24681.096076000002</v>
      </c>
      <c r="F256">
        <v>62.77</v>
      </c>
      <c r="G256">
        <v>1189.3</v>
      </c>
      <c r="H256">
        <v>5.065813190855522</v>
      </c>
    </row>
    <row r="257" spans="2:8" x14ac:dyDescent="0.3">
      <c r="B257">
        <v>9</v>
      </c>
      <c r="C257">
        <v>2007</v>
      </c>
      <c r="D257">
        <v>2.4025502886356378</v>
      </c>
      <c r="E257">
        <v>25736.276905999999</v>
      </c>
      <c r="F257">
        <v>70.23</v>
      </c>
      <c r="G257">
        <v>1236.5999999999999</v>
      </c>
      <c r="H257">
        <v>4.6955481355870807</v>
      </c>
    </row>
    <row r="258" spans="2:8" x14ac:dyDescent="0.3">
      <c r="B258">
        <v>9</v>
      </c>
      <c r="C258">
        <v>2008</v>
      </c>
      <c r="D258">
        <v>2.3375248557362154</v>
      </c>
      <c r="E258">
        <v>26665.771577</v>
      </c>
      <c r="F258">
        <v>98.83</v>
      </c>
      <c r="G258">
        <v>1267.83</v>
      </c>
      <c r="H258">
        <v>4.3909042847401141</v>
      </c>
    </row>
    <row r="259" spans="2:8" x14ac:dyDescent="0.3">
      <c r="B259">
        <v>9</v>
      </c>
      <c r="C259">
        <v>2009</v>
      </c>
      <c r="D259">
        <v>2.3041665426710094</v>
      </c>
      <c r="E259">
        <v>26459.287172</v>
      </c>
      <c r="F259">
        <v>62.49</v>
      </c>
      <c r="G259">
        <v>1153.8499999999999</v>
      </c>
      <c r="H259">
        <v>4.2306319419609046</v>
      </c>
    </row>
    <row r="260" spans="2:8" x14ac:dyDescent="0.3">
      <c r="B260">
        <v>9</v>
      </c>
      <c r="C260">
        <v>2010</v>
      </c>
      <c r="D260">
        <v>2.2226215584833207</v>
      </c>
      <c r="E260">
        <v>27260.554162</v>
      </c>
      <c r="F260">
        <v>79.13</v>
      </c>
      <c r="G260">
        <v>1298.28</v>
      </c>
      <c r="H260">
        <v>4.0601813866040324</v>
      </c>
    </row>
    <row r="261" spans="2:8" x14ac:dyDescent="0.3">
      <c r="B261">
        <v>9</v>
      </c>
      <c r="C261">
        <v>2011</v>
      </c>
      <c r="D261">
        <v>2.1640417939392149</v>
      </c>
      <c r="E261">
        <v>26769.42769</v>
      </c>
      <c r="F261">
        <v>112.33</v>
      </c>
      <c r="G261">
        <v>1089.29</v>
      </c>
      <c r="H261">
        <v>4.1103668756757106</v>
      </c>
    </row>
    <row r="262" spans="2:8" x14ac:dyDescent="0.3">
      <c r="B262">
        <v>9</v>
      </c>
      <c r="C262">
        <v>2012</v>
      </c>
      <c r="D262">
        <v>2.0392124713981716</v>
      </c>
      <c r="E262">
        <v>26438.140471999999</v>
      </c>
      <c r="F262">
        <v>112.21</v>
      </c>
      <c r="G262">
        <v>1347.73</v>
      </c>
      <c r="H262">
        <v>4.4965375256216538</v>
      </c>
    </row>
    <row r="263" spans="2:8" x14ac:dyDescent="0.3">
      <c r="B263">
        <v>9</v>
      </c>
      <c r="C263">
        <v>2013</v>
      </c>
      <c r="D263">
        <v>2.0555985080271713</v>
      </c>
      <c r="E263">
        <v>27936.006299000001</v>
      </c>
      <c r="F263">
        <v>109.74</v>
      </c>
      <c r="G263">
        <v>1336.17</v>
      </c>
      <c r="H263">
        <v>6.2518145235719222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8F54-7A42-45A5-8323-FFD1862A74F8}">
  <dimension ref="B2:AE17"/>
  <sheetViews>
    <sheetView workbookViewId="0">
      <selection activeCell="B17" sqref="B17"/>
    </sheetView>
  </sheetViews>
  <sheetFormatPr defaultRowHeight="16.5" x14ac:dyDescent="0.3"/>
  <cols>
    <col min="2" max="2" width="12.125" customWidth="1"/>
  </cols>
  <sheetData>
    <row r="2" spans="2:31" x14ac:dyDescent="0.3">
      <c r="B2" t="s">
        <v>12</v>
      </c>
      <c r="C2">
        <v>1985</v>
      </c>
      <c r="D2">
        <v>1986</v>
      </c>
      <c r="E2">
        <v>1987</v>
      </c>
      <c r="F2">
        <v>1988</v>
      </c>
      <c r="G2">
        <v>1989</v>
      </c>
      <c r="H2">
        <v>1990</v>
      </c>
      <c r="I2">
        <v>1991</v>
      </c>
      <c r="J2">
        <v>1992</v>
      </c>
      <c r="K2">
        <v>1993</v>
      </c>
      <c r="L2">
        <v>1994</v>
      </c>
      <c r="M2">
        <v>1995</v>
      </c>
      <c r="N2">
        <v>1996</v>
      </c>
      <c r="O2">
        <v>1997</v>
      </c>
      <c r="P2">
        <v>1998</v>
      </c>
      <c r="Q2">
        <v>1999</v>
      </c>
      <c r="R2">
        <v>2000</v>
      </c>
      <c r="S2">
        <v>2001</v>
      </c>
      <c r="T2">
        <v>2002</v>
      </c>
      <c r="U2">
        <v>2003</v>
      </c>
      <c r="V2">
        <v>2004</v>
      </c>
      <c r="W2">
        <v>2005</v>
      </c>
      <c r="X2">
        <v>2006</v>
      </c>
      <c r="Y2">
        <v>2007</v>
      </c>
      <c r="Z2">
        <v>2008</v>
      </c>
      <c r="AA2">
        <v>2009</v>
      </c>
      <c r="AB2">
        <v>2010</v>
      </c>
      <c r="AC2">
        <v>2011</v>
      </c>
      <c r="AD2">
        <v>2012</v>
      </c>
      <c r="AE2">
        <v>2013</v>
      </c>
    </row>
    <row r="3" spans="2:31" x14ac:dyDescent="0.3">
      <c r="B3" t="s">
        <v>0</v>
      </c>
      <c r="C3">
        <v>14859.215091</v>
      </c>
      <c r="D3">
        <v>15718.200166000001</v>
      </c>
      <c r="E3">
        <v>16311.028722999999</v>
      </c>
      <c r="F3">
        <v>16755.267282000001</v>
      </c>
      <c r="G3">
        <v>17517.997269</v>
      </c>
      <c r="H3">
        <v>18463.770868</v>
      </c>
      <c r="I3">
        <v>19579.980984999998</v>
      </c>
      <c r="J3">
        <v>20625.871588000002</v>
      </c>
      <c r="K3">
        <v>21584.591101999999</v>
      </c>
      <c r="L3">
        <v>23026.472633000001</v>
      </c>
      <c r="M3">
        <v>24362.694576999998</v>
      </c>
      <c r="N3">
        <v>26827.754487999999</v>
      </c>
      <c r="O3">
        <v>28609.607255999999</v>
      </c>
      <c r="P3">
        <v>28202.236133999999</v>
      </c>
      <c r="Q3">
        <v>30573.137341000001</v>
      </c>
      <c r="R3">
        <v>36988.658779999998</v>
      </c>
      <c r="S3">
        <v>37827.470760999997</v>
      </c>
      <c r="T3">
        <v>38057.575493999997</v>
      </c>
      <c r="U3">
        <v>38683.295645999999</v>
      </c>
      <c r="V3">
        <v>42671.129525999997</v>
      </c>
      <c r="W3">
        <v>47969.885364000002</v>
      </c>
      <c r="X3">
        <v>54362.236354000001</v>
      </c>
      <c r="Y3">
        <v>56177.479845000002</v>
      </c>
      <c r="Z3">
        <v>62075.513764000003</v>
      </c>
      <c r="AA3">
        <v>55617.679796999997</v>
      </c>
      <c r="AB3">
        <v>58229.713024999997</v>
      </c>
      <c r="AC3">
        <v>62461.20278</v>
      </c>
      <c r="AD3">
        <v>65768.753268999993</v>
      </c>
      <c r="AE3">
        <v>67372.928180999996</v>
      </c>
    </row>
    <row r="4" spans="2:31" x14ac:dyDescent="0.3">
      <c r="B4" t="s">
        <v>1</v>
      </c>
      <c r="C4">
        <v>14386.040395</v>
      </c>
      <c r="D4">
        <v>15002.962992999999</v>
      </c>
      <c r="E4">
        <v>15567.206886</v>
      </c>
      <c r="F4">
        <v>16562.497038000001</v>
      </c>
      <c r="G4">
        <v>17868.497927</v>
      </c>
      <c r="H4">
        <v>19182.315932000001</v>
      </c>
      <c r="I4">
        <v>20151.569685999999</v>
      </c>
      <c r="J4">
        <v>20805.037656</v>
      </c>
      <c r="K4">
        <v>21413.706603999999</v>
      </c>
      <c r="L4">
        <v>22385.369490000001</v>
      </c>
      <c r="M4">
        <v>23446.992702</v>
      </c>
      <c r="N4">
        <v>24516.321498000001</v>
      </c>
      <c r="O4">
        <v>26016.402029000001</v>
      </c>
      <c r="P4">
        <v>27709.973769</v>
      </c>
      <c r="Q4">
        <v>29268.685491</v>
      </c>
      <c r="R4">
        <v>31875.989054999998</v>
      </c>
      <c r="S4">
        <v>33186.914167000003</v>
      </c>
      <c r="T4">
        <v>34447.053372000002</v>
      </c>
      <c r="U4">
        <v>34151.984045999998</v>
      </c>
      <c r="V4">
        <v>35809.499839999997</v>
      </c>
      <c r="W4">
        <v>37625.252435000002</v>
      </c>
      <c r="X4">
        <v>41011.393578000003</v>
      </c>
      <c r="Y4">
        <v>43943.909746999998</v>
      </c>
      <c r="Z4">
        <v>46419.042593999999</v>
      </c>
      <c r="AA4">
        <v>44558.440255000001</v>
      </c>
      <c r="AB4">
        <v>45042.666206000002</v>
      </c>
      <c r="AC4">
        <v>46599.227658999996</v>
      </c>
      <c r="AD4">
        <v>47271.968225999997</v>
      </c>
      <c r="AE4">
        <v>49242.786711000001</v>
      </c>
    </row>
    <row r="5" spans="2:31" x14ac:dyDescent="0.3">
      <c r="B5" t="s">
        <v>2</v>
      </c>
      <c r="C5">
        <v>14639.303688</v>
      </c>
      <c r="D5">
        <v>15645.101932</v>
      </c>
      <c r="E5">
        <v>16050.794972</v>
      </c>
      <c r="F5">
        <v>16604.997703000001</v>
      </c>
      <c r="G5">
        <v>17360.536569</v>
      </c>
      <c r="H5">
        <v>18247.650825000001</v>
      </c>
      <c r="I5">
        <v>19075.690965999998</v>
      </c>
      <c r="J5">
        <v>19826.832247999999</v>
      </c>
      <c r="K5">
        <v>20228.549878000002</v>
      </c>
      <c r="L5">
        <v>21691.165893000001</v>
      </c>
      <c r="M5">
        <v>22711.794598</v>
      </c>
      <c r="N5">
        <v>23746.219145999999</v>
      </c>
      <c r="O5">
        <v>24928.302667</v>
      </c>
      <c r="P5">
        <v>25820.590998</v>
      </c>
      <c r="Q5">
        <v>26657.827372</v>
      </c>
      <c r="R5">
        <v>28672.330303999999</v>
      </c>
      <c r="S5">
        <v>29452.760705000001</v>
      </c>
      <c r="T5">
        <v>30639.953690999999</v>
      </c>
      <c r="U5">
        <v>30825.225589000001</v>
      </c>
      <c r="V5">
        <v>32948.166570000001</v>
      </c>
      <c r="W5">
        <v>34152.881663</v>
      </c>
      <c r="X5">
        <v>37333.846239999999</v>
      </c>
      <c r="Y5">
        <v>39021.411928000001</v>
      </c>
      <c r="Z5">
        <v>41282.995471000002</v>
      </c>
      <c r="AA5">
        <v>40332.516628999998</v>
      </c>
      <c r="AB5">
        <v>43006.150516000002</v>
      </c>
      <c r="AC5">
        <v>44407.942069999997</v>
      </c>
      <c r="AD5">
        <v>44808.549211999998</v>
      </c>
      <c r="AE5">
        <v>46742.939662999997</v>
      </c>
    </row>
    <row r="6" spans="2:31" x14ac:dyDescent="0.3">
      <c r="B6" t="s">
        <v>3</v>
      </c>
      <c r="C6">
        <v>14503.627262</v>
      </c>
      <c r="D6">
        <v>15129.858431000001</v>
      </c>
      <c r="E6">
        <v>15715.716625999999</v>
      </c>
      <c r="F6">
        <v>16787.492168000001</v>
      </c>
      <c r="G6">
        <v>17995.925759000002</v>
      </c>
      <c r="H6">
        <v>19480.557347000002</v>
      </c>
      <c r="I6">
        <v>21006.916849000001</v>
      </c>
      <c r="J6">
        <v>21755.46889</v>
      </c>
      <c r="K6">
        <v>21932.079726</v>
      </c>
      <c r="L6">
        <v>22879.403869000002</v>
      </c>
      <c r="M6">
        <v>23672.893332</v>
      </c>
      <c r="N6">
        <v>24211.200418</v>
      </c>
      <c r="O6">
        <v>24730.827071</v>
      </c>
      <c r="P6">
        <v>25532.748584000001</v>
      </c>
      <c r="Q6">
        <v>26510.228696999999</v>
      </c>
      <c r="R6">
        <v>27456.262771000002</v>
      </c>
      <c r="S6">
        <v>28663.895350999999</v>
      </c>
      <c r="T6">
        <v>29504.289239999998</v>
      </c>
      <c r="U6">
        <v>30270.992251</v>
      </c>
      <c r="V6">
        <v>31741.875731</v>
      </c>
      <c r="W6">
        <v>32236.740986000001</v>
      </c>
      <c r="X6">
        <v>34664.541909</v>
      </c>
      <c r="Y6">
        <v>36863.113347999999</v>
      </c>
      <c r="Z6">
        <v>38432.448211000003</v>
      </c>
      <c r="AA6">
        <v>37465.456322999999</v>
      </c>
      <c r="AB6">
        <v>39675.002379999998</v>
      </c>
      <c r="AC6">
        <v>42541.513125999998</v>
      </c>
      <c r="AD6">
        <v>43359.541047999999</v>
      </c>
      <c r="AE6">
        <v>44993.667838000001</v>
      </c>
    </row>
    <row r="7" spans="2:31" x14ac:dyDescent="0.3">
      <c r="B7" t="s">
        <v>4</v>
      </c>
      <c r="C7">
        <v>18192.326398000001</v>
      </c>
      <c r="D7">
        <v>19027.646323000001</v>
      </c>
      <c r="E7">
        <v>19993.226075999999</v>
      </c>
      <c r="F7">
        <v>21367.896155999999</v>
      </c>
      <c r="G7">
        <v>22804.674457000001</v>
      </c>
      <c r="H7">
        <v>23835.319229000001</v>
      </c>
      <c r="I7">
        <v>24289.547588000001</v>
      </c>
      <c r="J7">
        <v>25378.624640999999</v>
      </c>
      <c r="K7">
        <v>26350.492926999999</v>
      </c>
      <c r="L7">
        <v>27660.268357000001</v>
      </c>
      <c r="M7">
        <v>28657.512716000001</v>
      </c>
      <c r="N7">
        <v>29932.157767000001</v>
      </c>
      <c r="O7">
        <v>31424.438924999999</v>
      </c>
      <c r="P7">
        <v>32817.981996000002</v>
      </c>
      <c r="Q7">
        <v>34479.794364000001</v>
      </c>
      <c r="R7">
        <v>36299.662178999999</v>
      </c>
      <c r="S7">
        <v>37100.285738999999</v>
      </c>
      <c r="T7">
        <v>37954.222013999999</v>
      </c>
      <c r="U7">
        <v>39419.907372000001</v>
      </c>
      <c r="V7">
        <v>41659.662690999998</v>
      </c>
      <c r="W7">
        <v>44052.382996</v>
      </c>
      <c r="X7">
        <v>46234.105710000003</v>
      </c>
      <c r="Y7">
        <v>47976.201208999999</v>
      </c>
      <c r="Z7">
        <v>48498.445210999998</v>
      </c>
      <c r="AA7">
        <v>47122.988542999999</v>
      </c>
      <c r="AB7">
        <v>48570.289730999997</v>
      </c>
      <c r="AC7">
        <v>49951.907651000001</v>
      </c>
      <c r="AD7">
        <v>51644.991658999999</v>
      </c>
      <c r="AE7">
        <v>53116.521969000001</v>
      </c>
    </row>
    <row r="8" spans="2:31" x14ac:dyDescent="0.3">
      <c r="B8" t="s">
        <v>5</v>
      </c>
      <c r="C8">
        <v>9404.6476920000005</v>
      </c>
      <c r="D8">
        <v>9876.0976410000003</v>
      </c>
      <c r="E8">
        <v>10655.433627</v>
      </c>
      <c r="F8">
        <v>11567.813543</v>
      </c>
      <c r="G8">
        <v>12577.220697999999</v>
      </c>
      <c r="H8">
        <v>13520.860457999999</v>
      </c>
      <c r="I8">
        <v>14308.610814</v>
      </c>
      <c r="J8">
        <v>14736.224104000001</v>
      </c>
      <c r="K8">
        <v>14897.342444</v>
      </c>
      <c r="L8">
        <v>15550.196517</v>
      </c>
      <c r="M8">
        <v>16290.47236</v>
      </c>
      <c r="N8">
        <v>16982.180204</v>
      </c>
      <c r="O8">
        <v>17916.032165000001</v>
      </c>
      <c r="P8">
        <v>19101.544588000001</v>
      </c>
      <c r="Q8">
        <v>19962.792109000002</v>
      </c>
      <c r="R8">
        <v>21595.594901</v>
      </c>
      <c r="S8">
        <v>23001.078439000001</v>
      </c>
      <c r="T8">
        <v>24376.328710000002</v>
      </c>
      <c r="U8">
        <v>25042.289830000002</v>
      </c>
      <c r="V8">
        <v>26182.039287</v>
      </c>
      <c r="W8">
        <v>27600.937174999999</v>
      </c>
      <c r="X8">
        <v>30743.713953999999</v>
      </c>
      <c r="Y8">
        <v>32467.040986</v>
      </c>
      <c r="Z8">
        <v>33242.245427000002</v>
      </c>
      <c r="AA8">
        <v>32089.527557000001</v>
      </c>
      <c r="AB8">
        <v>31690.887692</v>
      </c>
      <c r="AC8">
        <v>31872.363087999998</v>
      </c>
      <c r="AD8">
        <v>31724.785351999999</v>
      </c>
      <c r="AE8">
        <v>32463.123679</v>
      </c>
    </row>
    <row r="9" spans="2:31" x14ac:dyDescent="0.3">
      <c r="B9" t="s">
        <v>6</v>
      </c>
      <c r="C9">
        <v>15938.507378</v>
      </c>
      <c r="D9">
        <v>16657.191161999999</v>
      </c>
      <c r="E9">
        <v>17582.743270999999</v>
      </c>
      <c r="F9">
        <v>18584.687708000001</v>
      </c>
      <c r="G9">
        <v>19692.941912999999</v>
      </c>
      <c r="H9">
        <v>20425.565211000001</v>
      </c>
      <c r="I9">
        <v>20733.818918000001</v>
      </c>
      <c r="J9">
        <v>20837.303062999999</v>
      </c>
      <c r="K9">
        <v>20769.119044999999</v>
      </c>
      <c r="L9">
        <v>21890.359829000001</v>
      </c>
      <c r="M9">
        <v>23107.289787999998</v>
      </c>
      <c r="N9">
        <v>23934.105538</v>
      </c>
      <c r="O9">
        <v>24805.660051999999</v>
      </c>
      <c r="P9">
        <v>25888.362391999999</v>
      </c>
      <c r="Q9">
        <v>27471.476497</v>
      </c>
      <c r="R9">
        <v>29624.021363</v>
      </c>
      <c r="S9">
        <v>29933.209601999999</v>
      </c>
      <c r="T9">
        <v>30926.361002000001</v>
      </c>
      <c r="U9">
        <v>31816.571723000001</v>
      </c>
      <c r="V9">
        <v>33858.921497000003</v>
      </c>
      <c r="W9">
        <v>34244.359284999999</v>
      </c>
      <c r="X9">
        <v>37727.725135000001</v>
      </c>
      <c r="Y9">
        <v>40910.324396999997</v>
      </c>
      <c r="Z9">
        <v>42158.296425</v>
      </c>
      <c r="AA9">
        <v>40279.878892000001</v>
      </c>
      <c r="AB9">
        <v>42221.760198000004</v>
      </c>
      <c r="AC9">
        <v>44608.584886999997</v>
      </c>
      <c r="AD9">
        <v>45432.431014000002</v>
      </c>
      <c r="AE9">
        <v>46312.397402000002</v>
      </c>
    </row>
    <row r="10" spans="2:31" x14ac:dyDescent="0.3">
      <c r="B10" t="s">
        <v>7</v>
      </c>
      <c r="C10">
        <v>21692.801662999998</v>
      </c>
      <c r="D10">
        <v>22405.104609000002</v>
      </c>
      <c r="E10">
        <v>23160.820800000001</v>
      </c>
      <c r="F10">
        <v>24568.735021</v>
      </c>
      <c r="G10">
        <v>26433.575591000001</v>
      </c>
      <c r="H10">
        <v>28124.395379000001</v>
      </c>
      <c r="I10">
        <v>28458.281152</v>
      </c>
      <c r="J10">
        <v>28830.068566999998</v>
      </c>
      <c r="K10">
        <v>29283.246389</v>
      </c>
      <c r="L10">
        <v>30081.756284999999</v>
      </c>
      <c r="M10">
        <v>30586.359995999999</v>
      </c>
      <c r="N10">
        <v>31242.609525</v>
      </c>
      <c r="O10">
        <v>32440.802530000001</v>
      </c>
      <c r="P10">
        <v>33543.644646000001</v>
      </c>
      <c r="Q10">
        <v>34401.809168</v>
      </c>
      <c r="R10">
        <v>36351.765418000003</v>
      </c>
      <c r="S10">
        <v>37514.754782000004</v>
      </c>
      <c r="T10">
        <v>38410.604089</v>
      </c>
      <c r="U10">
        <v>38448.713551000001</v>
      </c>
      <c r="V10">
        <v>39884.900156999996</v>
      </c>
      <c r="W10">
        <v>41244.643767000001</v>
      </c>
      <c r="X10">
        <v>45963.055316999998</v>
      </c>
      <c r="Y10">
        <v>50584.577372</v>
      </c>
      <c r="Z10">
        <v>53498.013100999997</v>
      </c>
      <c r="AA10">
        <v>52732.723575999997</v>
      </c>
      <c r="AB10">
        <v>54349.191873999996</v>
      </c>
      <c r="AC10">
        <v>57493.566019999998</v>
      </c>
      <c r="AD10">
        <v>59440.934085000001</v>
      </c>
      <c r="AE10">
        <v>61656.490978000002</v>
      </c>
    </row>
    <row r="11" spans="2:31" x14ac:dyDescent="0.3">
      <c r="B11" t="s">
        <v>8</v>
      </c>
      <c r="C11">
        <v>12484.399251999999</v>
      </c>
      <c r="D11">
        <v>13106.915713</v>
      </c>
      <c r="E11">
        <v>14125.421351000001</v>
      </c>
      <c r="F11">
        <v>15431.548257</v>
      </c>
      <c r="G11">
        <v>16403.475437000001</v>
      </c>
      <c r="H11">
        <v>17094.16014</v>
      </c>
      <c r="I11">
        <v>17416.138113000001</v>
      </c>
      <c r="J11">
        <v>17839.137224999999</v>
      </c>
      <c r="K11">
        <v>18674.842998</v>
      </c>
      <c r="L11">
        <v>19756.540612000001</v>
      </c>
      <c r="M11">
        <v>20623.376945</v>
      </c>
      <c r="N11">
        <v>21977.728878999998</v>
      </c>
      <c r="O11">
        <v>23083.793065000002</v>
      </c>
      <c r="P11">
        <v>23712.892603</v>
      </c>
      <c r="Q11">
        <v>24514.042509999999</v>
      </c>
      <c r="R11">
        <v>26543.943288999999</v>
      </c>
      <c r="S11">
        <v>27896.008475999999</v>
      </c>
      <c r="T11">
        <v>29093.122226</v>
      </c>
      <c r="U11">
        <v>30355.089942999999</v>
      </c>
      <c r="V11">
        <v>32094.011385000002</v>
      </c>
      <c r="W11">
        <v>32740.656138999999</v>
      </c>
      <c r="X11">
        <v>34762.984729000003</v>
      </c>
      <c r="Y11">
        <v>35548.282363999999</v>
      </c>
      <c r="Z11">
        <v>36760.886188999997</v>
      </c>
      <c r="AA11">
        <v>35102.957298000001</v>
      </c>
      <c r="AB11">
        <v>36582.645405000003</v>
      </c>
      <c r="AC11">
        <v>37245.250086</v>
      </c>
      <c r="AD11">
        <v>38329.611081000003</v>
      </c>
      <c r="AE11">
        <v>39989.080723999999</v>
      </c>
    </row>
    <row r="12" spans="2:31" x14ac:dyDescent="0.3">
      <c r="B12" t="s">
        <v>9</v>
      </c>
      <c r="C12">
        <v>14589.051632999999</v>
      </c>
      <c r="D12">
        <v>15215.699333</v>
      </c>
      <c r="E12">
        <v>15793.565748999999</v>
      </c>
      <c r="F12">
        <v>16865.676111000001</v>
      </c>
      <c r="G12">
        <v>18126.308279000001</v>
      </c>
      <c r="H12">
        <v>19473.072124999999</v>
      </c>
      <c r="I12">
        <v>20617.579156</v>
      </c>
      <c r="J12">
        <v>21293.268400000001</v>
      </c>
      <c r="K12">
        <v>21732.871184</v>
      </c>
      <c r="L12">
        <v>22642.841564999999</v>
      </c>
      <c r="M12">
        <v>23698.103090000001</v>
      </c>
      <c r="N12">
        <v>24560.615338</v>
      </c>
      <c r="O12">
        <v>25426.661912</v>
      </c>
      <c r="P12">
        <v>26675.649686000001</v>
      </c>
      <c r="Q12">
        <v>27606.484242999999</v>
      </c>
      <c r="R12">
        <v>29381.672832</v>
      </c>
      <c r="S12">
        <v>29708.489450000001</v>
      </c>
      <c r="T12">
        <v>31178.051444000001</v>
      </c>
      <c r="U12">
        <v>32158.459529</v>
      </c>
      <c r="V12">
        <v>33784.446803999999</v>
      </c>
      <c r="W12">
        <v>35024.557483999997</v>
      </c>
      <c r="X12">
        <v>37662.888035000004</v>
      </c>
      <c r="Y12">
        <v>39437.038795</v>
      </c>
      <c r="Z12">
        <v>41316.022642000004</v>
      </c>
      <c r="AA12">
        <v>40927.556364999997</v>
      </c>
      <c r="AB12">
        <v>42019.005886999999</v>
      </c>
      <c r="AC12">
        <v>44469.209642000002</v>
      </c>
      <c r="AD12">
        <v>46477.655075000002</v>
      </c>
      <c r="AE12">
        <v>47936.677963000002</v>
      </c>
    </row>
    <row r="13" spans="2:31" x14ac:dyDescent="0.3">
      <c r="B13" t="s">
        <v>10</v>
      </c>
      <c r="C13">
        <v>13725.849243000001</v>
      </c>
      <c r="D13">
        <v>14390.877358</v>
      </c>
      <c r="E13">
        <v>15359.194724000001</v>
      </c>
      <c r="F13">
        <v>16890.327304999999</v>
      </c>
      <c r="G13">
        <v>18348.322286999999</v>
      </c>
      <c r="H13">
        <v>19891.091581000001</v>
      </c>
      <c r="I13">
        <v>21204.240996</v>
      </c>
      <c r="J13">
        <v>21800.918468</v>
      </c>
      <c r="K13">
        <v>22149.219699000001</v>
      </c>
      <c r="L13">
        <v>22834.751705999999</v>
      </c>
      <c r="M13">
        <v>23865.913636000001</v>
      </c>
      <c r="N13">
        <v>25009.682085</v>
      </c>
      <c r="O13">
        <v>25629.420658999999</v>
      </c>
      <c r="P13">
        <v>25520.196541000001</v>
      </c>
      <c r="Q13">
        <v>25744.916581000001</v>
      </c>
      <c r="R13">
        <v>27289.851933999998</v>
      </c>
      <c r="S13">
        <v>27946.083138000002</v>
      </c>
      <c r="T13">
        <v>28633.698919999999</v>
      </c>
      <c r="U13">
        <v>29411.592882000001</v>
      </c>
      <c r="V13">
        <v>30837.175423000001</v>
      </c>
      <c r="W13">
        <v>32174.400107000001</v>
      </c>
      <c r="X13">
        <v>33638.841254999999</v>
      </c>
      <c r="Y13">
        <v>35021.732223999999</v>
      </c>
      <c r="Z13">
        <v>35278.749845999999</v>
      </c>
      <c r="AA13">
        <v>33550.689549000002</v>
      </c>
      <c r="AB13">
        <v>35342.824720999997</v>
      </c>
      <c r="AC13">
        <v>36215.006271999999</v>
      </c>
      <c r="AD13">
        <v>37628.675989000003</v>
      </c>
      <c r="AE13">
        <v>39436.682585000002</v>
      </c>
    </row>
    <row r="14" spans="2:31" x14ac:dyDescent="0.3">
      <c r="B14" t="s">
        <v>11</v>
      </c>
      <c r="C14">
        <v>7568.1449679999996</v>
      </c>
      <c r="D14">
        <v>8040.2648730000001</v>
      </c>
      <c r="E14">
        <v>8779.7631390000006</v>
      </c>
      <c r="F14">
        <v>9795.6660019999999</v>
      </c>
      <c r="G14">
        <v>10869.129782</v>
      </c>
      <c r="H14">
        <v>11766.453958</v>
      </c>
      <c r="I14">
        <v>12731.744821</v>
      </c>
      <c r="J14">
        <v>13169.059787</v>
      </c>
      <c r="K14">
        <v>13191.055806</v>
      </c>
      <c r="L14">
        <v>13570.077182000001</v>
      </c>
      <c r="M14">
        <v>14407.066402</v>
      </c>
      <c r="N14">
        <v>14921.738240000001</v>
      </c>
      <c r="O14">
        <v>15788.630619</v>
      </c>
      <c r="P14">
        <v>16687.438971</v>
      </c>
      <c r="Q14">
        <v>17718.199562999998</v>
      </c>
      <c r="R14">
        <v>18880.303749999999</v>
      </c>
      <c r="S14">
        <v>19528.689533000001</v>
      </c>
      <c r="T14">
        <v>20356.721555</v>
      </c>
      <c r="U14">
        <v>20852.183509999999</v>
      </c>
      <c r="V14">
        <v>21477.874489000002</v>
      </c>
      <c r="W14">
        <v>22725.351606</v>
      </c>
      <c r="X14">
        <v>24681.096076000002</v>
      </c>
      <c r="Y14">
        <v>25736.276905999999</v>
      </c>
      <c r="Z14">
        <v>26665.771577</v>
      </c>
      <c r="AA14">
        <v>26459.287172</v>
      </c>
      <c r="AB14">
        <v>27260.554162</v>
      </c>
      <c r="AC14">
        <v>26769.42769</v>
      </c>
      <c r="AD14">
        <v>26438.140471999999</v>
      </c>
      <c r="AE14">
        <v>27936.006299000001</v>
      </c>
    </row>
    <row r="16" spans="2:31" x14ac:dyDescent="0.3">
      <c r="B16" t="s">
        <v>18</v>
      </c>
    </row>
    <row r="17" spans="2:2" x14ac:dyDescent="0.3">
      <c r="B17" t="s">
        <v>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D0F1-8DEA-4AD0-B443-D8EF3AA697B4}">
  <dimension ref="B2:AE47"/>
  <sheetViews>
    <sheetView topLeftCell="A19" workbookViewId="0">
      <selection activeCell="B57" sqref="B57"/>
    </sheetView>
  </sheetViews>
  <sheetFormatPr defaultRowHeight="16.5" x14ac:dyDescent="0.3"/>
  <cols>
    <col min="2" max="2" width="12.125" customWidth="1"/>
  </cols>
  <sheetData>
    <row r="2" spans="2:31" x14ac:dyDescent="0.3">
      <c r="B2" t="s">
        <v>13</v>
      </c>
      <c r="C2">
        <v>1985</v>
      </c>
      <c r="D2">
        <v>1986</v>
      </c>
      <c r="E2">
        <v>1987</v>
      </c>
      <c r="F2">
        <v>1988</v>
      </c>
      <c r="G2">
        <v>1989</v>
      </c>
      <c r="H2">
        <v>1990</v>
      </c>
      <c r="I2">
        <v>1991</v>
      </c>
      <c r="J2">
        <v>1992</v>
      </c>
      <c r="K2">
        <v>1993</v>
      </c>
      <c r="L2">
        <v>1994</v>
      </c>
      <c r="M2">
        <v>1995</v>
      </c>
      <c r="N2">
        <v>1996</v>
      </c>
      <c r="O2">
        <v>1997</v>
      </c>
      <c r="P2">
        <v>1998</v>
      </c>
      <c r="Q2">
        <v>1999</v>
      </c>
      <c r="R2">
        <v>2000</v>
      </c>
      <c r="S2">
        <v>2001</v>
      </c>
      <c r="T2">
        <v>2002</v>
      </c>
      <c r="U2">
        <v>2003</v>
      </c>
      <c r="V2">
        <v>2004</v>
      </c>
      <c r="W2">
        <v>2005</v>
      </c>
      <c r="X2">
        <v>2006</v>
      </c>
      <c r="Y2">
        <v>2007</v>
      </c>
      <c r="Z2">
        <v>2008</v>
      </c>
      <c r="AA2">
        <v>2009</v>
      </c>
      <c r="AB2">
        <v>2010</v>
      </c>
      <c r="AC2">
        <v>2011</v>
      </c>
      <c r="AD2">
        <v>2012</v>
      </c>
      <c r="AE2">
        <v>2013</v>
      </c>
    </row>
    <row r="3" spans="2:31" x14ac:dyDescent="0.3">
      <c r="B3" t="s">
        <v>0</v>
      </c>
      <c r="C3">
        <v>19.995000000000001</v>
      </c>
      <c r="D3">
        <v>20.936</v>
      </c>
      <c r="E3">
        <v>21.137</v>
      </c>
      <c r="F3">
        <v>20.277000000000001</v>
      </c>
      <c r="G3">
        <v>21.067</v>
      </c>
      <c r="H3">
        <v>21.067</v>
      </c>
      <c r="I3">
        <v>21.756</v>
      </c>
      <c r="J3">
        <v>22.116</v>
      </c>
      <c r="K3">
        <v>23.545999999999999</v>
      </c>
      <c r="L3">
        <v>23.05</v>
      </c>
      <c r="M3">
        <v>23.501999999999999</v>
      </c>
      <c r="N3">
        <v>22.791</v>
      </c>
      <c r="O3">
        <v>24.119</v>
      </c>
      <c r="P3">
        <v>25.192</v>
      </c>
      <c r="Q3">
        <v>26.385000000000002</v>
      </c>
      <c r="R3">
        <v>26.164999999999999</v>
      </c>
      <c r="S3">
        <v>26.879000000000001</v>
      </c>
      <c r="T3">
        <v>24.969000000000001</v>
      </c>
      <c r="U3">
        <v>27.091000000000001</v>
      </c>
      <c r="V3">
        <v>28.617000000000001</v>
      </c>
      <c r="W3">
        <v>29.219000000000001</v>
      </c>
      <c r="X3">
        <v>29.452000000000002</v>
      </c>
      <c r="Y3">
        <v>27.616</v>
      </c>
      <c r="Z3">
        <v>32.143999999999998</v>
      </c>
      <c r="AA3">
        <v>31.521000000000001</v>
      </c>
      <c r="AB3">
        <v>32.786000000000001</v>
      </c>
      <c r="AC3">
        <v>27.818000000000001</v>
      </c>
      <c r="AD3">
        <v>30.972999999999999</v>
      </c>
      <c r="AE3">
        <v>32.792999999999999</v>
      </c>
    </row>
    <row r="4" spans="2:31" x14ac:dyDescent="0.3">
      <c r="B4" t="s">
        <v>1</v>
      </c>
      <c r="C4">
        <v>60.648000000000003</v>
      </c>
      <c r="D4">
        <v>62.921999999999997</v>
      </c>
      <c r="E4">
        <v>64.355000000000004</v>
      </c>
      <c r="F4">
        <v>63.787999999999997</v>
      </c>
      <c r="G4">
        <v>64.212999999999994</v>
      </c>
      <c r="H4">
        <v>67.113</v>
      </c>
      <c r="I4">
        <v>69.632999999999996</v>
      </c>
      <c r="J4">
        <v>69.075999999999993</v>
      </c>
      <c r="K4">
        <v>70.590999999999994</v>
      </c>
      <c r="L4">
        <v>70.878</v>
      </c>
      <c r="M4">
        <v>73.156000000000006</v>
      </c>
      <c r="N4">
        <v>76.873000000000005</v>
      </c>
      <c r="O4">
        <v>74.757000000000005</v>
      </c>
      <c r="P4">
        <v>75.308000000000007</v>
      </c>
      <c r="Q4">
        <v>74.082999999999998</v>
      </c>
      <c r="R4">
        <v>74.775999999999996</v>
      </c>
      <c r="S4">
        <v>76.753</v>
      </c>
      <c r="T4">
        <v>77.588999999999999</v>
      </c>
      <c r="U4">
        <v>80.468999999999994</v>
      </c>
      <c r="V4">
        <v>81.176000000000002</v>
      </c>
      <c r="W4">
        <v>79.864999999999995</v>
      </c>
      <c r="X4">
        <v>79.128</v>
      </c>
      <c r="Y4">
        <v>78.834999999999994</v>
      </c>
      <c r="Z4">
        <v>78.2</v>
      </c>
      <c r="AA4">
        <v>77.129000000000005</v>
      </c>
      <c r="AB4">
        <v>82.725999999999999</v>
      </c>
      <c r="AC4">
        <v>76.986999999999995</v>
      </c>
      <c r="AD4">
        <v>77.06</v>
      </c>
      <c r="AE4">
        <v>75.429000000000002</v>
      </c>
    </row>
    <row r="5" spans="2:31" x14ac:dyDescent="0.3">
      <c r="B5" t="s">
        <v>2</v>
      </c>
      <c r="C5">
        <v>19.3</v>
      </c>
      <c r="D5">
        <v>19.579000000000001</v>
      </c>
      <c r="E5">
        <v>19.585000000000001</v>
      </c>
      <c r="F5">
        <v>18.684000000000001</v>
      </c>
      <c r="G5">
        <v>17.524000000000001</v>
      </c>
      <c r="H5">
        <v>17.353000000000002</v>
      </c>
      <c r="I5">
        <v>19.254999999999999</v>
      </c>
      <c r="J5">
        <v>18.425000000000001</v>
      </c>
      <c r="K5">
        <v>18.920000000000002</v>
      </c>
      <c r="L5">
        <v>19.581</v>
      </c>
      <c r="M5">
        <v>19.402000000000001</v>
      </c>
      <c r="N5">
        <v>21.957999999999998</v>
      </c>
      <c r="O5">
        <v>20.346</v>
      </c>
      <c r="P5">
        <v>20.015000000000001</v>
      </c>
      <c r="Q5">
        <v>19.181000000000001</v>
      </c>
      <c r="R5">
        <v>18.641999999999999</v>
      </c>
      <c r="S5">
        <v>19.216000000000001</v>
      </c>
      <c r="T5">
        <v>19.012</v>
      </c>
      <c r="U5">
        <v>20.103999999999999</v>
      </c>
      <c r="V5">
        <v>19.448</v>
      </c>
      <c r="W5">
        <v>18.884</v>
      </c>
      <c r="X5">
        <v>20.279</v>
      </c>
      <c r="Y5">
        <v>19.806000000000001</v>
      </c>
      <c r="Z5">
        <v>19.303000000000001</v>
      </c>
      <c r="AA5">
        <v>18.399999999999999</v>
      </c>
      <c r="AB5">
        <v>19.449000000000002</v>
      </c>
      <c r="AC5">
        <v>17.978999999999999</v>
      </c>
      <c r="AD5">
        <v>17.248999999999999</v>
      </c>
      <c r="AE5">
        <v>17.268999999999998</v>
      </c>
    </row>
    <row r="6" spans="2:31" x14ac:dyDescent="0.3">
      <c r="B6" t="s">
        <v>3</v>
      </c>
      <c r="C6">
        <v>357.18599999999998</v>
      </c>
      <c r="D6">
        <v>356.64800000000002</v>
      </c>
      <c r="E6">
        <v>359.351</v>
      </c>
      <c r="F6">
        <v>361.75400000000002</v>
      </c>
      <c r="G6">
        <v>355.57299999999998</v>
      </c>
      <c r="H6">
        <v>351.233</v>
      </c>
      <c r="I6">
        <v>344.31700000000001</v>
      </c>
      <c r="J6">
        <v>337.904</v>
      </c>
      <c r="K6">
        <v>334.613</v>
      </c>
      <c r="L6">
        <v>333.01799999999997</v>
      </c>
      <c r="M6">
        <v>336.505</v>
      </c>
      <c r="N6">
        <v>347.91500000000002</v>
      </c>
      <c r="O6">
        <v>344.839</v>
      </c>
      <c r="P6">
        <v>342.755</v>
      </c>
      <c r="Q6">
        <v>334.97899999999998</v>
      </c>
      <c r="R6">
        <v>336.59699999999998</v>
      </c>
      <c r="S6">
        <v>346.69299999999998</v>
      </c>
      <c r="T6">
        <v>338.91399999999999</v>
      </c>
      <c r="U6">
        <v>338.09899999999999</v>
      </c>
      <c r="V6">
        <v>340.92500000000001</v>
      </c>
      <c r="W6">
        <v>338.93900000000002</v>
      </c>
      <c r="X6">
        <v>348.94200000000001</v>
      </c>
      <c r="Y6">
        <v>331.01799999999997</v>
      </c>
      <c r="Z6">
        <v>335.16399999999999</v>
      </c>
      <c r="AA6">
        <v>313</v>
      </c>
      <c r="AB6">
        <v>329.54700000000003</v>
      </c>
      <c r="AC6">
        <v>312.42</v>
      </c>
      <c r="AD6">
        <v>314.74200000000002</v>
      </c>
      <c r="AE6">
        <v>321.46800000000002</v>
      </c>
    </row>
    <row r="7" spans="2:31" x14ac:dyDescent="0.3">
      <c r="B7" t="s">
        <v>4</v>
      </c>
      <c r="C7">
        <v>1774.223</v>
      </c>
      <c r="D7">
        <v>1771.3230000000001</v>
      </c>
      <c r="E7">
        <v>1846.8530000000001</v>
      </c>
      <c r="F7">
        <v>1919.4480000000001</v>
      </c>
      <c r="G7">
        <v>1947.607</v>
      </c>
      <c r="H7">
        <v>1914.471</v>
      </c>
      <c r="I7">
        <v>1930.2059999999999</v>
      </c>
      <c r="J7">
        <v>1968.9079999999999</v>
      </c>
      <c r="K7">
        <v>2003.482</v>
      </c>
      <c r="L7">
        <v>2040.5640000000001</v>
      </c>
      <c r="M7">
        <v>2066.5540000000001</v>
      </c>
      <c r="N7">
        <v>2112.4780000000001</v>
      </c>
      <c r="O7">
        <v>2133.6060000000002</v>
      </c>
      <c r="P7">
        <v>2151.7820000000002</v>
      </c>
      <c r="Q7">
        <v>2210.0120000000002</v>
      </c>
      <c r="R7">
        <v>2272.8589999999999</v>
      </c>
      <c r="S7">
        <v>2229.6669999999999</v>
      </c>
      <c r="T7">
        <v>2255.114</v>
      </c>
      <c r="U7">
        <v>2260.319</v>
      </c>
      <c r="V7">
        <v>2306.877</v>
      </c>
      <c r="W7">
        <v>2317.8519999999999</v>
      </c>
      <c r="X7">
        <v>2295.8560000000002</v>
      </c>
      <c r="Y7">
        <v>2336.3539999999998</v>
      </c>
      <c r="Z7">
        <v>2276.0920000000001</v>
      </c>
      <c r="AA7">
        <v>2163.77</v>
      </c>
      <c r="AB7">
        <v>2215.7759999999998</v>
      </c>
      <c r="AC7">
        <v>2185.7199999999998</v>
      </c>
      <c r="AD7">
        <v>2146.6669999999999</v>
      </c>
      <c r="AE7">
        <v>2184.5169999999998</v>
      </c>
    </row>
    <row r="8" spans="2:31" x14ac:dyDescent="0.3">
      <c r="B8" t="s">
        <v>5</v>
      </c>
      <c r="C8">
        <v>70.906000000000006</v>
      </c>
      <c r="D8">
        <v>72.375</v>
      </c>
      <c r="E8">
        <v>74.147999999999996</v>
      </c>
      <c r="F8">
        <v>80.08</v>
      </c>
      <c r="G8">
        <v>88.1</v>
      </c>
      <c r="H8">
        <v>90.093000000000004</v>
      </c>
      <c r="I8">
        <v>93.45</v>
      </c>
      <c r="J8">
        <v>95.188000000000002</v>
      </c>
      <c r="K8">
        <v>91.299000000000007</v>
      </c>
      <c r="L8">
        <v>96.338999999999999</v>
      </c>
      <c r="M8">
        <v>100.78100000000001</v>
      </c>
      <c r="N8">
        <v>99.296999999999997</v>
      </c>
      <c r="O8">
        <v>105.54</v>
      </c>
      <c r="P8">
        <v>110.866</v>
      </c>
      <c r="Q8">
        <v>116.23399999999999</v>
      </c>
      <c r="R8">
        <v>121.358</v>
      </c>
      <c r="S8">
        <v>124.547</v>
      </c>
      <c r="T8">
        <v>128.27199999999999</v>
      </c>
      <c r="U8">
        <v>132.697</v>
      </c>
      <c r="V8">
        <v>138.47800000000001</v>
      </c>
      <c r="W8">
        <v>141.416</v>
      </c>
      <c r="X8">
        <v>141.28299999999999</v>
      </c>
      <c r="Y8">
        <v>143.322</v>
      </c>
      <c r="Z8">
        <v>138.55199999999999</v>
      </c>
      <c r="AA8">
        <v>127.491</v>
      </c>
      <c r="AB8">
        <v>127.396</v>
      </c>
      <c r="AC8">
        <v>125.473</v>
      </c>
      <c r="AD8">
        <v>125.22</v>
      </c>
      <c r="AE8">
        <v>116.80200000000001</v>
      </c>
    </row>
    <row r="9" spans="2:31" x14ac:dyDescent="0.3">
      <c r="B9" t="s">
        <v>6</v>
      </c>
      <c r="C9">
        <v>47.228999999999999</v>
      </c>
      <c r="D9">
        <v>49.201999999999998</v>
      </c>
      <c r="E9">
        <v>48.393999999999998</v>
      </c>
      <c r="F9">
        <v>49.387999999999998</v>
      </c>
      <c r="G9">
        <v>47.511000000000003</v>
      </c>
      <c r="H9">
        <v>47.195</v>
      </c>
      <c r="I9">
        <v>48.69</v>
      </c>
      <c r="J9">
        <v>46.539000000000001</v>
      </c>
      <c r="K9">
        <v>46.503999999999998</v>
      </c>
      <c r="L9">
        <v>49.698999999999998</v>
      </c>
      <c r="M9">
        <v>50.33</v>
      </c>
      <c r="N9">
        <v>51.497</v>
      </c>
      <c r="O9">
        <v>50.276000000000003</v>
      </c>
      <c r="P9">
        <v>51.189</v>
      </c>
      <c r="Q9">
        <v>50.271000000000001</v>
      </c>
      <c r="R9">
        <v>47.694000000000003</v>
      </c>
      <c r="S9">
        <v>50.722000000000001</v>
      </c>
      <c r="T9">
        <v>52</v>
      </c>
      <c r="U9">
        <v>50.851999999999997</v>
      </c>
      <c r="V9">
        <v>52.819000000000003</v>
      </c>
      <c r="W9">
        <v>51.573999999999998</v>
      </c>
      <c r="X9">
        <v>50.24</v>
      </c>
      <c r="Y9">
        <v>49.988999999999997</v>
      </c>
      <c r="Z9">
        <v>49.636000000000003</v>
      </c>
      <c r="AA9">
        <v>45.482999999999997</v>
      </c>
      <c r="AB9">
        <v>51.048000000000002</v>
      </c>
      <c r="AC9">
        <v>49.914999999999999</v>
      </c>
      <c r="AD9">
        <v>50.423999999999999</v>
      </c>
      <c r="AE9">
        <v>49.735999999999997</v>
      </c>
    </row>
    <row r="10" spans="2:31" x14ac:dyDescent="0.3">
      <c r="B10" t="s">
        <v>7</v>
      </c>
      <c r="C10">
        <v>22.079000000000001</v>
      </c>
      <c r="D10">
        <v>23.053000000000001</v>
      </c>
      <c r="E10">
        <v>22.454000000000001</v>
      </c>
      <c r="F10">
        <v>22.66</v>
      </c>
      <c r="G10">
        <v>22.193999999999999</v>
      </c>
      <c r="H10">
        <v>24.291</v>
      </c>
      <c r="I10">
        <v>24.640999999999998</v>
      </c>
      <c r="J10">
        <v>24.794</v>
      </c>
      <c r="K10">
        <v>24.14</v>
      </c>
      <c r="L10">
        <v>24.359000000000002</v>
      </c>
      <c r="M10">
        <v>23.978000000000002</v>
      </c>
      <c r="N10">
        <v>24.468</v>
      </c>
      <c r="O10">
        <v>24.904</v>
      </c>
      <c r="P10">
        <v>25.2</v>
      </c>
      <c r="Q10">
        <v>25.242999999999999</v>
      </c>
      <c r="R10">
        <v>24.904</v>
      </c>
      <c r="S10">
        <v>26.446999999999999</v>
      </c>
      <c r="T10">
        <v>25.77</v>
      </c>
      <c r="U10">
        <v>25.867000000000001</v>
      </c>
      <c r="V10">
        <v>25.96</v>
      </c>
      <c r="W10">
        <v>25.802</v>
      </c>
      <c r="X10">
        <v>26.943999999999999</v>
      </c>
      <c r="Y10">
        <v>25.608000000000001</v>
      </c>
      <c r="Z10">
        <v>26.594999999999999</v>
      </c>
      <c r="AA10">
        <v>26.773</v>
      </c>
      <c r="AB10">
        <v>25.966999999999999</v>
      </c>
      <c r="AC10">
        <v>25.134</v>
      </c>
      <c r="AD10">
        <v>25.356999999999999</v>
      </c>
      <c r="AE10">
        <v>26.442</v>
      </c>
    </row>
    <row r="11" spans="2:31" x14ac:dyDescent="0.3">
      <c r="B11" t="s">
        <v>8</v>
      </c>
      <c r="C11">
        <v>200.80699999999999</v>
      </c>
      <c r="D11">
        <v>203.93700000000001</v>
      </c>
      <c r="E11">
        <v>205.59100000000001</v>
      </c>
      <c r="F11">
        <v>207.393</v>
      </c>
      <c r="G11">
        <v>206.98</v>
      </c>
      <c r="H11">
        <v>205.93700000000001</v>
      </c>
      <c r="I11">
        <v>212.92500000000001</v>
      </c>
      <c r="J11">
        <v>212.173</v>
      </c>
      <c r="K11">
        <v>214.33500000000001</v>
      </c>
      <c r="L11">
        <v>216.059</v>
      </c>
      <c r="M11">
        <v>216.38499999999999</v>
      </c>
      <c r="N11">
        <v>225.70599999999999</v>
      </c>
      <c r="O11">
        <v>219.31899999999999</v>
      </c>
      <c r="P11">
        <v>221.52099999999999</v>
      </c>
      <c r="Q11">
        <v>222.07300000000001</v>
      </c>
      <c r="R11">
        <v>222.99100000000001</v>
      </c>
      <c r="S11">
        <v>223.80699999999999</v>
      </c>
      <c r="T11">
        <v>220.65799999999999</v>
      </c>
      <c r="U11">
        <v>224.517</v>
      </c>
      <c r="V11">
        <v>221.80600000000001</v>
      </c>
      <c r="W11">
        <v>222.85300000000001</v>
      </c>
      <c r="X11">
        <v>219.11199999999999</v>
      </c>
      <c r="Y11">
        <v>211.16900000000001</v>
      </c>
      <c r="Z11">
        <v>208.297</v>
      </c>
      <c r="AA11">
        <v>195.78399999999999</v>
      </c>
      <c r="AB11">
        <v>202.95699999999999</v>
      </c>
      <c r="AC11">
        <v>188.21</v>
      </c>
      <c r="AD11">
        <v>193.06899999999999</v>
      </c>
      <c r="AE11">
        <v>189.952</v>
      </c>
    </row>
    <row r="12" spans="2:31" x14ac:dyDescent="0.3">
      <c r="B12" t="s">
        <v>9</v>
      </c>
      <c r="C12">
        <v>23.085999999999999</v>
      </c>
      <c r="D12">
        <v>23.177</v>
      </c>
      <c r="E12">
        <v>24.048999999999999</v>
      </c>
      <c r="F12">
        <v>24.309000000000001</v>
      </c>
      <c r="G12">
        <v>23.919</v>
      </c>
      <c r="H12">
        <v>24.88</v>
      </c>
      <c r="I12">
        <v>26.486999999999998</v>
      </c>
      <c r="J12">
        <v>25.45</v>
      </c>
      <c r="K12">
        <v>25.742000000000001</v>
      </c>
      <c r="L12">
        <v>25.672000000000001</v>
      </c>
      <c r="M12">
        <v>26.818000000000001</v>
      </c>
      <c r="N12">
        <v>28.5</v>
      </c>
      <c r="O12">
        <v>28.294</v>
      </c>
      <c r="P12">
        <v>28.771999999999998</v>
      </c>
      <c r="Q12">
        <v>28.71</v>
      </c>
      <c r="R12">
        <v>28.609000000000002</v>
      </c>
      <c r="S12">
        <v>30.228999999999999</v>
      </c>
      <c r="T12">
        <v>30.483000000000001</v>
      </c>
      <c r="U12">
        <v>32.136000000000003</v>
      </c>
      <c r="V12">
        <v>32.655999999999999</v>
      </c>
      <c r="W12">
        <v>33.604999999999997</v>
      </c>
      <c r="X12">
        <v>33.94</v>
      </c>
      <c r="Y12">
        <v>33.265999999999998</v>
      </c>
      <c r="Z12">
        <v>33.518000000000001</v>
      </c>
      <c r="AA12">
        <v>31.867000000000001</v>
      </c>
      <c r="AB12">
        <v>33.997999999999998</v>
      </c>
      <c r="AC12">
        <v>32.959000000000003</v>
      </c>
      <c r="AD12">
        <v>32.869999999999997</v>
      </c>
      <c r="AE12">
        <v>33.281999999999996</v>
      </c>
    </row>
    <row r="13" spans="2:31" x14ac:dyDescent="0.3">
      <c r="B13" t="s">
        <v>10</v>
      </c>
      <c r="C13">
        <v>362.89699999999999</v>
      </c>
      <c r="D13">
        <v>366.976</v>
      </c>
      <c r="E13">
        <v>371.661</v>
      </c>
      <c r="F13">
        <v>397.59699999999998</v>
      </c>
      <c r="G13">
        <v>412.53100000000001</v>
      </c>
      <c r="H13">
        <v>436.91</v>
      </c>
      <c r="I13">
        <v>441.423</v>
      </c>
      <c r="J13">
        <v>451.24099999999999</v>
      </c>
      <c r="K13">
        <v>453.93700000000001</v>
      </c>
      <c r="L13">
        <v>478.66399999999999</v>
      </c>
      <c r="M13">
        <v>491.303</v>
      </c>
      <c r="N13">
        <v>501.83</v>
      </c>
      <c r="O13">
        <v>507.012</v>
      </c>
      <c r="P13">
        <v>497.79899999999998</v>
      </c>
      <c r="Q13">
        <v>505.78300000000002</v>
      </c>
      <c r="R13">
        <v>515.87300000000005</v>
      </c>
      <c r="S13">
        <v>507.34100000000001</v>
      </c>
      <c r="T13">
        <v>508.87700000000001</v>
      </c>
      <c r="U13">
        <v>505.36700000000002</v>
      </c>
      <c r="V13">
        <v>521.96699999999998</v>
      </c>
      <c r="W13">
        <v>519.58000000000004</v>
      </c>
      <c r="X13">
        <v>519.64599999999996</v>
      </c>
      <c r="Y13">
        <v>514.64400000000001</v>
      </c>
      <c r="Z13">
        <v>495.22699999999998</v>
      </c>
      <c r="AA13">
        <v>474.90199999999999</v>
      </c>
      <c r="AB13">
        <v>499.53500000000003</v>
      </c>
      <c r="AC13">
        <v>462.80900000000003</v>
      </c>
      <c r="AD13">
        <v>451.39400000000001</v>
      </c>
      <c r="AE13">
        <v>454.666</v>
      </c>
    </row>
    <row r="14" spans="2:31" x14ac:dyDescent="0.3">
      <c r="B14" t="s">
        <v>11</v>
      </c>
      <c r="C14">
        <v>10.964</v>
      </c>
      <c r="D14">
        <v>12.124000000000001</v>
      </c>
      <c r="E14">
        <v>12.449</v>
      </c>
      <c r="F14">
        <v>13.021000000000001</v>
      </c>
      <c r="G14">
        <v>15.766</v>
      </c>
      <c r="H14">
        <v>16.780999999999999</v>
      </c>
      <c r="I14">
        <v>16.965</v>
      </c>
      <c r="J14">
        <v>18.05</v>
      </c>
      <c r="K14">
        <v>17.8</v>
      </c>
      <c r="L14">
        <v>18.260999999999999</v>
      </c>
      <c r="M14">
        <v>20.192</v>
      </c>
      <c r="N14">
        <v>19.995000000000001</v>
      </c>
      <c r="O14">
        <v>21.062000000000001</v>
      </c>
      <c r="P14">
        <v>22.76</v>
      </c>
      <c r="Q14">
        <v>24.423999999999999</v>
      </c>
      <c r="R14">
        <v>24.594999999999999</v>
      </c>
      <c r="S14">
        <v>24.780999999999999</v>
      </c>
      <c r="T14">
        <v>25.815999999999999</v>
      </c>
      <c r="U14">
        <v>25.11</v>
      </c>
      <c r="V14">
        <v>25.823</v>
      </c>
      <c r="W14">
        <v>26.459</v>
      </c>
      <c r="X14">
        <v>25.152999999999999</v>
      </c>
      <c r="Y14">
        <v>25.33</v>
      </c>
      <c r="Z14">
        <v>24.68</v>
      </c>
      <c r="AA14">
        <v>24.350999999999999</v>
      </c>
      <c r="AB14">
        <v>23.5</v>
      </c>
      <c r="AC14">
        <v>22.847000000000001</v>
      </c>
      <c r="AD14">
        <v>21.442</v>
      </c>
      <c r="AE14">
        <v>21.495999999999999</v>
      </c>
    </row>
    <row r="16" spans="2:31" x14ac:dyDescent="0.3">
      <c r="B16" t="s">
        <v>17</v>
      </c>
    </row>
    <row r="17" spans="2:31" x14ac:dyDescent="0.3">
      <c r="B17" t="s">
        <v>58</v>
      </c>
    </row>
    <row r="20" spans="2:31" x14ac:dyDescent="0.3">
      <c r="B20" s="2" t="s">
        <v>41</v>
      </c>
      <c r="C20">
        <v>1985</v>
      </c>
      <c r="D20">
        <v>1986</v>
      </c>
      <c r="E20">
        <v>1987</v>
      </c>
      <c r="F20">
        <v>1988</v>
      </c>
      <c r="G20">
        <v>1989</v>
      </c>
      <c r="H20">
        <v>1990</v>
      </c>
      <c r="I20">
        <v>1991</v>
      </c>
      <c r="J20">
        <v>1992</v>
      </c>
      <c r="K20">
        <v>1993</v>
      </c>
      <c r="L20">
        <v>1994</v>
      </c>
      <c r="M20">
        <v>1995</v>
      </c>
      <c r="N20">
        <v>1996</v>
      </c>
      <c r="O20">
        <v>1997</v>
      </c>
      <c r="P20">
        <v>1998</v>
      </c>
      <c r="Q20">
        <v>1999</v>
      </c>
      <c r="R20">
        <v>2000</v>
      </c>
      <c r="S20">
        <v>2001</v>
      </c>
      <c r="T20">
        <v>2002</v>
      </c>
      <c r="U20">
        <v>2003</v>
      </c>
      <c r="V20">
        <v>2004</v>
      </c>
      <c r="W20">
        <v>2005</v>
      </c>
      <c r="X20">
        <v>2006</v>
      </c>
      <c r="Y20">
        <v>2007</v>
      </c>
      <c r="Z20">
        <v>2008</v>
      </c>
      <c r="AA20">
        <v>2009</v>
      </c>
      <c r="AB20">
        <v>2010</v>
      </c>
      <c r="AC20">
        <v>2011</v>
      </c>
      <c r="AD20">
        <v>2012</v>
      </c>
      <c r="AE20">
        <v>2013</v>
      </c>
    </row>
    <row r="21" spans="2:31" x14ac:dyDescent="0.3">
      <c r="B21" t="s">
        <v>0</v>
      </c>
      <c r="C21">
        <f>C3/인구수!C3</f>
        <v>4.8151507109662139</v>
      </c>
      <c r="D21">
        <f>D3/인구수!D3</f>
        <v>5.0238076555476292</v>
      </c>
      <c r="E21">
        <f>E3/인구수!E3</f>
        <v>5.0483591101302752</v>
      </c>
      <c r="F21">
        <f>F3/인구수!F3</f>
        <v>4.816974221811722</v>
      </c>
      <c r="G21">
        <f>G3/인구수!G3</f>
        <v>4.984020237956388</v>
      </c>
      <c r="H21">
        <f>H3/인구수!H3</f>
        <v>4.9669030309260274</v>
      </c>
      <c r="I21">
        <f>I3/인구수!I3</f>
        <v>5.104959525902343</v>
      </c>
      <c r="J21">
        <f>J3/인구수!J3</f>
        <v>5.1595780792119816</v>
      </c>
      <c r="K21">
        <f>K3/인구수!K3</f>
        <v>5.460595401096108</v>
      </c>
      <c r="L21">
        <f>L3/인구수!L3</f>
        <v>5.3152067488598247</v>
      </c>
      <c r="M21">
        <f>M3/인구수!M3</f>
        <v>5.391372290291744</v>
      </c>
      <c r="N21">
        <f>N3/인구수!N3</f>
        <v>5.2018344163736252</v>
      </c>
      <c r="O21">
        <f>O3/인구수!O3</f>
        <v>5.4751725136760134</v>
      </c>
      <c r="P21">
        <f>P3/인구수!P3</f>
        <v>5.6848017529191814</v>
      </c>
      <c r="Q21">
        <f>Q3/인구수!Q3</f>
        <v>5.9133802414434165</v>
      </c>
      <c r="R21">
        <f>R3/인구수!R3</f>
        <v>5.8261316645635581</v>
      </c>
      <c r="S21">
        <f>S3/인구수!S3</f>
        <v>5.9549194937155319</v>
      </c>
      <c r="T21">
        <f>T3/인구수!T3</f>
        <v>5.5020132622119506</v>
      </c>
      <c r="U21">
        <f>U3/인구수!U3</f>
        <v>5.9346888488924954</v>
      </c>
      <c r="V21">
        <f>V3/인구수!V3</f>
        <v>6.2320485880708869</v>
      </c>
      <c r="W21">
        <f>W3/인구수!W3</f>
        <v>6.3199541971490882</v>
      </c>
      <c r="X21">
        <f>X3/인구수!X3</f>
        <v>6.3192590426318258</v>
      </c>
      <c r="Y21">
        <f>Y3/인구수!Y3</f>
        <v>5.8643204854542939</v>
      </c>
      <c r="Z21">
        <f>Z3/인구수!Z3</f>
        <v>6.7413067573504968</v>
      </c>
      <c r="AA21">
        <f>AA3/인구수!AA3</f>
        <v>6.5278223030718729</v>
      </c>
      <c r="AB21">
        <f>AB3/인구수!AB3</f>
        <v>6.7057278484054725</v>
      </c>
      <c r="AC21">
        <f>AC3/인구수!AC3</f>
        <v>5.616293185929023</v>
      </c>
      <c r="AD21">
        <f>AD3/인구수!AD3</f>
        <v>6.1716734674032896</v>
      </c>
      <c r="AE21">
        <f>AE3/인구수!AE3</f>
        <v>6.4550976728932943</v>
      </c>
    </row>
    <row r="22" spans="2:31" x14ac:dyDescent="0.3">
      <c r="B22" t="s">
        <v>1</v>
      </c>
      <c r="C22">
        <f>C4/인구수!C4</f>
        <v>4.1850367546671254</v>
      </c>
      <c r="D22">
        <f>D4/인구수!D4</f>
        <v>4.3179241683525156</v>
      </c>
      <c r="E22">
        <f>E4/인구수!E4</f>
        <v>4.3883285122294611</v>
      </c>
      <c r="F22">
        <f>F4/인구수!F4</f>
        <v>4.3216532796679044</v>
      </c>
      <c r="G22">
        <f>G4/인구수!G4</f>
        <v>4.3244263247406911</v>
      </c>
      <c r="H22">
        <f>H4/인구수!H4</f>
        <v>4.4887105048252645</v>
      </c>
      <c r="I22">
        <f>I4/인구수!I4</f>
        <v>4.6206986569628432</v>
      </c>
      <c r="J22">
        <f>J4/인구수!J4</f>
        <v>4.5492135457186542</v>
      </c>
      <c r="K22">
        <f>K4/인구수!K4</f>
        <v>4.6166972567305109</v>
      </c>
      <c r="L22">
        <f>L4/인구수!L4</f>
        <v>4.6076035144109335</v>
      </c>
      <c r="M22">
        <f>M4/인구수!M4</f>
        <v>4.7322583007288186</v>
      </c>
      <c r="N22">
        <f>N4/인구수!N4</f>
        <v>4.9498084414539134</v>
      </c>
      <c r="O22">
        <f>O4/인구수!O4</f>
        <v>4.7888460762364158</v>
      </c>
      <c r="P22">
        <f>P4/인구수!P4</f>
        <v>4.7944876252649662</v>
      </c>
      <c r="Q22">
        <f>Q4/인구수!Q4</f>
        <v>4.6852138728067807</v>
      </c>
      <c r="R22">
        <f>R4/인구수!R4</f>
        <v>4.6953613087936619</v>
      </c>
      <c r="S22">
        <f>S4/인구수!S4</f>
        <v>4.783256228802589</v>
      </c>
      <c r="T22">
        <f>T4/인구수!T4</f>
        <v>4.8045934462122881</v>
      </c>
      <c r="U22">
        <f>U4/인구수!U4</f>
        <v>4.9594759493859675</v>
      </c>
      <c r="V22">
        <f>V4/인구수!V4</f>
        <v>4.985696585821068</v>
      </c>
      <c r="W22">
        <f>W4/인구수!W4</f>
        <v>4.893727407526689</v>
      </c>
      <c r="X22">
        <f>X4/인구수!X4</f>
        <v>4.8407888954035263</v>
      </c>
      <c r="Y22">
        <f>Y4/인구수!Y4</f>
        <v>4.8123832843681136</v>
      </c>
      <c r="Z22">
        <f>Z4/인구수!Z4</f>
        <v>4.7550741566584112</v>
      </c>
      <c r="AA22">
        <f>AA4/인구수!AA4</f>
        <v>4.6658919721601197</v>
      </c>
      <c r="AB22">
        <f>AB4/인구수!AB4</f>
        <v>4.9788780161043462</v>
      </c>
      <c r="AC22">
        <f>AC4/인구수!AC4</f>
        <v>4.6119127010399641</v>
      </c>
      <c r="AD22">
        <f>AD4/인구수!AD4</f>
        <v>4.599234268676093</v>
      </c>
      <c r="AE22">
        <f>AE4/인구수!AE4</f>
        <v>4.488637817527878</v>
      </c>
    </row>
    <row r="23" spans="2:31" x14ac:dyDescent="0.3">
      <c r="B23" t="s">
        <v>2</v>
      </c>
      <c r="C23">
        <f>C5/인구수!C5</f>
        <v>3.7741818971854184</v>
      </c>
      <c r="D23">
        <f>D5/인구수!D5</f>
        <v>3.8236246453983118</v>
      </c>
      <c r="E23">
        <f>E5/인구수!E5</f>
        <v>3.8199548119922984</v>
      </c>
      <c r="F23">
        <f>F5/인구수!F5</f>
        <v>3.6424482071118978</v>
      </c>
      <c r="G23">
        <f>G5/인구수!G5</f>
        <v>3.4142579755967453</v>
      </c>
      <c r="H23">
        <f>H5/인구수!H5</f>
        <v>3.37545339479811</v>
      </c>
      <c r="I23">
        <f>I5/인구수!I5</f>
        <v>3.735717259653982</v>
      </c>
      <c r="J23">
        <f>J5/인구수!J5</f>
        <v>3.5628856569922482</v>
      </c>
      <c r="K23">
        <f>K5/인구수!K5</f>
        <v>3.6459097113198751</v>
      </c>
      <c r="L23">
        <f>L5/인구수!L5</f>
        <v>3.7619639907365885</v>
      </c>
      <c r="M23">
        <f>M5/인구수!M5</f>
        <v>3.7112692935026392</v>
      </c>
      <c r="N23">
        <f>N5/인구수!N5</f>
        <v>4.1733322208502015</v>
      </c>
      <c r="O23">
        <f>O5/인구수!O5</f>
        <v>3.8503317424331307</v>
      </c>
      <c r="P23">
        <f>P5/인구수!P5</f>
        <v>3.775486182267608</v>
      </c>
      <c r="Q23">
        <f>Q5/인구수!Q5</f>
        <v>3.6060537183751196</v>
      </c>
      <c r="R23">
        <f>R5/인구수!R5</f>
        <v>3.4927484531632214</v>
      </c>
      <c r="S23">
        <f>S5/인구수!S5</f>
        <v>3.5883670875628049</v>
      </c>
      <c r="T23">
        <f>T5/인구수!T5</f>
        <v>3.5376066077995931</v>
      </c>
      <c r="U23">
        <f>U5/인구수!U5</f>
        <v>3.7318267425555587</v>
      </c>
      <c r="V23">
        <f>V5/인구수!V5</f>
        <v>3.6006966629680903</v>
      </c>
      <c r="W23">
        <f>W5/인구수!W5</f>
        <v>3.4867202193214228</v>
      </c>
      <c r="X23">
        <f>X5/인구수!X5</f>
        <v>3.7314840354346535</v>
      </c>
      <c r="Y23">
        <f>Y5/인구수!Y5</f>
        <v>3.6291907432364958</v>
      </c>
      <c r="Z23">
        <f>Z5/인구수!Z5</f>
        <v>3.5166556082303915</v>
      </c>
      <c r="AA23">
        <f>AA5/인구수!AA5</f>
        <v>3.3336709279073733</v>
      </c>
      <c r="AB23">
        <f>AB5/인구수!AB5</f>
        <v>3.5082314195322759</v>
      </c>
      <c r="AC23">
        <f>AC5/인구수!AC5</f>
        <v>3.2296506322419694</v>
      </c>
      <c r="AD23">
        <f>AD5/인구수!AD5</f>
        <v>3.0872986539492415</v>
      </c>
      <c r="AE23">
        <f>AE5/인구수!AE5</f>
        <v>3.0789204932833925</v>
      </c>
    </row>
    <row r="24" spans="2:31" x14ac:dyDescent="0.3">
      <c r="B24" t="s">
        <v>3</v>
      </c>
      <c r="C24">
        <f>C6/인구수!C6</f>
        <v>4.5978832585667444</v>
      </c>
      <c r="D24">
        <f>D6/인구수!D6</f>
        <v>4.5888573093219058</v>
      </c>
      <c r="E24">
        <f>E6/인구수!E6</f>
        <v>4.6165386603686125</v>
      </c>
      <c r="F24">
        <f>F6/인구수!F6</f>
        <v>4.6292887966934435</v>
      </c>
      <c r="G24">
        <f>G6/인구수!G6</f>
        <v>4.5151390801450297</v>
      </c>
      <c r="H24">
        <f>H6/인구수!H6</f>
        <v>4.4217497722672912</v>
      </c>
      <c r="I24">
        <f>I6/인구수!I6</f>
        <v>4.3032147626448056</v>
      </c>
      <c r="J24">
        <f>J6/인구수!J6</f>
        <v>4.19107810530436</v>
      </c>
      <c r="K24">
        <f>K6/인구수!K6</f>
        <v>4.1230652411650555</v>
      </c>
      <c r="L24">
        <f>L6/인구수!L6</f>
        <v>4.0892038745482377</v>
      </c>
      <c r="M24">
        <f>M6/인구수!M6</f>
        <v>4.1198953265850653</v>
      </c>
      <c r="N24">
        <f>N6/인구수!N6</f>
        <v>4.2472771171092161</v>
      </c>
      <c r="O24">
        <f>O6/인구수!O6</f>
        <v>4.2035709855972669</v>
      </c>
      <c r="P24">
        <f>P6/인구수!P6</f>
        <v>4.1775345475848491</v>
      </c>
      <c r="Q24">
        <f>Q6/인구수!Q6</f>
        <v>4.0801219065819323</v>
      </c>
      <c r="R24">
        <f>R6/인구수!R6</f>
        <v>4.0942811638970076</v>
      </c>
      <c r="S24">
        <f>S6/인구수!S6</f>
        <v>4.2099977114733536</v>
      </c>
      <c r="T24">
        <f>T6/인구수!T6</f>
        <v>4.1086215504021872</v>
      </c>
      <c r="U24">
        <f>U6/인구수!U6</f>
        <v>4.0964727641610272</v>
      </c>
      <c r="V24">
        <f>V6/인구수!V6</f>
        <v>4.1316095391032475</v>
      </c>
      <c r="W24">
        <f>W6/인구수!W6</f>
        <v>4.1098748589492349</v>
      </c>
      <c r="X24">
        <f>X6/인구수!X6</f>
        <v>4.2359438007808228</v>
      </c>
      <c r="Y24">
        <f>Y6/인구수!Y6</f>
        <v>4.0237339745122833</v>
      </c>
      <c r="Z24">
        <f>Z6/인구수!Z6</f>
        <v>4.0818853252603029</v>
      </c>
      <c r="AA24">
        <f>AA6/인구수!AA6</f>
        <v>3.8216261256032</v>
      </c>
      <c r="AB24">
        <f>AB6/인구수!AB6</f>
        <v>4.029828165731228</v>
      </c>
      <c r="AC24">
        <f>AC6/인구수!AC6</f>
        <v>3.8918726122152556</v>
      </c>
      <c r="AD24">
        <f>AD6/인구수!AD6</f>
        <v>3.9134444202040277</v>
      </c>
      <c r="AE24">
        <f>AE6/인구수!AE6</f>
        <v>3.9861812680306632</v>
      </c>
    </row>
    <row r="25" spans="2:31" x14ac:dyDescent="0.3">
      <c r="B25" t="s">
        <v>4</v>
      </c>
      <c r="C25">
        <f>C7/인구수!C7</f>
        <v>7.4571061713268314</v>
      </c>
      <c r="D25">
        <f>D7/인구수!D7</f>
        <v>7.3764282024394268</v>
      </c>
      <c r="E25">
        <f>E7/인구수!E7</f>
        <v>7.6225236186823873</v>
      </c>
      <c r="F25">
        <f>F7/인구수!F7</f>
        <v>7.8505357539689058</v>
      </c>
      <c r="G25">
        <f>G7/인구수!G7</f>
        <v>7.8908235796700277</v>
      </c>
      <c r="H25">
        <f>H7/인구수!H7</f>
        <v>7.669455244583534</v>
      </c>
      <c r="I25">
        <f>I7/인구수!I7</f>
        <v>7.6298474990651561</v>
      </c>
      <c r="J25">
        <f>J7/인구수!J7</f>
        <v>7.6756289351034184</v>
      </c>
      <c r="K25">
        <f>K7/인구수!K7</f>
        <v>7.7081135882440233</v>
      </c>
      <c r="L25">
        <f>L7/인구수!L7</f>
        <v>7.7550883917242022</v>
      </c>
      <c r="M25">
        <f>M7/인구수!M7</f>
        <v>7.7608775414233486</v>
      </c>
      <c r="N25">
        <f>N7/인구수!N7</f>
        <v>7.8415843448259643</v>
      </c>
      <c r="O25">
        <f>O7/인구수!O7</f>
        <v>7.8255274656040967</v>
      </c>
      <c r="P25">
        <f>P7/인구수!P7</f>
        <v>7.8004349719589454</v>
      </c>
      <c r="Q25">
        <f>Q7/인구수!Q7</f>
        <v>7.9200497040985161</v>
      </c>
      <c r="R25">
        <f>R7/인구수!R7</f>
        <v>8.0551445245483091</v>
      </c>
      <c r="S25">
        <f>S7/인구수!S7</f>
        <v>7.8242452761213936</v>
      </c>
      <c r="T25">
        <f>T7/인구수!T7</f>
        <v>7.8404606233501939</v>
      </c>
      <c r="U25">
        <f>U7/인구수!U7</f>
        <v>7.79130365938666</v>
      </c>
      <c r="V25">
        <f>V7/인구수!V7</f>
        <v>7.8785357223966628</v>
      </c>
      <c r="W25">
        <f>W7/인구수!W7</f>
        <v>7.8433902117288508</v>
      </c>
      <c r="X25">
        <f>X7/인구수!X7</f>
        <v>7.6944053794077139</v>
      </c>
      <c r="Y25">
        <f>Y7/인구수!Y7</f>
        <v>7.7560157968626404</v>
      </c>
      <c r="Z25">
        <f>Z7/인구수!Z7</f>
        <v>7.4848311853711689</v>
      </c>
      <c r="AA25">
        <f>AA7/인구수!AA7</f>
        <v>7.0533598963807362</v>
      </c>
      <c r="AB25">
        <f>AB7/인구수!AB7</f>
        <v>7.1632123146723012</v>
      </c>
      <c r="AC25">
        <f>AC7/인구수!AC7</f>
        <v>7.0148776597049434</v>
      </c>
      <c r="AD25">
        <f>AD7/인구수!AD7</f>
        <v>6.8391837326735283</v>
      </c>
      <c r="AE25">
        <f>AE7/인구수!AE7</f>
        <v>6.911717288872417</v>
      </c>
    </row>
    <row r="26" spans="2:31" x14ac:dyDescent="0.3">
      <c r="B26" t="s">
        <v>5</v>
      </c>
      <c r="C26">
        <f>C8/인구수!C8</f>
        <v>1.8432930542458119</v>
      </c>
      <c r="D26">
        <f>D8/인구수!D8</f>
        <v>1.8763639610461915</v>
      </c>
      <c r="E26">
        <f>E8/인구수!E8</f>
        <v>1.9168445989359171</v>
      </c>
      <c r="F26">
        <f>F8/인구수!F8</f>
        <v>2.0658179185300538</v>
      </c>
      <c r="G26">
        <f>G8/인구수!G8</f>
        <v>2.2693682400807162</v>
      </c>
      <c r="H26">
        <f>H8/인구수!H8</f>
        <v>2.3183500443775942</v>
      </c>
      <c r="I26">
        <f>I8/인구수!I8</f>
        <v>2.3997459581935234</v>
      </c>
      <c r="J26">
        <f>J8/인구수!J8</f>
        <v>2.4314944796584443</v>
      </c>
      <c r="K26">
        <f>K8/인구수!K8</f>
        <v>2.3198193356747252</v>
      </c>
      <c r="L26">
        <f>L8/인구수!L8</f>
        <v>2.4360416738890209</v>
      </c>
      <c r="M26">
        <f>M8/인구수!M8</f>
        <v>2.5373565906100861</v>
      </c>
      <c r="N26">
        <f>N8/인구수!N8</f>
        <v>2.4896296146603851</v>
      </c>
      <c r="O26">
        <f>O8/인구수!O8</f>
        <v>2.6352077032559373</v>
      </c>
      <c r="P26">
        <f>P8/인구수!P8</f>
        <v>2.7568960572154029</v>
      </c>
      <c r="Q26">
        <f>Q8/인구수!Q8</f>
        <v>2.8792409905189458</v>
      </c>
      <c r="R26">
        <f>R8/인구수!R8</f>
        <v>2.9924752653763451</v>
      </c>
      <c r="S26">
        <f>S8/인구수!S8</f>
        <v>3.0551648505353066</v>
      </c>
      <c r="T26">
        <f>T8/인구수!T8</f>
        <v>3.0965982610845235</v>
      </c>
      <c r="U26">
        <f>U8/인구수!U8</f>
        <v>3.1447595402537258</v>
      </c>
      <c r="V26">
        <f>V8/인구수!V8</f>
        <v>3.2310003562364669</v>
      </c>
      <c r="W26">
        <f>W8/인구수!W8</f>
        <v>3.2388350188753017</v>
      </c>
      <c r="X26">
        <f>X8/인구수!X8</f>
        <v>3.1848814399632501</v>
      </c>
      <c r="Y26">
        <f>Y8/인구수!Y8</f>
        <v>3.1683169892725274</v>
      </c>
      <c r="Z26">
        <f>Z8/인구수!Z8</f>
        <v>3.0131024679921472</v>
      </c>
      <c r="AA26">
        <f>AA8/인구수!AA8</f>
        <v>2.7495737859774776</v>
      </c>
      <c r="AB26">
        <f>AB8/인구수!AB8</f>
        <v>2.736022475433709</v>
      </c>
      <c r="AC26">
        <f>AC8/인구수!AC8</f>
        <v>2.6847036552370893</v>
      </c>
      <c r="AD26">
        <f>AD8/인구수!AD8</f>
        <v>2.6775632070741042</v>
      </c>
      <c r="AE26">
        <f>AE8/인구수!AE8</f>
        <v>2.5068445557204915</v>
      </c>
    </row>
    <row r="27" spans="2:31" x14ac:dyDescent="0.3">
      <c r="B27" t="s">
        <v>6</v>
      </c>
      <c r="C27">
        <f>C9/인구수!C9</f>
        <v>5.6559116245995096</v>
      </c>
      <c r="D27">
        <f>D9/인구수!D9</f>
        <v>5.8784987593526461</v>
      </c>
      <c r="E27">
        <f>E9/인구수!E9</f>
        <v>5.7627018133446182</v>
      </c>
      <c r="F27">
        <f>F9/인구수!F9</f>
        <v>5.8540982065630898</v>
      </c>
      <c r="G27">
        <f>G9/인구수!G9</f>
        <v>5.5941633534319424</v>
      </c>
      <c r="H27">
        <f>H9/인구수!H9</f>
        <v>5.5141856939858869</v>
      </c>
      <c r="I27">
        <f>I9/인구수!I9</f>
        <v>5.6502118510321466</v>
      </c>
      <c r="J27">
        <f>J9/인구수!J9</f>
        <v>5.369018344924732</v>
      </c>
      <c r="K27">
        <f>K9/인구수!K9</f>
        <v>5.333909575413732</v>
      </c>
      <c r="L27">
        <f>L9/인구수!L9</f>
        <v>5.6600006764804922</v>
      </c>
      <c r="M27">
        <f>M9/인구수!M9</f>
        <v>5.7018601228239358</v>
      </c>
      <c r="N27">
        <f>N9/인구수!N9</f>
        <v>5.8247942342262453</v>
      </c>
      <c r="O27">
        <f>O9/인구수!O9</f>
        <v>5.6834348493492977</v>
      </c>
      <c r="P27">
        <f>P9/인구수!P9</f>
        <v>5.7834306389973982</v>
      </c>
      <c r="Q27">
        <f>Q9/인구수!Q9</f>
        <v>5.6752863749888656</v>
      </c>
      <c r="R27">
        <f>R9/인구수!R9</f>
        <v>5.3757211360722232</v>
      </c>
      <c r="S27">
        <f>S9/인구수!S9</f>
        <v>5.7016873833670401</v>
      </c>
      <c r="T27">
        <f>T9/인구수!T9</f>
        <v>5.8263566447356627</v>
      </c>
      <c r="U27">
        <f>U9/인구수!U9</f>
        <v>5.6765665367898483</v>
      </c>
      <c r="V27">
        <f>V9/인구수!V9</f>
        <v>5.8729971999883475</v>
      </c>
      <c r="W27">
        <f>W9/인구수!W9</f>
        <v>5.7116803053789837</v>
      </c>
      <c r="X27">
        <f>X9/인구수!X9</f>
        <v>5.5327313257653268</v>
      </c>
      <c r="Y27">
        <f>Y9/인구수!Y9</f>
        <v>5.4644175567519921</v>
      </c>
      <c r="Z27">
        <f>Z9/인구수!Z9</f>
        <v>5.3837248942176581</v>
      </c>
      <c r="AA27">
        <f>AA9/인구수!AA9</f>
        <v>4.8914277897366798</v>
      </c>
      <c r="AB27">
        <f>AB9/인구수!AB9</f>
        <v>5.4433020822592475</v>
      </c>
      <c r="AC27">
        <f>AC9/인구수!AC9</f>
        <v>5.282448829617187</v>
      </c>
      <c r="AD27">
        <f>AD9/인구수!AD9</f>
        <v>5.2969841835270977</v>
      </c>
      <c r="AE27">
        <f>AE9/인구수!AE9</f>
        <v>5.1806315045643005</v>
      </c>
    </row>
    <row r="28" spans="2:31" x14ac:dyDescent="0.3">
      <c r="B28" t="s">
        <v>7</v>
      </c>
      <c r="C28">
        <f>C10/인구수!C10</f>
        <v>3.4123262888065371</v>
      </c>
      <c r="D28">
        <f>D10/인구수!D10</f>
        <v>3.5443660753752426</v>
      </c>
      <c r="E28">
        <f>E10/인구수!E10</f>
        <v>3.4306543804402283</v>
      </c>
      <c r="F28">
        <f>F10/인구수!F10</f>
        <v>3.4367768796219607</v>
      </c>
      <c r="G28">
        <f>G10/인구수!G10</f>
        <v>3.3389941073388663</v>
      </c>
      <c r="H28">
        <f>H10/인구수!H10</f>
        <v>3.6188933316627621</v>
      </c>
      <c r="I28">
        <f>I10/인구수!I10</f>
        <v>3.6236876613883657</v>
      </c>
      <c r="J28">
        <f>J10/인구수!J10</f>
        <v>3.6062090676217289</v>
      </c>
      <c r="K28">
        <f>K10/인구수!K10</f>
        <v>3.4792559811422596</v>
      </c>
      <c r="L28">
        <f>L10/인구수!L10</f>
        <v>3.4829445243962684</v>
      </c>
      <c r="M28">
        <f>M10/인구수!M10</f>
        <v>3.4056335695650155</v>
      </c>
      <c r="N28">
        <f>N10/인구수!N10</f>
        <v>3.4599145259140784</v>
      </c>
      <c r="O28">
        <f>O10/인구수!O10</f>
        <v>3.5130949683914556</v>
      </c>
      <c r="P28">
        <f>P10/인구수!P10</f>
        <v>3.544302800477412</v>
      </c>
      <c r="Q28">
        <f>Q10/인구수!Q10</f>
        <v>3.5334590987026719</v>
      </c>
      <c r="R28">
        <f>R10/인구수!R10</f>
        <v>3.4664717959425135</v>
      </c>
      <c r="S28">
        <f>S10/인구수!S10</f>
        <v>3.6596501807823185</v>
      </c>
      <c r="T28">
        <f>T10/인구수!T10</f>
        <v>3.5375250832080258</v>
      </c>
      <c r="U28">
        <f>U10/인구수!U10</f>
        <v>3.5245936709105683</v>
      </c>
      <c r="V28">
        <f>V10/인구수!V10</f>
        <v>3.5130330005875807</v>
      </c>
      <c r="W28">
        <f>W10/인구수!W10</f>
        <v>3.4693555942921961</v>
      </c>
      <c r="X28">
        <f>X10/인구수!X10</f>
        <v>3.6002450582481007</v>
      </c>
      <c r="Y28">
        <f>Y10/인구수!Y10</f>
        <v>3.391286348761382</v>
      </c>
      <c r="Z28">
        <f>Z10/인구수!Z10</f>
        <v>3.4775270291262337</v>
      </c>
      <c r="AA28">
        <f>AA10/인구수!AA10</f>
        <v>3.4573322355133738</v>
      </c>
      <c r="AB28">
        <f>AB10/인구수!AB10</f>
        <v>3.3185046217783971</v>
      </c>
      <c r="AC28">
        <f>AC10/인구수!AC10</f>
        <v>3.1765346426038334</v>
      </c>
      <c r="AD28">
        <f>AD10/인구수!AD10</f>
        <v>3.1708691697904965</v>
      </c>
      <c r="AE28">
        <f>AE10/인구수!AE10</f>
        <v>3.2687438514807003</v>
      </c>
    </row>
    <row r="29" spans="2:31" x14ac:dyDescent="0.3">
      <c r="B29" t="s">
        <v>8</v>
      </c>
      <c r="C29">
        <f>C11/인구수!C11</f>
        <v>3.5507154185768259</v>
      </c>
      <c r="D29">
        <f>D11/인구수!D11</f>
        <v>3.5977982082546109</v>
      </c>
      <c r="E29">
        <f>E11/인구수!E11</f>
        <v>3.6193076545828022</v>
      </c>
      <c r="F29">
        <f>F11/인구수!F11</f>
        <v>3.6438148775552541</v>
      </c>
      <c r="G29">
        <f>G11/인구수!G11</f>
        <v>3.6263642250636781</v>
      </c>
      <c r="H29">
        <f>H11/인구수!H11</f>
        <v>3.5979388545197115</v>
      </c>
      <c r="I29">
        <f>I11/인구수!I11</f>
        <v>3.7069981683764275</v>
      </c>
      <c r="J29">
        <f>J11/인구수!J11</f>
        <v>3.6845486105382816</v>
      </c>
      <c r="K29">
        <f>K11/인구수!K11</f>
        <v>3.7137507749651042</v>
      </c>
      <c r="L29">
        <f>L11/인구수!L11</f>
        <v>3.7340302541497556</v>
      </c>
      <c r="M29">
        <f>M11/인구수!M11</f>
        <v>3.7291813798441593</v>
      </c>
      <c r="N29">
        <f>N11/인구수!N11</f>
        <v>3.8804853293873665</v>
      </c>
      <c r="O29">
        <f>O11/인구수!O11</f>
        <v>3.7609847294783818</v>
      </c>
      <c r="P29">
        <f>P11/인구수!P11</f>
        <v>3.7883063862071653</v>
      </c>
      <c r="Q29">
        <f>Q11/인구수!Q11</f>
        <v>3.7841896283659717</v>
      </c>
      <c r="R29">
        <f>R11/인구수!R11</f>
        <v>3.7868212114360165</v>
      </c>
      <c r="S29">
        <f>S11/인구수!S11</f>
        <v>3.7860866378396252</v>
      </c>
      <c r="T29">
        <f>T11/인구수!T11</f>
        <v>3.7169288914198688</v>
      </c>
      <c r="U29">
        <f>U11/인구수!U11</f>
        <v>3.7647479330751272</v>
      </c>
      <c r="V29">
        <f>V11/인구수!V11</f>
        <v>3.6998274105558395</v>
      </c>
      <c r="W29">
        <f>W11/인구수!W11</f>
        <v>3.6888084003257826</v>
      </c>
      <c r="X29">
        <f>X11/인구수!X11</f>
        <v>3.6022121533494289</v>
      </c>
      <c r="Y29">
        <f>Y11/인구수!Y11</f>
        <v>3.4437734098239416</v>
      </c>
      <c r="Z29">
        <f>Z11/인구수!Z11</f>
        <v>3.3692056188354216</v>
      </c>
      <c r="AA29">
        <f>AA11/인구수!AA11</f>
        <v>3.1445947916307624</v>
      </c>
      <c r="AB29">
        <f>AB11/인구수!AB11</f>
        <v>3.2338871770972646</v>
      </c>
      <c r="AC29">
        <f>AC11/인구수!AC11</f>
        <v>2.9739996645342286</v>
      </c>
      <c r="AD29">
        <f>AD11/인구수!AD11</f>
        <v>3.0306712044559116</v>
      </c>
      <c r="AE29">
        <f>AE11/인구수!AE11</f>
        <v>2.9631083710650543</v>
      </c>
    </row>
    <row r="30" spans="2:31" x14ac:dyDescent="0.3">
      <c r="B30" t="s">
        <v>9</v>
      </c>
      <c r="C30">
        <f>C12/인구수!C12</f>
        <v>3.0516918475967696</v>
      </c>
      <c r="D30">
        <f>D12/인구수!D12</f>
        <v>3.0617742041593208</v>
      </c>
      <c r="E30">
        <f>E12/인구수!E12</f>
        <v>3.1749590010595958</v>
      </c>
      <c r="F30">
        <f>F12/인구수!F12</f>
        <v>3.2047441128696401</v>
      </c>
      <c r="G30">
        <f>G12/인구수!G12</f>
        <v>3.1391551697301394</v>
      </c>
      <c r="H30">
        <f>H12/인구수!H12</f>
        <v>3.2404905018983174</v>
      </c>
      <c r="I30">
        <f>I12/인구수!I12</f>
        <v>3.4155218945050292</v>
      </c>
      <c r="J30">
        <f>J12/인구수!J12</f>
        <v>3.2458799325418144</v>
      </c>
      <c r="K30">
        <f>K12/인구수!K12</f>
        <v>3.2561596593415936</v>
      </c>
      <c r="L30">
        <f>L12/인구수!L12</f>
        <v>3.2348309337134356</v>
      </c>
      <c r="M30">
        <f>M12/인구수!M12</f>
        <v>3.3740641683645189</v>
      </c>
      <c r="N30">
        <f>N12/인구수!N12</f>
        <v>3.5808446672302203</v>
      </c>
      <c r="O30">
        <f>O12/인구수!O12</f>
        <v>3.5509355436298584</v>
      </c>
      <c r="P30">
        <f>P12/인구수!P12</f>
        <v>3.6069651585368496</v>
      </c>
      <c r="Q30">
        <f>Q12/인구수!Q12</f>
        <v>3.5921971622017779</v>
      </c>
      <c r="R30">
        <f>R12/인구수!R12</f>
        <v>3.5709622812818371</v>
      </c>
      <c r="S30">
        <f>S12/인구수!S12</f>
        <v>3.758753877780876</v>
      </c>
      <c r="T30">
        <f>T12/인구수!T12</f>
        <v>3.7716584545071767</v>
      </c>
      <c r="U30">
        <f>U12/인구수!U12</f>
        <v>3.9584910285412676</v>
      </c>
      <c r="V30">
        <f>V12/인구수!V12</f>
        <v>3.9973359254323517</v>
      </c>
      <c r="W30">
        <f>W12/인구수!W12</f>
        <v>4.0855761957225027</v>
      </c>
      <c r="X30">
        <f>X12/인구수!X12</f>
        <v>4.1050088849131603</v>
      </c>
      <c r="Y30">
        <f>Y12/인구수!Y12</f>
        <v>4.0102763179958885</v>
      </c>
      <c r="Z30">
        <f>Z12/인구수!Z12</f>
        <v>4.0278597437662089</v>
      </c>
      <c r="AA30">
        <f>AA12/인구수!AA12</f>
        <v>3.8203038956022568</v>
      </c>
      <c r="AB30">
        <f>AB12/인구수!AB12</f>
        <v>4.0662264597983819</v>
      </c>
      <c r="AC30">
        <f>AC12/인구수!AC12</f>
        <v>3.9290536344014346</v>
      </c>
      <c r="AD30">
        <f>AD12/인구수!AD12</f>
        <v>3.9008766707044158</v>
      </c>
      <c r="AE30">
        <f>AE12/인구수!AE12</f>
        <v>3.9260465977683743</v>
      </c>
    </row>
    <row r="31" spans="2:31" x14ac:dyDescent="0.3">
      <c r="B31" t="s">
        <v>10</v>
      </c>
      <c r="C31">
        <f>C13/인구수!C13</f>
        <v>2.9979366276559105</v>
      </c>
      <c r="D31">
        <f>D13/인구수!D13</f>
        <v>3.0164063784316948</v>
      </c>
      <c r="E31">
        <f>E13/인구수!E13</f>
        <v>3.0404453570464418</v>
      </c>
      <c r="F31">
        <f>F13/인구수!F13</f>
        <v>3.2392113731720231</v>
      </c>
      <c r="G31">
        <f>G13/인구수!G13</f>
        <v>3.3483300190739014</v>
      </c>
      <c r="H31">
        <f>H13/인구수!H13</f>
        <v>3.5345512108950485</v>
      </c>
      <c r="I31">
        <f>I13/인구수!I13</f>
        <v>3.5569656972949453</v>
      </c>
      <c r="J31">
        <f>J13/인구수!J13</f>
        <v>3.6224762577568699</v>
      </c>
      <c r="K31">
        <f>K13/인구수!K13</f>
        <v>3.6332981158654691</v>
      </c>
      <c r="L31">
        <f>L13/인구수!L13</f>
        <v>3.821211032610865</v>
      </c>
      <c r="M31">
        <f>M13/인구수!M13</f>
        <v>3.9125749582428946</v>
      </c>
      <c r="N31">
        <f>N13/인구수!N13</f>
        <v>3.9870812940952138</v>
      </c>
      <c r="O31">
        <f>O13/인구수!O13</f>
        <v>4.018610402168572</v>
      </c>
      <c r="P31">
        <f>P13/인구수!P13</f>
        <v>3.9356055215596979</v>
      </c>
      <c r="Q31">
        <f>Q13/인구수!Q13</f>
        <v>3.9924143157097074</v>
      </c>
      <c r="R31">
        <f>R13/인구수!R13</f>
        <v>4.0643653633247885</v>
      </c>
      <c r="S31">
        <f>S13/인구수!S13</f>
        <v>3.9856784847318352</v>
      </c>
      <c r="T31">
        <f>T13/인구수!T13</f>
        <v>3.9932279201161376</v>
      </c>
      <c r="U31">
        <f>U13/인구수!U13</f>
        <v>3.9599667761070063</v>
      </c>
      <c r="V31">
        <f>V13/인구수!V13</f>
        <v>4.087863290703047</v>
      </c>
      <c r="W31">
        <f>W13/인구수!W13</f>
        <v>4.066589634333619</v>
      </c>
      <c r="X31">
        <f>X13/인구수!X13</f>
        <v>4.0628921627094305</v>
      </c>
      <c r="Y31">
        <f>Y13/인구수!Y13</f>
        <v>4.0196280103129549</v>
      </c>
      <c r="Z31">
        <f>Z13/인구수!Z13</f>
        <v>3.8664248044798115</v>
      </c>
      <c r="AA31">
        <f>AA13/인구수!AA13</f>
        <v>3.7092586439304314</v>
      </c>
      <c r="AB31">
        <f>AB13/인구수!AB13</f>
        <v>3.9008693542249726</v>
      </c>
      <c r="AC31">
        <f>AC13/인구수!AC13</f>
        <v>3.6203839076501523</v>
      </c>
      <c r="AD31">
        <f>AD13/인구수!AD13</f>
        <v>3.5377741212803491</v>
      </c>
      <c r="AE31">
        <f>AE13/인구수!AE13</f>
        <v>3.5684179106126956</v>
      </c>
    </row>
    <row r="32" spans="2:31" x14ac:dyDescent="0.3">
      <c r="B32" t="s">
        <v>11</v>
      </c>
      <c r="C32">
        <f>C14/인구수!C14</f>
        <v>1.0938171695176182</v>
      </c>
      <c r="D32">
        <f>D14/인구수!D14</f>
        <v>1.2084443387238384</v>
      </c>
      <c r="E32">
        <f>E14/인구수!E14</f>
        <v>1.2411726963342733</v>
      </c>
      <c r="F32">
        <f>F14/인구수!F14</f>
        <v>1.2995515793528891</v>
      </c>
      <c r="G32">
        <f>G14/인구수!G14</f>
        <v>1.5758120939530234</v>
      </c>
      <c r="H32">
        <f>H14/인구수!H14</f>
        <v>1.680920921490445</v>
      </c>
      <c r="I32">
        <f>I14/인구수!I14</f>
        <v>1.7032730653443415</v>
      </c>
      <c r="J32">
        <f>J14/인구수!J14</f>
        <v>1.8136158541575538</v>
      </c>
      <c r="K32">
        <f>K14/인구수!K14</f>
        <v>1.7863102302037064</v>
      </c>
      <c r="L32">
        <f>L14/인구수!L14</f>
        <v>1.8276489324702685</v>
      </c>
      <c r="M32">
        <f>M14/인구수!M14</f>
        <v>2.0139283411741427</v>
      </c>
      <c r="N32">
        <f>N14/인구수!N14</f>
        <v>1.9867955352893689</v>
      </c>
      <c r="O32">
        <f>O14/인구수!O14</f>
        <v>2.083494699809882</v>
      </c>
      <c r="P32">
        <f>P14/인구수!P14</f>
        <v>2.2401142655122013</v>
      </c>
      <c r="Q32">
        <f>Q14/인구수!Q14</f>
        <v>2.3903318787515309</v>
      </c>
      <c r="R32">
        <f>R14/인구수!R14</f>
        <v>2.3902083383139461</v>
      </c>
      <c r="S32">
        <f>S14/인구수!S14</f>
        <v>2.3913602232772542</v>
      </c>
      <c r="T32">
        <f>T14/인구수!T14</f>
        <v>2.4776310445941436</v>
      </c>
      <c r="U32">
        <f>U14/인구수!U14</f>
        <v>2.40084422517605</v>
      </c>
      <c r="V32">
        <f>V14/인구수!V14</f>
        <v>2.4631192649349321</v>
      </c>
      <c r="W32">
        <f>W14/인구수!W14</f>
        <v>2.5191058454794812</v>
      </c>
      <c r="X32">
        <f>X14/인구수!X14</f>
        <v>2.3904496816661926</v>
      </c>
      <c r="Y32">
        <f>Y14/인구수!Y14</f>
        <v>2.4025502886356378</v>
      </c>
      <c r="Z32">
        <f>Z14/인구수!Z14</f>
        <v>2.3375248557362154</v>
      </c>
      <c r="AA32">
        <f>AA14/인구수!AA14</f>
        <v>2.3041665426710094</v>
      </c>
      <c r="AB32">
        <f>AB14/인구수!AB14</f>
        <v>2.2226215584833207</v>
      </c>
      <c r="AC32">
        <f>AC14/인구수!AC14</f>
        <v>2.1640417939392149</v>
      </c>
      <c r="AD32">
        <f>AD14/인구수!AD14</f>
        <v>2.0392124713981716</v>
      </c>
      <c r="AE32">
        <f>AE14/인구수!AE14</f>
        <v>2.0555985080271713</v>
      </c>
    </row>
    <row r="34" spans="2:31" x14ac:dyDescent="0.3">
      <c r="B34" t="s">
        <v>42</v>
      </c>
    </row>
    <row r="36" spans="2:31" x14ac:dyDescent="0.3">
      <c r="B36" t="s">
        <v>0</v>
      </c>
      <c r="C36">
        <v>4.8151507109662139</v>
      </c>
      <c r="D36">
        <v>5.0238076555476292</v>
      </c>
      <c r="E36">
        <v>5.0483591101302752</v>
      </c>
      <c r="F36">
        <v>4.816974221811722</v>
      </c>
      <c r="G36">
        <v>4.984020237956388</v>
      </c>
      <c r="H36">
        <v>4.9669030309260274</v>
      </c>
      <c r="I36">
        <v>5.104959525902343</v>
      </c>
      <c r="J36">
        <v>5.1595780792119816</v>
      </c>
      <c r="K36">
        <v>5.460595401096108</v>
      </c>
      <c r="L36">
        <v>5.3152067488598247</v>
      </c>
      <c r="M36">
        <v>5.391372290291744</v>
      </c>
      <c r="N36">
        <v>5.2018344163736252</v>
      </c>
      <c r="O36">
        <v>5.4751725136760134</v>
      </c>
      <c r="P36">
        <v>5.6848017529191814</v>
      </c>
      <c r="Q36">
        <v>5.9133802414434165</v>
      </c>
      <c r="R36">
        <v>5.8261316645635581</v>
      </c>
      <c r="S36">
        <v>5.9549194937155319</v>
      </c>
      <c r="T36">
        <v>5.5020132622119506</v>
      </c>
      <c r="U36">
        <v>5.9346888488924954</v>
      </c>
      <c r="V36">
        <v>6.2320485880708869</v>
      </c>
      <c r="W36">
        <v>6.3199541971490882</v>
      </c>
      <c r="X36">
        <v>6.3192590426318258</v>
      </c>
      <c r="Y36">
        <v>5.8643204854542939</v>
      </c>
      <c r="Z36">
        <v>6.7413067573504968</v>
      </c>
      <c r="AA36">
        <v>6.5278223030718729</v>
      </c>
      <c r="AB36">
        <v>6.7057278484054725</v>
      </c>
      <c r="AC36">
        <v>5.616293185929023</v>
      </c>
      <c r="AD36">
        <v>6.1716734674032896</v>
      </c>
      <c r="AE36">
        <v>6.4550976728932943</v>
      </c>
    </row>
    <row r="37" spans="2:31" x14ac:dyDescent="0.3">
      <c r="B37" t="s">
        <v>1</v>
      </c>
      <c r="C37">
        <v>4.1850367546671254</v>
      </c>
      <c r="D37">
        <v>4.3179241683525156</v>
      </c>
      <c r="E37">
        <v>4.3883285122294611</v>
      </c>
      <c r="F37">
        <v>4.3216532796679044</v>
      </c>
      <c r="G37">
        <v>4.3244263247406911</v>
      </c>
      <c r="H37">
        <v>4.4887105048252645</v>
      </c>
      <c r="I37">
        <v>4.6206986569628432</v>
      </c>
      <c r="J37">
        <v>4.5492135457186542</v>
      </c>
      <c r="K37">
        <v>4.6166972567305109</v>
      </c>
      <c r="L37">
        <v>4.6076035144109335</v>
      </c>
      <c r="M37">
        <v>4.7322583007288186</v>
      </c>
      <c r="N37">
        <v>4.9498084414539134</v>
      </c>
      <c r="O37">
        <v>4.7888460762364158</v>
      </c>
      <c r="P37">
        <v>4.7944876252649662</v>
      </c>
      <c r="Q37">
        <v>4.6852138728067807</v>
      </c>
      <c r="R37">
        <v>4.6953613087936619</v>
      </c>
      <c r="S37">
        <v>4.783256228802589</v>
      </c>
      <c r="T37">
        <v>4.8045934462122881</v>
      </c>
      <c r="U37">
        <v>4.9594759493859675</v>
      </c>
      <c r="V37">
        <v>4.985696585821068</v>
      </c>
      <c r="W37">
        <v>4.893727407526689</v>
      </c>
      <c r="X37">
        <v>4.8407888954035263</v>
      </c>
      <c r="Y37">
        <v>4.8123832843681136</v>
      </c>
      <c r="Z37">
        <v>4.7550741566584112</v>
      </c>
      <c r="AA37">
        <v>4.6658919721601197</v>
      </c>
      <c r="AB37">
        <v>4.9788780161043462</v>
      </c>
      <c r="AC37">
        <v>4.6119127010399641</v>
      </c>
      <c r="AD37">
        <v>4.599234268676093</v>
      </c>
      <c r="AE37">
        <v>4.488637817527878</v>
      </c>
    </row>
    <row r="38" spans="2:31" x14ac:dyDescent="0.3">
      <c r="B38" t="s">
        <v>2</v>
      </c>
      <c r="C38">
        <v>3.7741818971854184</v>
      </c>
      <c r="D38">
        <v>3.8236246453983118</v>
      </c>
      <c r="E38">
        <v>3.8199548119922984</v>
      </c>
      <c r="F38">
        <v>3.6424482071118978</v>
      </c>
      <c r="G38">
        <v>3.4142579755967453</v>
      </c>
      <c r="H38">
        <v>3.37545339479811</v>
      </c>
      <c r="I38">
        <v>3.735717259653982</v>
      </c>
      <c r="J38">
        <v>3.5628856569922482</v>
      </c>
      <c r="K38">
        <v>3.6459097113198751</v>
      </c>
      <c r="L38">
        <v>3.7619639907365885</v>
      </c>
      <c r="M38">
        <v>3.7112692935026392</v>
      </c>
      <c r="N38">
        <v>4.1733322208502015</v>
      </c>
      <c r="O38">
        <v>3.8503317424331307</v>
      </c>
      <c r="P38">
        <v>3.775486182267608</v>
      </c>
      <c r="Q38">
        <v>3.6060537183751196</v>
      </c>
      <c r="R38">
        <v>3.4927484531632214</v>
      </c>
      <c r="S38">
        <v>3.5883670875628049</v>
      </c>
      <c r="T38">
        <v>3.5376066077995931</v>
      </c>
      <c r="U38">
        <v>3.7318267425555587</v>
      </c>
      <c r="V38">
        <v>3.6006966629680903</v>
      </c>
      <c r="W38">
        <v>3.4867202193214228</v>
      </c>
      <c r="X38">
        <v>3.7314840354346535</v>
      </c>
      <c r="Y38">
        <v>3.6291907432364958</v>
      </c>
      <c r="Z38">
        <v>3.5166556082303915</v>
      </c>
      <c r="AA38">
        <v>3.3336709279073733</v>
      </c>
      <c r="AB38">
        <v>3.5082314195322759</v>
      </c>
      <c r="AC38">
        <v>3.2296506322419694</v>
      </c>
      <c r="AD38">
        <v>3.0872986539492415</v>
      </c>
      <c r="AE38">
        <v>3.0789204932833925</v>
      </c>
    </row>
    <row r="39" spans="2:31" x14ac:dyDescent="0.3">
      <c r="B39" t="s">
        <v>3</v>
      </c>
      <c r="C39">
        <v>4.5978832585667444</v>
      </c>
      <c r="D39">
        <v>4.5888573093219058</v>
      </c>
      <c r="E39">
        <v>4.6165386603686125</v>
      </c>
      <c r="F39">
        <v>4.6292887966934435</v>
      </c>
      <c r="G39">
        <v>4.5151390801450297</v>
      </c>
      <c r="H39">
        <v>4.4217497722672912</v>
      </c>
      <c r="I39">
        <v>4.3032147626448056</v>
      </c>
      <c r="J39">
        <v>4.19107810530436</v>
      </c>
      <c r="K39">
        <v>4.1230652411650555</v>
      </c>
      <c r="L39">
        <v>4.0892038745482377</v>
      </c>
      <c r="M39">
        <v>4.1198953265850653</v>
      </c>
      <c r="N39">
        <v>4.2472771171092161</v>
      </c>
      <c r="O39">
        <v>4.2035709855972669</v>
      </c>
      <c r="P39">
        <v>4.1775345475848491</v>
      </c>
      <c r="Q39">
        <v>4.0801219065819323</v>
      </c>
      <c r="R39">
        <v>4.0942811638970076</v>
      </c>
      <c r="S39">
        <v>4.2099977114733536</v>
      </c>
      <c r="T39">
        <v>4.1086215504021872</v>
      </c>
      <c r="U39">
        <v>4.0964727641610272</v>
      </c>
      <c r="V39">
        <v>4.1316095391032475</v>
      </c>
      <c r="W39">
        <v>4.1098748589492349</v>
      </c>
      <c r="X39">
        <v>4.2359438007808228</v>
      </c>
      <c r="Y39">
        <v>4.0237339745122833</v>
      </c>
      <c r="Z39">
        <v>4.0818853252603029</v>
      </c>
      <c r="AA39">
        <v>3.8216261256032</v>
      </c>
      <c r="AB39">
        <v>4.029828165731228</v>
      </c>
      <c r="AC39">
        <v>3.8918726122152556</v>
      </c>
      <c r="AD39">
        <v>3.9134444202040277</v>
      </c>
      <c r="AE39">
        <v>3.9861812680306632</v>
      </c>
    </row>
    <row r="40" spans="2:31" x14ac:dyDescent="0.3">
      <c r="B40" t="s">
        <v>4</v>
      </c>
      <c r="C40">
        <v>7.4571061713268314</v>
      </c>
      <c r="D40">
        <v>7.3764282024394268</v>
      </c>
      <c r="E40">
        <v>7.6225236186823873</v>
      </c>
      <c r="F40">
        <v>7.8505357539689058</v>
      </c>
      <c r="G40">
        <v>7.8908235796700277</v>
      </c>
      <c r="H40">
        <v>7.669455244583534</v>
      </c>
      <c r="I40">
        <v>7.6298474990651561</v>
      </c>
      <c r="J40">
        <v>7.6756289351034184</v>
      </c>
      <c r="K40">
        <v>7.7081135882440233</v>
      </c>
      <c r="L40">
        <v>7.7550883917242022</v>
      </c>
      <c r="M40">
        <v>7.7608775414233486</v>
      </c>
      <c r="N40">
        <v>7.8415843448259643</v>
      </c>
      <c r="O40">
        <v>7.8255274656040967</v>
      </c>
      <c r="P40">
        <v>7.8004349719589454</v>
      </c>
      <c r="Q40">
        <v>7.9200497040985161</v>
      </c>
      <c r="R40">
        <v>8.0551445245483091</v>
      </c>
      <c r="S40">
        <v>7.8242452761213936</v>
      </c>
      <c r="T40">
        <v>7.8404606233501939</v>
      </c>
      <c r="U40">
        <v>7.79130365938666</v>
      </c>
      <c r="V40">
        <v>7.8785357223966628</v>
      </c>
      <c r="W40">
        <v>7.8433902117288508</v>
      </c>
      <c r="X40">
        <v>7.6944053794077139</v>
      </c>
      <c r="Y40">
        <v>7.7560157968626404</v>
      </c>
      <c r="Z40">
        <v>7.4848311853711689</v>
      </c>
      <c r="AA40">
        <v>7.0533598963807362</v>
      </c>
      <c r="AB40">
        <v>7.1632123146723012</v>
      </c>
      <c r="AC40">
        <v>7.0148776597049434</v>
      </c>
      <c r="AD40">
        <v>6.8391837326735283</v>
      </c>
      <c r="AE40">
        <v>6.911717288872417</v>
      </c>
    </row>
    <row r="41" spans="2:31" x14ac:dyDescent="0.3">
      <c r="B41" t="s">
        <v>5</v>
      </c>
      <c r="C41">
        <v>1.8432930542458119</v>
      </c>
      <c r="D41">
        <v>1.8763639610461915</v>
      </c>
      <c r="E41">
        <v>1.9168445989359171</v>
      </c>
      <c r="F41">
        <v>2.0658179185300538</v>
      </c>
      <c r="G41">
        <v>2.2693682400807162</v>
      </c>
      <c r="H41">
        <v>2.3183500443775942</v>
      </c>
      <c r="I41">
        <v>2.3997459581935234</v>
      </c>
      <c r="J41">
        <v>2.4314944796584443</v>
      </c>
      <c r="K41">
        <v>2.3198193356747252</v>
      </c>
      <c r="L41">
        <v>2.4360416738890209</v>
      </c>
      <c r="M41">
        <v>2.5373565906100861</v>
      </c>
      <c r="N41">
        <v>2.4896296146603851</v>
      </c>
      <c r="O41">
        <v>2.6352077032559373</v>
      </c>
      <c r="P41">
        <v>2.7568960572154029</v>
      </c>
      <c r="Q41">
        <v>2.8792409905189458</v>
      </c>
      <c r="R41">
        <v>2.9924752653763451</v>
      </c>
      <c r="S41">
        <v>3.0551648505353066</v>
      </c>
      <c r="T41">
        <v>3.0965982610845235</v>
      </c>
      <c r="U41">
        <v>3.1447595402537258</v>
      </c>
      <c r="V41">
        <v>3.2310003562364669</v>
      </c>
      <c r="W41">
        <v>3.2388350188753017</v>
      </c>
      <c r="X41">
        <v>3.1848814399632501</v>
      </c>
      <c r="Y41">
        <v>3.1683169892725274</v>
      </c>
      <c r="Z41">
        <v>3.0131024679921472</v>
      </c>
      <c r="AA41">
        <v>2.7495737859774776</v>
      </c>
      <c r="AB41">
        <v>2.736022475433709</v>
      </c>
      <c r="AC41">
        <v>2.6847036552370893</v>
      </c>
      <c r="AD41">
        <v>2.6775632070741042</v>
      </c>
      <c r="AE41">
        <v>2.5068445557204915</v>
      </c>
    </row>
    <row r="42" spans="2:31" x14ac:dyDescent="0.3">
      <c r="B42" t="s">
        <v>6</v>
      </c>
      <c r="C42">
        <v>5.6559116245995096</v>
      </c>
      <c r="D42">
        <v>5.8784987593526461</v>
      </c>
      <c r="E42">
        <v>5.7627018133446182</v>
      </c>
      <c r="F42">
        <v>5.8540982065630898</v>
      </c>
      <c r="G42">
        <v>5.5941633534319424</v>
      </c>
      <c r="H42">
        <v>5.5141856939858869</v>
      </c>
      <c r="I42">
        <v>5.6502118510321466</v>
      </c>
      <c r="J42">
        <v>5.369018344924732</v>
      </c>
      <c r="K42">
        <v>5.333909575413732</v>
      </c>
      <c r="L42">
        <v>5.6600006764804922</v>
      </c>
      <c r="M42">
        <v>5.7018601228239358</v>
      </c>
      <c r="N42">
        <v>5.8247942342262453</v>
      </c>
      <c r="O42">
        <v>5.6834348493492977</v>
      </c>
      <c r="P42">
        <v>5.7834306389973982</v>
      </c>
      <c r="Q42">
        <v>5.6752863749888656</v>
      </c>
      <c r="R42">
        <v>5.3757211360722232</v>
      </c>
      <c r="S42">
        <v>5.7016873833670401</v>
      </c>
      <c r="T42">
        <v>5.8263566447356627</v>
      </c>
      <c r="U42">
        <v>5.6765665367898483</v>
      </c>
      <c r="V42">
        <v>5.8729971999883475</v>
      </c>
      <c r="W42">
        <v>5.7116803053789837</v>
      </c>
      <c r="X42">
        <v>5.5327313257653268</v>
      </c>
      <c r="Y42">
        <v>5.4644175567519921</v>
      </c>
      <c r="Z42">
        <v>5.3837248942176581</v>
      </c>
      <c r="AA42">
        <v>4.8914277897366798</v>
      </c>
      <c r="AB42">
        <v>5.4433020822592475</v>
      </c>
      <c r="AC42">
        <v>5.282448829617187</v>
      </c>
      <c r="AD42">
        <v>5.2969841835270977</v>
      </c>
      <c r="AE42">
        <v>5.1806315045643005</v>
      </c>
    </row>
    <row r="43" spans="2:31" x14ac:dyDescent="0.3">
      <c r="B43" t="s">
        <v>7</v>
      </c>
      <c r="C43">
        <v>3.4123262888065371</v>
      </c>
      <c r="D43">
        <v>3.5443660753752426</v>
      </c>
      <c r="E43">
        <v>3.4306543804402283</v>
      </c>
      <c r="F43">
        <v>3.4367768796219607</v>
      </c>
      <c r="G43">
        <v>3.3389941073388663</v>
      </c>
      <c r="H43">
        <v>3.6188933316627621</v>
      </c>
      <c r="I43">
        <v>3.6236876613883657</v>
      </c>
      <c r="J43">
        <v>3.6062090676217289</v>
      </c>
      <c r="K43">
        <v>3.4792559811422596</v>
      </c>
      <c r="L43">
        <v>3.4829445243962684</v>
      </c>
      <c r="M43">
        <v>3.4056335695650155</v>
      </c>
      <c r="N43">
        <v>3.4599145259140784</v>
      </c>
      <c r="O43">
        <v>3.5130949683914556</v>
      </c>
      <c r="P43">
        <v>3.544302800477412</v>
      </c>
      <c r="Q43">
        <v>3.5334590987026719</v>
      </c>
      <c r="R43">
        <v>3.4664717959425135</v>
      </c>
      <c r="S43">
        <v>3.6596501807823185</v>
      </c>
      <c r="T43">
        <v>3.5375250832080258</v>
      </c>
      <c r="U43">
        <v>3.5245936709105683</v>
      </c>
      <c r="V43">
        <v>3.5130330005875807</v>
      </c>
      <c r="W43">
        <v>3.4693555942921961</v>
      </c>
      <c r="X43">
        <v>3.6002450582481007</v>
      </c>
      <c r="Y43">
        <v>3.391286348761382</v>
      </c>
      <c r="Z43">
        <v>3.4775270291262337</v>
      </c>
      <c r="AA43">
        <v>3.4573322355133738</v>
      </c>
      <c r="AB43">
        <v>3.3185046217783971</v>
      </c>
      <c r="AC43">
        <v>3.1765346426038334</v>
      </c>
      <c r="AD43">
        <v>3.1708691697904965</v>
      </c>
      <c r="AE43">
        <v>3.2687438514807003</v>
      </c>
    </row>
    <row r="44" spans="2:31" x14ac:dyDescent="0.3">
      <c r="B44" t="s">
        <v>8</v>
      </c>
      <c r="C44">
        <v>3.5507154185768259</v>
      </c>
      <c r="D44">
        <v>3.5977982082546109</v>
      </c>
      <c r="E44">
        <v>3.6193076545828022</v>
      </c>
      <c r="F44">
        <v>3.6438148775552541</v>
      </c>
      <c r="G44">
        <v>3.6263642250636781</v>
      </c>
      <c r="H44">
        <v>3.5979388545197115</v>
      </c>
      <c r="I44">
        <v>3.7069981683764275</v>
      </c>
      <c r="J44">
        <v>3.6845486105382816</v>
      </c>
      <c r="K44">
        <v>3.7137507749651042</v>
      </c>
      <c r="L44">
        <v>3.7340302541497556</v>
      </c>
      <c r="M44">
        <v>3.7291813798441593</v>
      </c>
      <c r="N44">
        <v>3.8804853293873665</v>
      </c>
      <c r="O44">
        <v>3.7609847294783818</v>
      </c>
      <c r="P44">
        <v>3.7883063862071653</v>
      </c>
      <c r="Q44">
        <v>3.7841896283659717</v>
      </c>
      <c r="R44">
        <v>3.7868212114360165</v>
      </c>
      <c r="S44">
        <v>3.7860866378396252</v>
      </c>
      <c r="T44">
        <v>3.7169288914198688</v>
      </c>
      <c r="U44">
        <v>3.7647479330751272</v>
      </c>
      <c r="V44">
        <v>3.6998274105558395</v>
      </c>
      <c r="W44">
        <v>3.6888084003257826</v>
      </c>
      <c r="X44">
        <v>3.6022121533494289</v>
      </c>
      <c r="Y44">
        <v>3.4437734098239416</v>
      </c>
      <c r="Z44">
        <v>3.3692056188354216</v>
      </c>
      <c r="AA44">
        <v>3.1445947916307624</v>
      </c>
      <c r="AB44">
        <v>3.2338871770972646</v>
      </c>
      <c r="AC44">
        <v>2.9739996645342286</v>
      </c>
      <c r="AD44">
        <v>3.0306712044559116</v>
      </c>
      <c r="AE44">
        <v>2.9631083710650543</v>
      </c>
    </row>
    <row r="45" spans="2:31" x14ac:dyDescent="0.3">
      <c r="B45" t="s">
        <v>9</v>
      </c>
      <c r="C45">
        <v>3.0516918475967696</v>
      </c>
      <c r="D45">
        <v>3.0617742041593208</v>
      </c>
      <c r="E45">
        <v>3.1749590010595958</v>
      </c>
      <c r="F45">
        <v>3.2047441128696401</v>
      </c>
      <c r="G45">
        <v>3.1391551697301394</v>
      </c>
      <c r="H45">
        <v>3.2404905018983174</v>
      </c>
      <c r="I45">
        <v>3.4155218945050292</v>
      </c>
      <c r="J45">
        <v>3.2458799325418144</v>
      </c>
      <c r="K45">
        <v>3.2561596593415936</v>
      </c>
      <c r="L45">
        <v>3.2348309337134356</v>
      </c>
      <c r="M45">
        <v>3.3740641683645189</v>
      </c>
      <c r="N45">
        <v>3.5808446672302203</v>
      </c>
      <c r="O45">
        <v>3.5509355436298584</v>
      </c>
      <c r="P45">
        <v>3.6069651585368496</v>
      </c>
      <c r="Q45">
        <v>3.5921971622017779</v>
      </c>
      <c r="R45">
        <v>3.5709622812818371</v>
      </c>
      <c r="S45">
        <v>3.758753877780876</v>
      </c>
      <c r="T45">
        <v>3.7716584545071767</v>
      </c>
      <c r="U45">
        <v>3.9584910285412676</v>
      </c>
      <c r="V45">
        <v>3.9973359254323517</v>
      </c>
      <c r="W45">
        <v>4.0855761957225027</v>
      </c>
      <c r="X45">
        <v>4.1050088849131603</v>
      </c>
      <c r="Y45">
        <v>4.0102763179958885</v>
      </c>
      <c r="Z45">
        <v>4.0278597437662089</v>
      </c>
      <c r="AA45">
        <v>3.8203038956022568</v>
      </c>
      <c r="AB45">
        <v>4.0662264597983819</v>
      </c>
      <c r="AC45">
        <v>3.9290536344014346</v>
      </c>
      <c r="AD45">
        <v>3.9008766707044158</v>
      </c>
      <c r="AE45">
        <v>3.9260465977683743</v>
      </c>
    </row>
    <row r="46" spans="2:31" x14ac:dyDescent="0.3">
      <c r="B46" t="s">
        <v>10</v>
      </c>
      <c r="C46">
        <v>2.9979366276559105</v>
      </c>
      <c r="D46">
        <v>3.0164063784316948</v>
      </c>
      <c r="E46">
        <v>3.0404453570464418</v>
      </c>
      <c r="F46">
        <v>3.2392113731720231</v>
      </c>
      <c r="G46">
        <v>3.3483300190739014</v>
      </c>
      <c r="H46">
        <v>3.5345512108950485</v>
      </c>
      <c r="I46">
        <v>3.5569656972949453</v>
      </c>
      <c r="J46">
        <v>3.6224762577568699</v>
      </c>
      <c r="K46">
        <v>3.6332981158654691</v>
      </c>
      <c r="L46">
        <v>3.821211032610865</v>
      </c>
      <c r="M46">
        <v>3.9125749582428946</v>
      </c>
      <c r="N46">
        <v>3.9870812940952138</v>
      </c>
      <c r="O46">
        <v>4.018610402168572</v>
      </c>
      <c r="P46">
        <v>3.9356055215596979</v>
      </c>
      <c r="Q46">
        <v>3.9924143157097074</v>
      </c>
      <c r="R46">
        <v>4.0643653633247885</v>
      </c>
      <c r="S46">
        <v>3.9856784847318352</v>
      </c>
      <c r="T46">
        <v>3.9932279201161376</v>
      </c>
      <c r="U46">
        <v>3.9599667761070063</v>
      </c>
      <c r="V46">
        <v>4.087863290703047</v>
      </c>
      <c r="W46">
        <v>4.066589634333619</v>
      </c>
      <c r="X46">
        <v>4.0628921627094305</v>
      </c>
      <c r="Y46">
        <v>4.0196280103129549</v>
      </c>
      <c r="Z46">
        <v>3.8664248044798115</v>
      </c>
      <c r="AA46">
        <v>3.7092586439304314</v>
      </c>
      <c r="AB46">
        <v>3.9008693542249726</v>
      </c>
      <c r="AC46">
        <v>3.6203839076501523</v>
      </c>
      <c r="AD46">
        <v>3.5377741212803491</v>
      </c>
      <c r="AE46">
        <v>3.5684179106126956</v>
      </c>
    </row>
    <row r="47" spans="2:31" x14ac:dyDescent="0.3">
      <c r="B47" t="s">
        <v>11</v>
      </c>
      <c r="C47">
        <v>1.0938171695176182</v>
      </c>
      <c r="D47">
        <v>1.2084443387238384</v>
      </c>
      <c r="E47">
        <v>1.2411726963342733</v>
      </c>
      <c r="F47">
        <v>1.2995515793528891</v>
      </c>
      <c r="G47">
        <v>1.5758120939530234</v>
      </c>
      <c r="H47">
        <v>1.680920921490445</v>
      </c>
      <c r="I47">
        <v>1.7032730653443415</v>
      </c>
      <c r="J47">
        <v>1.8136158541575538</v>
      </c>
      <c r="K47">
        <v>1.7863102302037064</v>
      </c>
      <c r="L47">
        <v>1.8276489324702685</v>
      </c>
      <c r="M47">
        <v>2.0139283411741427</v>
      </c>
      <c r="N47">
        <v>1.9867955352893689</v>
      </c>
      <c r="O47">
        <v>2.083494699809882</v>
      </c>
      <c r="P47">
        <v>2.2401142655122013</v>
      </c>
      <c r="Q47">
        <v>2.3903318787515309</v>
      </c>
      <c r="R47">
        <v>2.3902083383139461</v>
      </c>
      <c r="S47">
        <v>2.3913602232772542</v>
      </c>
      <c r="T47">
        <v>2.4776310445941436</v>
      </c>
      <c r="U47">
        <v>2.40084422517605</v>
      </c>
      <c r="V47">
        <v>2.4631192649349321</v>
      </c>
      <c r="W47">
        <v>2.5191058454794812</v>
      </c>
      <c r="X47">
        <v>2.3904496816661926</v>
      </c>
      <c r="Y47">
        <v>2.4025502886356378</v>
      </c>
      <c r="Z47">
        <v>2.3375248557362154</v>
      </c>
      <c r="AA47">
        <v>2.3041665426710094</v>
      </c>
      <c r="AB47">
        <v>2.2226215584833207</v>
      </c>
      <c r="AC47">
        <v>2.1640417939392149</v>
      </c>
      <c r="AD47">
        <v>2.0392124713981716</v>
      </c>
      <c r="AE47">
        <v>2.0555985080271713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BD67-28A7-4716-8FE2-A4A9E4A270EB}">
  <dimension ref="B2:AE14"/>
  <sheetViews>
    <sheetView workbookViewId="0"/>
  </sheetViews>
  <sheetFormatPr defaultRowHeight="16.5" x14ac:dyDescent="0.3"/>
  <cols>
    <col min="2" max="2" width="12.125" customWidth="1"/>
  </cols>
  <sheetData>
    <row r="2" spans="2:31" x14ac:dyDescent="0.3">
      <c r="B2" t="s">
        <v>14</v>
      </c>
      <c r="C2">
        <v>1985</v>
      </c>
      <c r="D2">
        <v>1986</v>
      </c>
      <c r="E2">
        <v>1987</v>
      </c>
      <c r="F2">
        <v>1988</v>
      </c>
      <c r="G2">
        <v>1989</v>
      </c>
      <c r="H2">
        <v>1990</v>
      </c>
      <c r="I2">
        <v>1991</v>
      </c>
      <c r="J2">
        <v>1992</v>
      </c>
      <c r="K2">
        <v>1993</v>
      </c>
      <c r="L2">
        <v>1994</v>
      </c>
      <c r="M2">
        <v>1995</v>
      </c>
      <c r="N2">
        <v>1996</v>
      </c>
      <c r="O2">
        <v>1997</v>
      </c>
      <c r="P2">
        <v>1998</v>
      </c>
      <c r="Q2">
        <v>1999</v>
      </c>
      <c r="R2">
        <v>2000</v>
      </c>
      <c r="S2">
        <v>2001</v>
      </c>
      <c r="T2">
        <v>2002</v>
      </c>
      <c r="U2">
        <v>2003</v>
      </c>
      <c r="V2">
        <v>2004</v>
      </c>
      <c r="W2">
        <v>2005</v>
      </c>
      <c r="X2">
        <v>2006</v>
      </c>
      <c r="Y2">
        <v>2007</v>
      </c>
      <c r="Z2">
        <v>2008</v>
      </c>
      <c r="AA2">
        <v>2009</v>
      </c>
      <c r="AB2">
        <v>2010</v>
      </c>
      <c r="AC2">
        <v>2011</v>
      </c>
      <c r="AD2">
        <v>2012</v>
      </c>
      <c r="AE2">
        <v>2013</v>
      </c>
    </row>
    <row r="3" spans="2:31" x14ac:dyDescent="0.3">
      <c r="B3" t="s">
        <v>0</v>
      </c>
    </row>
    <row r="4" spans="2:31" x14ac:dyDescent="0.3">
      <c r="B4" t="s">
        <v>1</v>
      </c>
    </row>
    <row r="5" spans="2:31" x14ac:dyDescent="0.3">
      <c r="B5" t="s">
        <v>2</v>
      </c>
    </row>
    <row r="6" spans="2:31" x14ac:dyDescent="0.3">
      <c r="B6" t="s">
        <v>3</v>
      </c>
    </row>
    <row r="7" spans="2:31" x14ac:dyDescent="0.3">
      <c r="B7" t="s">
        <v>4</v>
      </c>
    </row>
    <row r="8" spans="2:31" x14ac:dyDescent="0.3">
      <c r="B8" t="s">
        <v>5</v>
      </c>
    </row>
    <row r="9" spans="2:31" x14ac:dyDescent="0.3">
      <c r="B9" t="s">
        <v>6</v>
      </c>
    </row>
    <row r="10" spans="2:31" x14ac:dyDescent="0.3">
      <c r="B10" t="s">
        <v>7</v>
      </c>
    </row>
    <row r="11" spans="2:31" x14ac:dyDescent="0.3">
      <c r="B11" t="s">
        <v>8</v>
      </c>
    </row>
    <row r="12" spans="2:31" x14ac:dyDescent="0.3">
      <c r="B12" t="s">
        <v>9</v>
      </c>
    </row>
    <row r="13" spans="2:31" x14ac:dyDescent="0.3">
      <c r="B13" t="s">
        <v>10</v>
      </c>
    </row>
    <row r="14" spans="2:31" x14ac:dyDescent="0.3">
      <c r="B14" t="s">
        <v>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A7909-A221-4C57-AED3-3EAC1833092C}">
  <dimension ref="B2:AE17"/>
  <sheetViews>
    <sheetView workbookViewId="0">
      <selection activeCell="I39" sqref="I39"/>
    </sheetView>
  </sheetViews>
  <sheetFormatPr defaultRowHeight="16.5" x14ac:dyDescent="0.3"/>
  <cols>
    <col min="2" max="2" width="12.125" customWidth="1"/>
  </cols>
  <sheetData>
    <row r="2" spans="2:31" x14ac:dyDescent="0.3">
      <c r="B2" t="s">
        <v>15</v>
      </c>
      <c r="C2">
        <v>1985</v>
      </c>
      <c r="D2">
        <v>1986</v>
      </c>
      <c r="E2">
        <v>1987</v>
      </c>
      <c r="F2">
        <v>1988</v>
      </c>
      <c r="G2">
        <v>1989</v>
      </c>
      <c r="H2">
        <v>1990</v>
      </c>
      <c r="I2">
        <v>1991</v>
      </c>
      <c r="J2">
        <v>1992</v>
      </c>
      <c r="K2">
        <v>1993</v>
      </c>
      <c r="L2">
        <v>1994</v>
      </c>
      <c r="M2">
        <v>1995</v>
      </c>
      <c r="N2">
        <v>1996</v>
      </c>
      <c r="O2">
        <v>1997</v>
      </c>
      <c r="P2">
        <v>1998</v>
      </c>
      <c r="Q2">
        <v>1999</v>
      </c>
      <c r="R2">
        <v>2000</v>
      </c>
      <c r="S2">
        <v>2001</v>
      </c>
      <c r="T2">
        <v>2002</v>
      </c>
      <c r="U2">
        <v>2003</v>
      </c>
      <c r="V2">
        <v>2004</v>
      </c>
      <c r="W2">
        <v>2005</v>
      </c>
      <c r="X2">
        <v>2006</v>
      </c>
      <c r="Y2">
        <v>2007</v>
      </c>
      <c r="Z2">
        <v>2008</v>
      </c>
      <c r="AA2">
        <v>2009</v>
      </c>
      <c r="AB2">
        <v>2010</v>
      </c>
      <c r="AC2">
        <v>2011</v>
      </c>
      <c r="AD2">
        <v>2012</v>
      </c>
      <c r="AE2">
        <v>2013</v>
      </c>
    </row>
    <row r="3" spans="2:31" x14ac:dyDescent="0.3">
      <c r="B3" t="s">
        <v>0</v>
      </c>
      <c r="C3">
        <v>4.1525179999999997</v>
      </c>
      <c r="D3">
        <v>4.167357</v>
      </c>
      <c r="E3">
        <v>4.1869050000000003</v>
      </c>
      <c r="F3">
        <v>4.2094889999999996</v>
      </c>
      <c r="G3">
        <v>4.226909</v>
      </c>
      <c r="H3">
        <v>4.2414759999999996</v>
      </c>
      <c r="I3">
        <v>4.2617380000000002</v>
      </c>
      <c r="J3">
        <v>4.286397</v>
      </c>
      <c r="K3">
        <v>4.3119839999999998</v>
      </c>
      <c r="L3">
        <v>4.336614</v>
      </c>
      <c r="M3">
        <v>4.3591870000000004</v>
      </c>
      <c r="N3">
        <v>4.3813389999999997</v>
      </c>
      <c r="O3">
        <v>4.4051580000000001</v>
      </c>
      <c r="P3">
        <v>4.4314650000000002</v>
      </c>
      <c r="Q3">
        <v>4.4619150000000003</v>
      </c>
      <c r="R3">
        <v>4.4909730000000003</v>
      </c>
      <c r="S3">
        <v>4.5137470000000004</v>
      </c>
      <c r="T3">
        <v>4.538157</v>
      </c>
      <c r="U3">
        <v>4.5648559999999998</v>
      </c>
      <c r="V3">
        <v>4.5919090000000002</v>
      </c>
      <c r="W3">
        <v>4.6232930000000003</v>
      </c>
      <c r="X3">
        <v>4.6606730000000001</v>
      </c>
      <c r="Y3">
        <v>4.7091560000000001</v>
      </c>
      <c r="Z3">
        <v>4.7682149999999996</v>
      </c>
      <c r="AA3">
        <v>4.828716</v>
      </c>
      <c r="AB3">
        <v>4.8892530000000001</v>
      </c>
      <c r="AC3">
        <v>4.9530890000000003</v>
      </c>
      <c r="AD3">
        <v>5.0185740000000001</v>
      </c>
      <c r="AE3">
        <v>5.080171</v>
      </c>
    </row>
    <row r="4" spans="2:31" x14ac:dyDescent="0.3">
      <c r="B4" t="s">
        <v>1</v>
      </c>
      <c r="C4">
        <v>14.491629</v>
      </c>
      <c r="D4">
        <v>14.572279999999999</v>
      </c>
      <c r="E4">
        <v>14.665037</v>
      </c>
      <c r="F4">
        <v>14.760092</v>
      </c>
      <c r="G4">
        <v>14.848905999999999</v>
      </c>
      <c r="H4">
        <v>14.951510000000001</v>
      </c>
      <c r="I4">
        <v>15.069799</v>
      </c>
      <c r="J4">
        <v>15.184163</v>
      </c>
      <c r="K4">
        <v>15.290368000000001</v>
      </c>
      <c r="L4">
        <v>15.382834000000001</v>
      </c>
      <c r="M4">
        <v>15.459004</v>
      </c>
      <c r="N4">
        <v>15.5305</v>
      </c>
      <c r="O4">
        <v>15.61065</v>
      </c>
      <c r="P4">
        <v>15.707205</v>
      </c>
      <c r="Q4">
        <v>15.812085</v>
      </c>
      <c r="R4">
        <v>15.925504999999999</v>
      </c>
      <c r="S4">
        <v>16.046182000000002</v>
      </c>
      <c r="T4">
        <v>16.148921000000001</v>
      </c>
      <c r="U4">
        <v>16.225303</v>
      </c>
      <c r="V4">
        <v>16.281777000000002</v>
      </c>
      <c r="W4">
        <v>16.319870999999999</v>
      </c>
      <c r="X4">
        <v>16.346095999999999</v>
      </c>
      <c r="Y4">
        <v>16.381696000000002</v>
      </c>
      <c r="Z4">
        <v>16.445589999999999</v>
      </c>
      <c r="AA4">
        <v>16.530387000000001</v>
      </c>
      <c r="AB4">
        <v>16.615390000000001</v>
      </c>
      <c r="AC4">
        <v>16.693073999999999</v>
      </c>
      <c r="AD4">
        <v>16.754963</v>
      </c>
      <c r="AE4">
        <v>16.80443</v>
      </c>
    </row>
    <row r="5" spans="2:31" x14ac:dyDescent="0.3">
      <c r="B5" t="s">
        <v>2</v>
      </c>
      <c r="C5">
        <v>5.1136910000000002</v>
      </c>
      <c r="D5">
        <v>5.1205340000000001</v>
      </c>
      <c r="E5">
        <v>5.1270239999999996</v>
      </c>
      <c r="F5">
        <v>5.1295169999999999</v>
      </c>
      <c r="G5">
        <v>5.1325940000000001</v>
      </c>
      <c r="H5">
        <v>5.1409390000000004</v>
      </c>
      <c r="I5">
        <v>5.1542979999999998</v>
      </c>
      <c r="J5">
        <v>5.1713699999999996</v>
      </c>
      <c r="K5">
        <v>5.1893770000000004</v>
      </c>
      <c r="L5">
        <v>5.2049940000000001</v>
      </c>
      <c r="M5">
        <v>5.2278609999999999</v>
      </c>
      <c r="N5">
        <v>5.2615030000000003</v>
      </c>
      <c r="O5">
        <v>5.2842200000000004</v>
      </c>
      <c r="P5">
        <v>5.301304</v>
      </c>
      <c r="Q5">
        <v>5.3191110000000004</v>
      </c>
      <c r="R5">
        <v>5.3373439999999999</v>
      </c>
      <c r="S5">
        <v>5.3550820000000003</v>
      </c>
      <c r="T5">
        <v>5.3742549999999998</v>
      </c>
      <c r="U5">
        <v>5.3871739999999999</v>
      </c>
      <c r="V5">
        <v>5.4011769999999997</v>
      </c>
      <c r="W5">
        <v>5.415978</v>
      </c>
      <c r="X5">
        <v>5.4345670000000004</v>
      </c>
      <c r="Y5">
        <v>5.4574150000000001</v>
      </c>
      <c r="Z5">
        <v>5.4890220000000003</v>
      </c>
      <c r="AA5">
        <v>5.5194409999999996</v>
      </c>
      <c r="AB5">
        <v>5.5438190000000001</v>
      </c>
      <c r="AC5">
        <v>5.5668559999999996</v>
      </c>
      <c r="AD5">
        <v>5.5870850000000001</v>
      </c>
      <c r="AE5">
        <v>5.608784</v>
      </c>
    </row>
    <row r="6" spans="2:31" x14ac:dyDescent="0.3">
      <c r="B6" t="s">
        <v>3</v>
      </c>
      <c r="C6">
        <v>77.684877999999998</v>
      </c>
      <c r="D6">
        <v>77.720438000000001</v>
      </c>
      <c r="E6">
        <v>77.839920000000006</v>
      </c>
      <c r="F6">
        <v>78.144616999999997</v>
      </c>
      <c r="G6">
        <v>78.751283999999998</v>
      </c>
      <c r="H6">
        <v>79.433034000000006</v>
      </c>
      <c r="I6">
        <v>80.013901000000004</v>
      </c>
      <c r="J6">
        <v>80.624600999999998</v>
      </c>
      <c r="K6">
        <v>81.156368000000001</v>
      </c>
      <c r="L6">
        <v>81.438345999999996</v>
      </c>
      <c r="M6">
        <v>81.678045999999995</v>
      </c>
      <c r="N6">
        <v>81.914833999999999</v>
      </c>
      <c r="O6">
        <v>82.034774999999996</v>
      </c>
      <c r="P6">
        <v>82.047196999999997</v>
      </c>
      <c r="Q6">
        <v>82.100243000000006</v>
      </c>
      <c r="R6">
        <v>82.211500999999998</v>
      </c>
      <c r="S6">
        <v>82.349925999999996</v>
      </c>
      <c r="T6">
        <v>82.488493000000005</v>
      </c>
      <c r="U6">
        <v>82.534175000000005</v>
      </c>
      <c r="V6">
        <v>82.516267999999997</v>
      </c>
      <c r="W6">
        <v>82.469420999999997</v>
      </c>
      <c r="X6">
        <v>82.376446999999999</v>
      </c>
      <c r="Y6">
        <v>82.266373000000002</v>
      </c>
      <c r="Z6">
        <v>82.110096999999996</v>
      </c>
      <c r="AA6">
        <v>81.902308000000005</v>
      </c>
      <c r="AB6">
        <v>81.776936000000006</v>
      </c>
      <c r="AC6">
        <v>80.274980999999997</v>
      </c>
      <c r="AD6">
        <v>80.425826000000001</v>
      </c>
      <c r="AE6">
        <v>80.645605000000003</v>
      </c>
    </row>
    <row r="7" spans="2:31" x14ac:dyDescent="0.3">
      <c r="B7" t="s">
        <v>4</v>
      </c>
      <c r="C7">
        <v>237.92379500000001</v>
      </c>
      <c r="D7">
        <v>240.13288700000001</v>
      </c>
      <c r="E7">
        <v>242.288918</v>
      </c>
      <c r="F7">
        <v>244.49898200000001</v>
      </c>
      <c r="G7">
        <v>246.81923</v>
      </c>
      <c r="H7">
        <v>249.62281400000001</v>
      </c>
      <c r="I7">
        <v>252.980941</v>
      </c>
      <c r="J7">
        <v>256.51422400000001</v>
      </c>
      <c r="K7">
        <v>259.918588</v>
      </c>
      <c r="L7">
        <v>263.12582099999997</v>
      </c>
      <c r="M7">
        <v>266.27839299999999</v>
      </c>
      <c r="N7">
        <v>269.39428400000003</v>
      </c>
      <c r="O7">
        <v>272.64692500000001</v>
      </c>
      <c r="P7">
        <v>275.85410400000001</v>
      </c>
      <c r="Q7">
        <v>279.04016799999999</v>
      </c>
      <c r="R7">
        <v>282.16241100000002</v>
      </c>
      <c r="S7">
        <v>284.96895499999999</v>
      </c>
      <c r="T7">
        <v>287.62519300000002</v>
      </c>
      <c r="U7">
        <v>290.107933</v>
      </c>
      <c r="V7">
        <v>292.80529799999999</v>
      </c>
      <c r="W7">
        <v>295.51659899999999</v>
      </c>
      <c r="X7">
        <v>298.37991199999999</v>
      </c>
      <c r="Y7">
        <v>301.23120699999998</v>
      </c>
      <c r="Z7">
        <v>304.09396600000002</v>
      </c>
      <c r="AA7">
        <v>306.77152899999999</v>
      </c>
      <c r="AB7">
        <v>309.32714299999998</v>
      </c>
      <c r="AC7">
        <v>311.58348100000001</v>
      </c>
      <c r="AD7">
        <v>313.87766199999999</v>
      </c>
      <c r="AE7">
        <v>316.05994700000002</v>
      </c>
    </row>
    <row r="8" spans="2:31" x14ac:dyDescent="0.3">
      <c r="B8" t="s">
        <v>5</v>
      </c>
      <c r="C8">
        <v>38.467025</v>
      </c>
      <c r="D8">
        <v>38.571941000000002</v>
      </c>
      <c r="E8">
        <v>38.682321999999999</v>
      </c>
      <c r="F8">
        <v>38.764307000000002</v>
      </c>
      <c r="G8">
        <v>38.821376999999998</v>
      </c>
      <c r="H8">
        <v>38.860827</v>
      </c>
      <c r="I8">
        <v>38.941622000000002</v>
      </c>
      <c r="J8">
        <v>39.147939999999998</v>
      </c>
      <c r="K8">
        <v>39.356082000000001</v>
      </c>
      <c r="L8">
        <v>39.547353000000001</v>
      </c>
      <c r="M8">
        <v>39.718895000000003</v>
      </c>
      <c r="N8">
        <v>39.884245999999997</v>
      </c>
      <c r="O8">
        <v>40.049973999999999</v>
      </c>
      <c r="P8">
        <v>40.214066000000003</v>
      </c>
      <c r="Q8">
        <v>40.369667</v>
      </c>
      <c r="R8">
        <v>40.554386999999998</v>
      </c>
      <c r="S8">
        <v>40.766049000000002</v>
      </c>
      <c r="T8">
        <v>41.423520000000003</v>
      </c>
      <c r="U8">
        <v>42.196230999999997</v>
      </c>
      <c r="V8">
        <v>42.859172000000001</v>
      </c>
      <c r="W8">
        <v>43.662613</v>
      </c>
      <c r="X8">
        <v>44.360520999999999</v>
      </c>
      <c r="Y8">
        <v>45.236004000000001</v>
      </c>
      <c r="Z8">
        <v>45.983168999999997</v>
      </c>
      <c r="AA8">
        <v>46.367550000000001</v>
      </c>
      <c r="AB8">
        <v>46.562483</v>
      </c>
      <c r="AC8">
        <v>46.736257000000002</v>
      </c>
      <c r="AD8">
        <v>46.766402999999997</v>
      </c>
      <c r="AE8">
        <v>46.593235999999997</v>
      </c>
    </row>
    <row r="9" spans="2:31" x14ac:dyDescent="0.3">
      <c r="B9" t="s">
        <v>6</v>
      </c>
      <c r="C9">
        <v>8.3503779999999992</v>
      </c>
      <c r="D9">
        <v>8.3698239999999995</v>
      </c>
      <c r="E9">
        <v>8.3977970000000006</v>
      </c>
      <c r="F9">
        <v>8.4364830000000008</v>
      </c>
      <c r="G9">
        <v>8.4929590000000008</v>
      </c>
      <c r="H9">
        <v>8.5588339999999992</v>
      </c>
      <c r="I9">
        <v>8.6173760000000001</v>
      </c>
      <c r="J9">
        <v>8.6680650000000004</v>
      </c>
      <c r="K9">
        <v>8.7185579999999998</v>
      </c>
      <c r="L9">
        <v>8.7807410000000008</v>
      </c>
      <c r="M9">
        <v>8.8269439999999992</v>
      </c>
      <c r="N9">
        <v>8.8409990000000001</v>
      </c>
      <c r="O9">
        <v>8.8460590000000003</v>
      </c>
      <c r="P9">
        <v>8.850975</v>
      </c>
      <c r="Q9">
        <v>8.8578790000000005</v>
      </c>
      <c r="R9">
        <v>8.8721119999999996</v>
      </c>
      <c r="S9">
        <v>8.8959630000000001</v>
      </c>
      <c r="T9">
        <v>8.9249600000000004</v>
      </c>
      <c r="U9">
        <v>8.9582320000000006</v>
      </c>
      <c r="V9">
        <v>8.9935340000000004</v>
      </c>
      <c r="W9">
        <v>9.0295670000000001</v>
      </c>
      <c r="X9">
        <v>9.0805059999999997</v>
      </c>
      <c r="Y9">
        <v>9.1480929999999994</v>
      </c>
      <c r="Z9">
        <v>9.2196390000000008</v>
      </c>
      <c r="AA9">
        <v>9.2985120000000006</v>
      </c>
      <c r="AB9">
        <v>9.3781309999999998</v>
      </c>
      <c r="AC9">
        <v>9.4492159999999998</v>
      </c>
      <c r="AD9">
        <v>9.5193790000000007</v>
      </c>
      <c r="AE9">
        <v>9.6003740000000004</v>
      </c>
    </row>
    <row r="10" spans="2:31" x14ac:dyDescent="0.3">
      <c r="B10" t="s">
        <v>7</v>
      </c>
      <c r="C10">
        <v>6.4703660000000003</v>
      </c>
      <c r="D10">
        <v>6.5041250000000002</v>
      </c>
      <c r="E10">
        <v>6.5451069999999998</v>
      </c>
      <c r="F10">
        <v>6.5933869999999999</v>
      </c>
      <c r="G10">
        <v>6.6469120000000004</v>
      </c>
      <c r="H10">
        <v>6.7122729999999997</v>
      </c>
      <c r="I10">
        <v>6.7999790000000004</v>
      </c>
      <c r="J10">
        <v>6.8753640000000003</v>
      </c>
      <c r="K10">
        <v>6.9382650000000003</v>
      </c>
      <c r="L10">
        <v>6.9937950000000004</v>
      </c>
      <c r="M10">
        <v>7.0406870000000001</v>
      </c>
      <c r="N10">
        <v>7.0718509999999997</v>
      </c>
      <c r="O10">
        <v>7.0889059999999997</v>
      </c>
      <c r="P10">
        <v>7.1100019999999997</v>
      </c>
      <c r="Q10">
        <v>7.1439909999999998</v>
      </c>
      <c r="R10">
        <v>7.1842499999999996</v>
      </c>
      <c r="S10">
        <v>7.2266469999999998</v>
      </c>
      <c r="T10">
        <v>7.2847540000000004</v>
      </c>
      <c r="U10">
        <v>7.3390019999999998</v>
      </c>
      <c r="V10">
        <v>7.3896259999999998</v>
      </c>
      <c r="W10">
        <v>7.4371159999999996</v>
      </c>
      <c r="X10">
        <v>7.4839349999999998</v>
      </c>
      <c r="Y10">
        <v>7.5511169999999996</v>
      </c>
      <c r="Z10">
        <v>7.6476759999999997</v>
      </c>
      <c r="AA10">
        <v>7.7438320000000003</v>
      </c>
      <c r="AB10">
        <v>7.82491</v>
      </c>
      <c r="AC10">
        <v>7.9123960000000002</v>
      </c>
      <c r="AD10">
        <v>7.996861</v>
      </c>
      <c r="AE10">
        <v>8.0893460000000008</v>
      </c>
    </row>
    <row r="11" spans="2:31" x14ac:dyDescent="0.3">
      <c r="B11" t="s">
        <v>8</v>
      </c>
      <c r="C11">
        <v>56.553955000000002</v>
      </c>
      <c r="D11">
        <v>56.683835000000002</v>
      </c>
      <c r="E11">
        <v>56.803958000000002</v>
      </c>
      <c r="F11">
        <v>56.916448000000003</v>
      </c>
      <c r="G11">
        <v>57.076450999999999</v>
      </c>
      <c r="H11">
        <v>57.237493000000001</v>
      </c>
      <c r="I11">
        <v>57.438657999999997</v>
      </c>
      <c r="J11">
        <v>57.584530000000001</v>
      </c>
      <c r="K11">
        <v>57.713889000000002</v>
      </c>
      <c r="L11">
        <v>57.862144999999998</v>
      </c>
      <c r="M11">
        <v>58.024799000000002</v>
      </c>
      <c r="N11">
        <v>58.164374000000002</v>
      </c>
      <c r="O11">
        <v>58.314248999999997</v>
      </c>
      <c r="P11">
        <v>58.474943000000003</v>
      </c>
      <c r="Q11">
        <v>58.684426999999999</v>
      </c>
      <c r="R11">
        <v>58.886065000000002</v>
      </c>
      <c r="S11">
        <v>59.113016000000002</v>
      </c>
      <c r="T11">
        <v>59.365676999999998</v>
      </c>
      <c r="U11">
        <v>59.636662000000001</v>
      </c>
      <c r="V11">
        <v>59.950364</v>
      </c>
      <c r="W11">
        <v>60.413276000000003</v>
      </c>
      <c r="X11">
        <v>60.827067</v>
      </c>
      <c r="Y11">
        <v>61.319074999999998</v>
      </c>
      <c r="Z11">
        <v>61.823771999999998</v>
      </c>
      <c r="AA11">
        <v>62.260486</v>
      </c>
      <c r="AB11">
        <v>62.759456</v>
      </c>
      <c r="AC11">
        <v>63.285145</v>
      </c>
      <c r="AD11">
        <v>63.705030000000001</v>
      </c>
      <c r="AE11">
        <v>64.105654000000001</v>
      </c>
    </row>
    <row r="12" spans="2:31" x14ac:dyDescent="0.3">
      <c r="B12" t="s">
        <v>9</v>
      </c>
      <c r="C12">
        <v>7.5649839999999999</v>
      </c>
      <c r="D12">
        <v>7.5697939999999999</v>
      </c>
      <c r="E12">
        <v>7.574586</v>
      </c>
      <c r="F12">
        <v>7.5853169999999999</v>
      </c>
      <c r="G12">
        <v>7.6195659999999998</v>
      </c>
      <c r="H12">
        <v>7.6778500000000003</v>
      </c>
      <c r="I12">
        <v>7.7548909999999998</v>
      </c>
      <c r="J12">
        <v>7.8407090000000004</v>
      </c>
      <c r="K12">
        <v>7.9056319999999998</v>
      </c>
      <c r="L12">
        <v>7.9361179999999996</v>
      </c>
      <c r="M12">
        <v>7.9482780000000002</v>
      </c>
      <c r="N12">
        <v>7.9590160000000001</v>
      </c>
      <c r="O12">
        <v>7.9680410000000004</v>
      </c>
      <c r="P12">
        <v>7.9767890000000001</v>
      </c>
      <c r="Q12">
        <v>7.9923229999999998</v>
      </c>
      <c r="R12">
        <v>8.0115660000000002</v>
      </c>
      <c r="S12">
        <v>8.0422930000000008</v>
      </c>
      <c r="T12">
        <v>8.0821210000000008</v>
      </c>
      <c r="U12">
        <v>8.1182449999999999</v>
      </c>
      <c r="V12">
        <v>8.1694410000000008</v>
      </c>
      <c r="W12">
        <v>8.2252779999999994</v>
      </c>
      <c r="X12">
        <v>8.2679480000000005</v>
      </c>
      <c r="Y12">
        <v>8.2951890000000006</v>
      </c>
      <c r="Z12">
        <v>8.3215409999999999</v>
      </c>
      <c r="AA12">
        <v>8.3414830000000002</v>
      </c>
      <c r="AB12">
        <v>8.3610690000000005</v>
      </c>
      <c r="AC12">
        <v>8.3885339999999999</v>
      </c>
      <c r="AD12">
        <v>8.4263110000000001</v>
      </c>
      <c r="AE12">
        <v>8.4772300000000005</v>
      </c>
    </row>
    <row r="13" spans="2:31" x14ac:dyDescent="0.3">
      <c r="B13" t="s">
        <v>10</v>
      </c>
      <c r="C13">
        <v>121.048923</v>
      </c>
      <c r="D13">
        <v>121.66</v>
      </c>
      <c r="E13">
        <v>122.239</v>
      </c>
      <c r="F13">
        <v>122.745</v>
      </c>
      <c r="G13">
        <v>123.205</v>
      </c>
      <c r="H13">
        <v>123.61116699999999</v>
      </c>
      <c r="I13">
        <v>124.101</v>
      </c>
      <c r="J13">
        <v>124.56699999999999</v>
      </c>
      <c r="K13">
        <v>124.938</v>
      </c>
      <c r="L13">
        <v>125.265</v>
      </c>
      <c r="M13">
        <v>125.570246</v>
      </c>
      <c r="N13">
        <v>125.864</v>
      </c>
      <c r="O13">
        <v>126.166</v>
      </c>
      <c r="P13">
        <v>126.486</v>
      </c>
      <c r="Q13">
        <v>126.68600000000001</v>
      </c>
      <c r="R13">
        <v>126.925843</v>
      </c>
      <c r="S13">
        <v>127.291</v>
      </c>
      <c r="T13">
        <v>127.435</v>
      </c>
      <c r="U13">
        <v>127.619</v>
      </c>
      <c r="V13">
        <v>127.687</v>
      </c>
      <c r="W13">
        <v>127.767994</v>
      </c>
      <c r="X13">
        <v>127.900515</v>
      </c>
      <c r="Y13">
        <v>128.03274300000001</v>
      </c>
      <c r="Z13">
        <v>128.08395999999999</v>
      </c>
      <c r="AA13">
        <v>128.03151399999999</v>
      </c>
      <c r="AB13">
        <v>128.05735200000001</v>
      </c>
      <c r="AC13">
        <v>127.834233</v>
      </c>
      <c r="AD13">
        <v>127.592657</v>
      </c>
      <c r="AE13">
        <v>127.413888</v>
      </c>
    </row>
    <row r="14" spans="2:31" x14ac:dyDescent="0.3">
      <c r="B14" t="s">
        <v>11</v>
      </c>
      <c r="C14">
        <v>10.023612999999999</v>
      </c>
      <c r="D14">
        <v>10.032733500000001</v>
      </c>
      <c r="E14">
        <v>10.030030500000001</v>
      </c>
      <c r="F14">
        <v>10.01961</v>
      </c>
      <c r="G14">
        <v>10.005000000000001</v>
      </c>
      <c r="H14">
        <v>9.9832180000000008</v>
      </c>
      <c r="I14">
        <v>9.9602350000000008</v>
      </c>
      <c r="J14">
        <v>9.9524934999999992</v>
      </c>
      <c r="K14">
        <v>9.9646744999999992</v>
      </c>
      <c r="L14">
        <v>9.9915249999999993</v>
      </c>
      <c r="M14">
        <v>10.026176</v>
      </c>
      <c r="N14">
        <v>10.0639445</v>
      </c>
      <c r="O14">
        <v>10.108976999999999</v>
      </c>
      <c r="P14">
        <v>10.160195999999999</v>
      </c>
      <c r="Q14">
        <v>10.217828000000001</v>
      </c>
      <c r="R14">
        <v>10.289898000000001</v>
      </c>
      <c r="S14">
        <v>10.362721499999999</v>
      </c>
      <c r="T14">
        <v>10.4196305</v>
      </c>
      <c r="U14">
        <v>10.458821</v>
      </c>
      <c r="V14">
        <v>10.483860999999999</v>
      </c>
      <c r="W14">
        <v>10.50333</v>
      </c>
      <c r="X14">
        <v>10.522288</v>
      </c>
      <c r="Y14">
        <v>10.542963500000001</v>
      </c>
      <c r="Z14">
        <v>10.5581765</v>
      </c>
      <c r="AA14">
        <v>10.568246500000001</v>
      </c>
      <c r="AB14">
        <v>10.5731</v>
      </c>
      <c r="AC14">
        <v>10.5575595</v>
      </c>
      <c r="AD14">
        <v>10.5148435</v>
      </c>
      <c r="AE14">
        <v>10.457295</v>
      </c>
    </row>
    <row r="16" spans="2:31" x14ac:dyDescent="0.3">
      <c r="B16" t="s">
        <v>16</v>
      </c>
    </row>
    <row r="17" spans="2:2" x14ac:dyDescent="0.3">
      <c r="B17" t="s">
        <v>58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2BB6-E93E-40E0-9FD0-E4F874742AEE}">
  <dimension ref="B2:AE19"/>
  <sheetViews>
    <sheetView workbookViewId="0">
      <selection activeCell="B17" sqref="B17"/>
    </sheetView>
  </sheetViews>
  <sheetFormatPr defaultRowHeight="16.5" x14ac:dyDescent="0.3"/>
  <cols>
    <col min="2" max="2" width="12.125" customWidth="1"/>
  </cols>
  <sheetData>
    <row r="2" spans="2:31" x14ac:dyDescent="0.3">
      <c r="B2" t="s">
        <v>20</v>
      </c>
      <c r="C2">
        <v>1985</v>
      </c>
      <c r="D2">
        <v>1986</v>
      </c>
      <c r="E2">
        <v>1987</v>
      </c>
      <c r="F2">
        <v>1988</v>
      </c>
      <c r="G2">
        <v>1989</v>
      </c>
      <c r="H2">
        <v>1990</v>
      </c>
      <c r="I2">
        <v>1991</v>
      </c>
      <c r="J2">
        <v>1992</v>
      </c>
      <c r="K2">
        <v>1993</v>
      </c>
      <c r="L2">
        <v>1994</v>
      </c>
      <c r="M2">
        <v>1995</v>
      </c>
      <c r="N2">
        <v>1996</v>
      </c>
      <c r="O2">
        <v>1997</v>
      </c>
      <c r="P2">
        <v>1998</v>
      </c>
      <c r="Q2">
        <v>1999</v>
      </c>
      <c r="R2">
        <v>2000</v>
      </c>
      <c r="S2">
        <v>2001</v>
      </c>
      <c r="T2">
        <v>2002</v>
      </c>
      <c r="U2">
        <v>2003</v>
      </c>
      <c r="V2">
        <v>2004</v>
      </c>
      <c r="W2">
        <v>2005</v>
      </c>
      <c r="X2">
        <v>2006</v>
      </c>
      <c r="Y2">
        <v>2007</v>
      </c>
      <c r="Z2">
        <v>2008</v>
      </c>
      <c r="AA2">
        <v>2009</v>
      </c>
      <c r="AB2">
        <v>2010</v>
      </c>
      <c r="AC2">
        <v>2011</v>
      </c>
      <c r="AD2">
        <v>2012</v>
      </c>
      <c r="AE2">
        <v>2013</v>
      </c>
    </row>
    <row r="3" spans="2:31" x14ac:dyDescent="0.3">
      <c r="B3" t="s">
        <v>0</v>
      </c>
      <c r="C3">
        <v>27.57</v>
      </c>
      <c r="D3">
        <v>14.3</v>
      </c>
      <c r="E3">
        <v>18.55</v>
      </c>
      <c r="F3">
        <v>13.89</v>
      </c>
      <c r="G3">
        <v>17.82</v>
      </c>
      <c r="H3">
        <v>18.46</v>
      </c>
      <c r="I3">
        <v>19.78</v>
      </c>
      <c r="J3">
        <v>19.07</v>
      </c>
      <c r="K3">
        <v>16.11</v>
      </c>
      <c r="L3">
        <v>14.44</v>
      </c>
      <c r="M3">
        <v>16.41</v>
      </c>
      <c r="N3">
        <v>21.62</v>
      </c>
      <c r="O3">
        <v>16.71</v>
      </c>
      <c r="P3">
        <v>12.23</v>
      </c>
      <c r="Q3">
        <v>17.46</v>
      </c>
      <c r="R3">
        <v>28.91</v>
      </c>
      <c r="S3">
        <v>23.43</v>
      </c>
      <c r="T3">
        <v>24.46</v>
      </c>
      <c r="U3">
        <v>30.41</v>
      </c>
      <c r="V3">
        <v>39.200000000000003</v>
      </c>
      <c r="W3">
        <v>53.08</v>
      </c>
      <c r="X3">
        <v>58.83</v>
      </c>
      <c r="Y3">
        <v>70.16</v>
      </c>
      <c r="Z3">
        <v>80.22</v>
      </c>
      <c r="AA3">
        <v>69.08</v>
      </c>
      <c r="AB3">
        <v>81.06</v>
      </c>
      <c r="AC3">
        <v>111.18</v>
      </c>
      <c r="AD3">
        <v>108.23</v>
      </c>
      <c r="AE3">
        <v>109.07</v>
      </c>
    </row>
    <row r="4" spans="2:31" x14ac:dyDescent="0.3">
      <c r="B4" t="s">
        <v>1</v>
      </c>
      <c r="C4">
        <v>27.62</v>
      </c>
      <c r="D4">
        <v>14.38</v>
      </c>
      <c r="E4">
        <v>17.600000000000001</v>
      </c>
      <c r="F4">
        <v>14.58</v>
      </c>
      <c r="G4">
        <v>17.559999999999999</v>
      </c>
      <c r="H4">
        <v>21.83</v>
      </c>
      <c r="I4">
        <v>18.86</v>
      </c>
      <c r="J4">
        <v>18.13</v>
      </c>
      <c r="K4">
        <v>15.53</v>
      </c>
      <c r="L4">
        <v>15.2</v>
      </c>
      <c r="M4">
        <v>16.920000000000002</v>
      </c>
      <c r="N4">
        <v>20.39</v>
      </c>
      <c r="O4">
        <v>18.37</v>
      </c>
      <c r="P4">
        <v>11.98</v>
      </c>
      <c r="Q4">
        <v>16.97</v>
      </c>
      <c r="R4">
        <v>27.59</v>
      </c>
      <c r="S4">
        <v>23.48</v>
      </c>
      <c r="T4">
        <v>23.99</v>
      </c>
      <c r="U4">
        <v>27.67</v>
      </c>
      <c r="V4">
        <v>35.020000000000003</v>
      </c>
      <c r="W4">
        <v>50</v>
      </c>
      <c r="X4">
        <v>61.47</v>
      </c>
      <c r="Y4">
        <v>68.739999999999995</v>
      </c>
      <c r="Z4">
        <v>97.89</v>
      </c>
      <c r="AA4">
        <v>60.54</v>
      </c>
      <c r="AB4">
        <v>78.55</v>
      </c>
      <c r="AC4">
        <v>109.19</v>
      </c>
      <c r="AD4">
        <v>111.54</v>
      </c>
      <c r="AE4">
        <v>108.55</v>
      </c>
    </row>
    <row r="5" spans="2:31" x14ac:dyDescent="0.3">
      <c r="B5" t="s">
        <v>2</v>
      </c>
      <c r="C5">
        <v>28.3</v>
      </c>
      <c r="D5">
        <v>15.83</v>
      </c>
      <c r="E5">
        <v>17.84</v>
      </c>
      <c r="F5">
        <v>14.82</v>
      </c>
      <c r="G5">
        <v>17.16</v>
      </c>
      <c r="H5">
        <v>23.18</v>
      </c>
      <c r="I5">
        <v>20.68</v>
      </c>
      <c r="J5">
        <v>19.55</v>
      </c>
      <c r="K5">
        <v>17.170000000000002</v>
      </c>
      <c r="L5">
        <v>16.12</v>
      </c>
      <c r="M5">
        <v>17.489999999999998</v>
      </c>
      <c r="N5">
        <v>21.25</v>
      </c>
      <c r="O5">
        <v>20.149999999999999</v>
      </c>
      <c r="P5">
        <v>13.49</v>
      </c>
      <c r="Q5">
        <v>17.71</v>
      </c>
      <c r="R5">
        <v>29.66</v>
      </c>
      <c r="S5">
        <v>24.82</v>
      </c>
      <c r="T5">
        <v>24.88</v>
      </c>
      <c r="U5">
        <v>29.68</v>
      </c>
      <c r="V5">
        <v>38.78</v>
      </c>
      <c r="W5">
        <v>54.4</v>
      </c>
      <c r="X5">
        <v>66.92</v>
      </c>
      <c r="Y5">
        <v>74.94</v>
      </c>
      <c r="Z5">
        <v>96.48</v>
      </c>
      <c r="AA5">
        <v>62.87</v>
      </c>
      <c r="AB5">
        <v>80.400000000000006</v>
      </c>
      <c r="AC5">
        <v>112.77</v>
      </c>
      <c r="AD5">
        <v>107.9</v>
      </c>
      <c r="AE5">
        <v>107.25</v>
      </c>
    </row>
    <row r="6" spans="2:31" x14ac:dyDescent="0.3">
      <c r="B6" t="s">
        <v>3</v>
      </c>
      <c r="C6">
        <v>27.93</v>
      </c>
      <c r="D6">
        <v>14.88</v>
      </c>
      <c r="E6">
        <v>18.32</v>
      </c>
      <c r="F6">
        <v>15.26</v>
      </c>
      <c r="G6">
        <v>18.23</v>
      </c>
      <c r="H6">
        <v>23.17</v>
      </c>
      <c r="I6">
        <v>20.36</v>
      </c>
      <c r="J6">
        <v>19.13</v>
      </c>
      <c r="K6">
        <v>16.88</v>
      </c>
      <c r="L6">
        <v>15.81</v>
      </c>
      <c r="M6">
        <v>17.07</v>
      </c>
      <c r="N6">
        <v>20.68</v>
      </c>
      <c r="O6">
        <v>19.010000000000002</v>
      </c>
      <c r="P6">
        <v>12.48</v>
      </c>
      <c r="Q6">
        <v>17.510000000000002</v>
      </c>
      <c r="R6">
        <v>28.09</v>
      </c>
      <c r="S6">
        <v>24.15</v>
      </c>
      <c r="T6">
        <v>24.4</v>
      </c>
      <c r="U6">
        <v>28.44</v>
      </c>
      <c r="V6">
        <v>36.65</v>
      </c>
      <c r="W6">
        <v>52.3</v>
      </c>
      <c r="X6">
        <v>63.29</v>
      </c>
      <c r="Y6">
        <v>71.599999999999994</v>
      </c>
      <c r="Z6">
        <v>96.7</v>
      </c>
      <c r="AA6">
        <v>61.18</v>
      </c>
      <c r="AB6">
        <v>78.489999999999995</v>
      </c>
      <c r="AC6">
        <v>110.63</v>
      </c>
      <c r="AD6">
        <v>112.21</v>
      </c>
      <c r="AE6">
        <v>109.62</v>
      </c>
    </row>
    <row r="7" spans="2:31" x14ac:dyDescent="0.3">
      <c r="B7" t="s">
        <v>4</v>
      </c>
      <c r="C7">
        <v>26.78</v>
      </c>
      <c r="D7">
        <v>14.71</v>
      </c>
      <c r="E7">
        <v>17.73</v>
      </c>
      <c r="F7">
        <v>14.33</v>
      </c>
      <c r="G7">
        <v>17.5</v>
      </c>
      <c r="H7">
        <v>21.07</v>
      </c>
      <c r="I7">
        <v>18.23</v>
      </c>
      <c r="J7">
        <v>17.73</v>
      </c>
      <c r="K7">
        <v>15.87</v>
      </c>
      <c r="L7">
        <v>15.06</v>
      </c>
      <c r="M7">
        <v>16.739999999999998</v>
      </c>
      <c r="N7">
        <v>20.16</v>
      </c>
      <c r="O7">
        <v>18.34</v>
      </c>
      <c r="P7">
        <v>12.02</v>
      </c>
      <c r="Q7">
        <v>17.059999999999999</v>
      </c>
      <c r="R7">
        <v>27.54</v>
      </c>
      <c r="S7">
        <v>22.07</v>
      </c>
      <c r="T7">
        <v>23.52</v>
      </c>
      <c r="U7">
        <v>27.66</v>
      </c>
      <c r="V7">
        <v>35.86</v>
      </c>
      <c r="W7">
        <v>48.82</v>
      </c>
      <c r="X7">
        <v>59.17</v>
      </c>
      <c r="Y7">
        <v>66.77</v>
      </c>
      <c r="Z7">
        <v>94.97</v>
      </c>
      <c r="AA7">
        <v>58.83</v>
      </c>
      <c r="AB7">
        <v>76.02</v>
      </c>
      <c r="AC7">
        <v>102.43</v>
      </c>
      <c r="AD7">
        <v>101.16</v>
      </c>
      <c r="AE7">
        <v>97.26</v>
      </c>
    </row>
    <row r="8" spans="2:31" x14ac:dyDescent="0.3">
      <c r="B8" t="s">
        <v>5</v>
      </c>
      <c r="C8">
        <v>27.15</v>
      </c>
      <c r="D8">
        <v>13.87</v>
      </c>
      <c r="E8">
        <v>18.29</v>
      </c>
      <c r="F8">
        <v>14.42</v>
      </c>
      <c r="G8">
        <v>17.22</v>
      </c>
      <c r="H8">
        <v>21.88</v>
      </c>
      <c r="I8">
        <v>18.5</v>
      </c>
      <c r="J8">
        <v>17.309999999999999</v>
      </c>
      <c r="K8">
        <v>15.13</v>
      </c>
      <c r="L8">
        <v>15.24</v>
      </c>
      <c r="M8">
        <v>16.96</v>
      </c>
      <c r="N8">
        <v>20.45</v>
      </c>
      <c r="O8">
        <v>18.34</v>
      </c>
      <c r="P8">
        <v>11.8</v>
      </c>
      <c r="Q8">
        <v>16.989999999999998</v>
      </c>
      <c r="R8">
        <v>27.16</v>
      </c>
      <c r="S8">
        <v>23.32</v>
      </c>
      <c r="T8">
        <v>23.95</v>
      </c>
      <c r="U8">
        <v>28.13</v>
      </c>
      <c r="V8">
        <v>36.03</v>
      </c>
      <c r="W8">
        <v>50.54</v>
      </c>
      <c r="X8">
        <v>60.99</v>
      </c>
      <c r="Y8">
        <v>68.66</v>
      </c>
      <c r="Z8">
        <v>94.86</v>
      </c>
      <c r="AA8">
        <v>59.78</v>
      </c>
      <c r="AB8">
        <v>77.84</v>
      </c>
      <c r="AC8">
        <v>108.5</v>
      </c>
      <c r="AD8">
        <v>109.48</v>
      </c>
      <c r="AE8">
        <v>106.77</v>
      </c>
    </row>
    <row r="9" spans="2:31" x14ac:dyDescent="0.3">
      <c r="B9" t="s">
        <v>6</v>
      </c>
      <c r="C9">
        <v>27.51</v>
      </c>
      <c r="D9">
        <v>14.67</v>
      </c>
      <c r="E9">
        <v>18</v>
      </c>
      <c r="F9">
        <v>14.73</v>
      </c>
      <c r="G9">
        <v>18.05</v>
      </c>
      <c r="H9">
        <v>23.02</v>
      </c>
      <c r="I9">
        <v>20.190000000000001</v>
      </c>
      <c r="J9">
        <v>18.98</v>
      </c>
      <c r="K9">
        <v>16.600000000000001</v>
      </c>
      <c r="L9">
        <v>15.81</v>
      </c>
      <c r="M9">
        <v>17.23</v>
      </c>
      <c r="N9">
        <v>20.86</v>
      </c>
      <c r="O9">
        <v>18.899999999999999</v>
      </c>
      <c r="P9">
        <v>12.61</v>
      </c>
      <c r="Q9">
        <v>17.68</v>
      </c>
      <c r="R9">
        <v>28.13</v>
      </c>
      <c r="S9">
        <v>24.03</v>
      </c>
      <c r="T9">
        <v>23.86</v>
      </c>
      <c r="U9">
        <v>28.6</v>
      </c>
      <c r="V9">
        <v>36.47</v>
      </c>
      <c r="W9">
        <v>51.78</v>
      </c>
      <c r="X9">
        <v>62.5</v>
      </c>
      <c r="Y9">
        <v>70.13</v>
      </c>
      <c r="Z9">
        <v>95.09</v>
      </c>
      <c r="AA9">
        <v>60.58</v>
      </c>
      <c r="AB9">
        <v>79</v>
      </c>
      <c r="AC9">
        <v>110.67</v>
      </c>
      <c r="AD9">
        <v>112.36</v>
      </c>
      <c r="AE9">
        <v>109.1</v>
      </c>
    </row>
    <row r="10" spans="2:31" x14ac:dyDescent="0.3">
      <c r="B10" t="s">
        <v>7</v>
      </c>
      <c r="C10">
        <v>27.81</v>
      </c>
      <c r="D10">
        <v>14.28</v>
      </c>
      <c r="E10">
        <v>18.41</v>
      </c>
      <c r="F10">
        <v>15.3</v>
      </c>
      <c r="G10">
        <v>19.02</v>
      </c>
      <c r="H10">
        <v>24.23</v>
      </c>
      <c r="I10">
        <v>21.05</v>
      </c>
      <c r="J10">
        <v>19.600000000000001</v>
      </c>
      <c r="K10">
        <v>17.489999999999998</v>
      </c>
      <c r="L10">
        <v>16.36</v>
      </c>
      <c r="M10">
        <v>17.690000000000001</v>
      </c>
      <c r="N10">
        <v>21.71</v>
      </c>
      <c r="O10">
        <v>20.5</v>
      </c>
      <c r="P10">
        <v>13.38</v>
      </c>
      <c r="Q10">
        <v>18.350000000000001</v>
      </c>
      <c r="R10">
        <v>29.53</v>
      </c>
      <c r="S10">
        <v>25.04</v>
      </c>
      <c r="T10">
        <v>25.34</v>
      </c>
      <c r="U10">
        <v>30.26</v>
      </c>
      <c r="V10">
        <v>38.729999999999997</v>
      </c>
      <c r="W10">
        <v>55.81</v>
      </c>
      <c r="X10">
        <v>66.760000000000005</v>
      </c>
      <c r="Y10">
        <v>74.92</v>
      </c>
      <c r="Z10">
        <v>101.03</v>
      </c>
      <c r="AA10">
        <v>63.27</v>
      </c>
      <c r="AB10">
        <v>80.92</v>
      </c>
      <c r="AC10">
        <v>112.51</v>
      </c>
      <c r="AD10">
        <v>111.3</v>
      </c>
      <c r="AE10">
        <v>110.35</v>
      </c>
    </row>
    <row r="11" spans="2:31" x14ac:dyDescent="0.3">
      <c r="B11" t="s">
        <v>8</v>
      </c>
      <c r="C11">
        <v>27.63</v>
      </c>
      <c r="D11">
        <v>14.07</v>
      </c>
      <c r="E11">
        <v>18.05</v>
      </c>
      <c r="F11">
        <v>14.92</v>
      </c>
      <c r="G11">
        <v>17.600000000000001</v>
      </c>
      <c r="H11">
        <v>22.92</v>
      </c>
      <c r="I11">
        <v>20.059999999999999</v>
      </c>
      <c r="J11">
        <v>19.07</v>
      </c>
      <c r="K11">
        <v>16.579999999999998</v>
      </c>
      <c r="L11">
        <v>15.83</v>
      </c>
      <c r="M11">
        <v>17.29</v>
      </c>
      <c r="N11">
        <v>21.08</v>
      </c>
      <c r="O11">
        <v>19.32</v>
      </c>
      <c r="P11">
        <v>12.64</v>
      </c>
      <c r="Q11">
        <v>18.010000000000002</v>
      </c>
      <c r="R11">
        <v>28.45</v>
      </c>
      <c r="S11">
        <v>24.45</v>
      </c>
      <c r="T11">
        <v>24.58</v>
      </c>
      <c r="U11">
        <v>29.13</v>
      </c>
      <c r="V11">
        <v>37.75</v>
      </c>
      <c r="W11">
        <v>53.79</v>
      </c>
      <c r="X11">
        <v>65</v>
      </c>
      <c r="Y11">
        <v>73.8</v>
      </c>
      <c r="Z11">
        <v>99.34</v>
      </c>
      <c r="AA11">
        <v>62.39</v>
      </c>
      <c r="AB11">
        <v>80.599999999999994</v>
      </c>
      <c r="AC11">
        <v>113.49</v>
      </c>
      <c r="AD11">
        <v>112.62</v>
      </c>
      <c r="AE11">
        <v>110.27</v>
      </c>
    </row>
    <row r="12" spans="2:31" x14ac:dyDescent="0.3">
      <c r="B12" t="s">
        <v>9</v>
      </c>
      <c r="C12">
        <v>28.74</v>
      </c>
      <c r="D12">
        <v>16.28</v>
      </c>
      <c r="E12">
        <v>18.809999999999999</v>
      </c>
      <c r="F12">
        <v>16.21</v>
      </c>
      <c r="G12">
        <v>19.100000000000001</v>
      </c>
      <c r="H12">
        <v>24.58</v>
      </c>
      <c r="I12">
        <v>22.55</v>
      </c>
      <c r="J12">
        <v>20.350000000000001</v>
      </c>
      <c r="K12">
        <v>18.02</v>
      </c>
      <c r="L12">
        <v>16.989999999999998</v>
      </c>
      <c r="M12">
        <v>18.78</v>
      </c>
      <c r="N12">
        <v>22.06</v>
      </c>
      <c r="O12">
        <v>21.31</v>
      </c>
      <c r="P12">
        <v>14.34</v>
      </c>
      <c r="Q12">
        <v>17.54</v>
      </c>
      <c r="R12">
        <v>29.39</v>
      </c>
      <c r="S12">
        <v>25.32</v>
      </c>
      <c r="T12">
        <v>24.64</v>
      </c>
      <c r="U12">
        <v>29.59</v>
      </c>
      <c r="V12">
        <v>38.21</v>
      </c>
      <c r="W12">
        <v>53.15</v>
      </c>
      <c r="X12">
        <v>64.44</v>
      </c>
      <c r="Y12">
        <v>71.86</v>
      </c>
      <c r="Z12">
        <v>103.05</v>
      </c>
      <c r="AA12">
        <v>60.69</v>
      </c>
      <c r="AB12">
        <v>80</v>
      </c>
      <c r="AC12">
        <v>110.92</v>
      </c>
      <c r="AD12">
        <v>112.5</v>
      </c>
      <c r="AE12">
        <v>110.63</v>
      </c>
    </row>
    <row r="13" spans="2:31" x14ac:dyDescent="0.3">
      <c r="B13" t="s">
        <v>10</v>
      </c>
      <c r="C13">
        <v>27.9</v>
      </c>
      <c r="D13">
        <v>16.079999999999998</v>
      </c>
      <c r="E13">
        <v>17.989999999999998</v>
      </c>
      <c r="F13">
        <v>15.47</v>
      </c>
      <c r="G13">
        <v>16.91</v>
      </c>
      <c r="H13">
        <v>22.64</v>
      </c>
      <c r="I13">
        <v>20.14</v>
      </c>
      <c r="J13">
        <v>19.3</v>
      </c>
      <c r="K13">
        <v>17.47</v>
      </c>
      <c r="L13">
        <v>16.48</v>
      </c>
      <c r="M13">
        <v>18.02</v>
      </c>
      <c r="N13">
        <v>20.55</v>
      </c>
      <c r="O13">
        <v>20.55</v>
      </c>
      <c r="P13">
        <v>13.68</v>
      </c>
      <c r="Q13">
        <v>17.38</v>
      </c>
      <c r="R13">
        <v>28.72</v>
      </c>
      <c r="S13">
        <v>25.01</v>
      </c>
      <c r="T13">
        <v>24.96</v>
      </c>
      <c r="U13">
        <v>29.26</v>
      </c>
      <c r="V13">
        <v>36.590000000000003</v>
      </c>
      <c r="W13">
        <v>51.57</v>
      </c>
      <c r="X13">
        <v>64.03</v>
      </c>
      <c r="Y13">
        <v>70.09</v>
      </c>
      <c r="Z13">
        <v>100.98</v>
      </c>
      <c r="AA13">
        <v>61.29</v>
      </c>
      <c r="AB13">
        <v>79.430000000000007</v>
      </c>
      <c r="AC13">
        <v>109.3</v>
      </c>
      <c r="AD13">
        <v>114.75</v>
      </c>
      <c r="AE13">
        <v>110.61</v>
      </c>
    </row>
    <row r="14" spans="2:31" x14ac:dyDescent="0.3">
      <c r="B14" t="s">
        <v>11</v>
      </c>
      <c r="C14">
        <v>29.15</v>
      </c>
      <c r="D14">
        <v>16.2</v>
      </c>
      <c r="E14">
        <v>18.739999999999998</v>
      </c>
      <c r="F14">
        <v>15.62</v>
      </c>
      <c r="G14">
        <v>18.07</v>
      </c>
      <c r="H14">
        <v>22.75</v>
      </c>
      <c r="I14">
        <v>19.64</v>
      </c>
      <c r="J14">
        <v>18.03</v>
      </c>
      <c r="K14">
        <v>16</v>
      </c>
      <c r="L14">
        <v>15.72</v>
      </c>
      <c r="M14">
        <v>17.22</v>
      </c>
      <c r="N14">
        <v>20.350000000000001</v>
      </c>
      <c r="O14">
        <v>18.95</v>
      </c>
      <c r="P14">
        <v>12.21</v>
      </c>
      <c r="Q14">
        <v>17.38</v>
      </c>
      <c r="R14">
        <v>28.2</v>
      </c>
      <c r="S14">
        <v>24.02</v>
      </c>
      <c r="T14">
        <v>24.27</v>
      </c>
      <c r="U14">
        <v>28.72</v>
      </c>
      <c r="V14">
        <v>37.89</v>
      </c>
      <c r="W14">
        <v>51.94</v>
      </c>
      <c r="X14">
        <v>62.77</v>
      </c>
      <c r="Y14">
        <v>70.23</v>
      </c>
      <c r="Z14">
        <v>98.83</v>
      </c>
      <c r="AA14">
        <v>62.49</v>
      </c>
      <c r="AB14">
        <v>79.13</v>
      </c>
      <c r="AC14">
        <v>112.33</v>
      </c>
      <c r="AD14">
        <v>112.21</v>
      </c>
      <c r="AE14">
        <v>109.74</v>
      </c>
    </row>
    <row r="16" spans="2:31" x14ac:dyDescent="0.3">
      <c r="B16" t="s">
        <v>19</v>
      </c>
    </row>
    <row r="17" spans="2:2" x14ac:dyDescent="0.3">
      <c r="B17" t="s">
        <v>58</v>
      </c>
    </row>
    <row r="18" spans="2:2" x14ac:dyDescent="0.3">
      <c r="B18" t="s">
        <v>21</v>
      </c>
    </row>
    <row r="19" spans="2:2" x14ac:dyDescent="0.3">
      <c r="B19" t="s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D1D-99D5-4F27-BE6B-11C72F4740D4}">
  <dimension ref="B2:AE50"/>
  <sheetViews>
    <sheetView workbookViewId="0">
      <selection activeCell="G25" sqref="G25"/>
    </sheetView>
  </sheetViews>
  <sheetFormatPr defaultRowHeight="16.5" x14ac:dyDescent="0.3"/>
  <cols>
    <col min="2" max="2" width="12.125" customWidth="1"/>
  </cols>
  <sheetData>
    <row r="2" spans="2:31" x14ac:dyDescent="0.3">
      <c r="B2" t="s">
        <v>23</v>
      </c>
      <c r="C2">
        <v>1985</v>
      </c>
      <c r="D2">
        <v>1986</v>
      </c>
      <c r="E2">
        <v>1987</v>
      </c>
      <c r="F2">
        <v>1988</v>
      </c>
      <c r="G2">
        <v>1989</v>
      </c>
      <c r="H2">
        <v>1990</v>
      </c>
      <c r="I2">
        <v>1991</v>
      </c>
      <c r="J2">
        <v>1992</v>
      </c>
      <c r="K2">
        <v>1993</v>
      </c>
      <c r="L2">
        <v>1994</v>
      </c>
      <c r="M2">
        <v>1995</v>
      </c>
      <c r="N2">
        <v>1996</v>
      </c>
      <c r="O2">
        <v>1997</v>
      </c>
      <c r="P2">
        <v>1998</v>
      </c>
      <c r="Q2">
        <v>1999</v>
      </c>
      <c r="R2">
        <v>2000</v>
      </c>
      <c r="S2">
        <v>2001</v>
      </c>
      <c r="T2">
        <v>2002</v>
      </c>
      <c r="U2">
        <v>2003</v>
      </c>
      <c r="V2">
        <v>2004</v>
      </c>
      <c r="W2">
        <v>2005</v>
      </c>
      <c r="X2">
        <v>2006</v>
      </c>
      <c r="Y2">
        <v>2007</v>
      </c>
      <c r="Z2">
        <v>2008</v>
      </c>
      <c r="AA2">
        <v>2009</v>
      </c>
      <c r="AB2">
        <v>2010</v>
      </c>
      <c r="AC2">
        <v>2011</v>
      </c>
      <c r="AD2">
        <v>2012</v>
      </c>
      <c r="AE2">
        <v>2013</v>
      </c>
    </row>
    <row r="3" spans="2:31" x14ac:dyDescent="0.3">
      <c r="B3" t="s">
        <v>0</v>
      </c>
      <c r="C3">
        <v>6272.72</v>
      </c>
      <c r="D3">
        <v>5977.18</v>
      </c>
      <c r="E3">
        <v>6144.35</v>
      </c>
      <c r="F3">
        <v>5721.44</v>
      </c>
      <c r="G3">
        <v>5292.45</v>
      </c>
      <c r="H3">
        <v>5196.17</v>
      </c>
      <c r="I3">
        <v>5504.97</v>
      </c>
      <c r="J3">
        <v>5485.84</v>
      </c>
      <c r="K3">
        <v>5795.22</v>
      </c>
      <c r="L3">
        <v>5807.65</v>
      </c>
      <c r="M3">
        <v>5763.87</v>
      </c>
      <c r="N3">
        <v>5956</v>
      </c>
      <c r="O3">
        <v>5534.67</v>
      </c>
      <c r="P3">
        <v>5783.77</v>
      </c>
      <c r="Q3">
        <v>5563.16</v>
      </c>
      <c r="R3">
        <v>5334.5</v>
      </c>
      <c r="S3">
        <v>5760.83</v>
      </c>
      <c r="T3">
        <v>5474.51</v>
      </c>
      <c r="U3">
        <v>5387.57</v>
      </c>
      <c r="V3">
        <v>5431.36</v>
      </c>
      <c r="W3">
        <v>5365.38</v>
      </c>
      <c r="X3">
        <v>5228.96</v>
      </c>
      <c r="Y3">
        <v>5404.05</v>
      </c>
      <c r="Z3">
        <v>5450.1</v>
      </c>
      <c r="AA3">
        <v>5527.4</v>
      </c>
      <c r="AB3">
        <v>6205.66</v>
      </c>
      <c r="AC3">
        <v>5198.76</v>
      </c>
      <c r="AD3">
        <v>5783.7</v>
      </c>
      <c r="AE3">
        <v>5492.84</v>
      </c>
    </row>
    <row r="4" spans="2:31" x14ac:dyDescent="0.3">
      <c r="B4" t="s">
        <v>1</v>
      </c>
      <c r="C4">
        <v>3416.11</v>
      </c>
      <c r="D4">
        <v>3330.68</v>
      </c>
      <c r="E4">
        <v>3381.93</v>
      </c>
      <c r="F4">
        <v>2772.12</v>
      </c>
      <c r="G4">
        <v>2620.0500000000002</v>
      </c>
      <c r="H4">
        <v>2582.06</v>
      </c>
      <c r="I4">
        <v>3022.8</v>
      </c>
      <c r="J4">
        <v>2718.02</v>
      </c>
      <c r="K4">
        <v>2967.41</v>
      </c>
      <c r="L4">
        <v>2745.25</v>
      </c>
      <c r="M4">
        <v>2822.84</v>
      </c>
      <c r="N4">
        <v>3452.64</v>
      </c>
      <c r="O4">
        <v>2871.12</v>
      </c>
      <c r="P4">
        <v>2662.92</v>
      </c>
      <c r="Q4">
        <v>2551.85</v>
      </c>
      <c r="R4">
        <v>2496.48</v>
      </c>
      <c r="S4">
        <v>2728.84</v>
      </c>
      <c r="T4">
        <v>2594.89</v>
      </c>
      <c r="U4">
        <v>2762.17</v>
      </c>
      <c r="V4">
        <v>2772.07</v>
      </c>
      <c r="W4">
        <v>2650.18</v>
      </c>
      <c r="X4">
        <v>2566.5100000000002</v>
      </c>
      <c r="Y4">
        <v>2424.77</v>
      </c>
      <c r="Z4">
        <v>2697.32</v>
      </c>
      <c r="AA4">
        <v>2727.14</v>
      </c>
      <c r="AB4">
        <v>3311.71</v>
      </c>
      <c r="AC4">
        <v>2516.5700000000002</v>
      </c>
      <c r="AD4">
        <v>2817.13</v>
      </c>
      <c r="AE4">
        <v>3012.96</v>
      </c>
    </row>
    <row r="5" spans="2:31" x14ac:dyDescent="0.3">
      <c r="B5" t="s">
        <v>2</v>
      </c>
      <c r="C5">
        <v>4067.97</v>
      </c>
      <c r="D5">
        <v>3920.07</v>
      </c>
      <c r="E5">
        <v>4071.66</v>
      </c>
      <c r="F5">
        <v>3359.74</v>
      </c>
      <c r="G5">
        <v>3151.18</v>
      </c>
      <c r="H5">
        <v>3084.85</v>
      </c>
      <c r="I5">
        <v>3502.41</v>
      </c>
      <c r="J5">
        <v>3148.59</v>
      </c>
      <c r="K5">
        <v>3572.27</v>
      </c>
      <c r="L5">
        <v>3421.25</v>
      </c>
      <c r="M5">
        <v>3549.28</v>
      </c>
      <c r="N5">
        <v>4035.52</v>
      </c>
      <c r="O5">
        <v>3490.29</v>
      </c>
      <c r="P5">
        <v>3410.83</v>
      </c>
      <c r="Q5">
        <v>3202.85</v>
      </c>
      <c r="R5">
        <v>3112.07</v>
      </c>
      <c r="S5">
        <v>3494.43</v>
      </c>
      <c r="T5">
        <v>3189.34</v>
      </c>
      <c r="U5">
        <v>3325.61</v>
      </c>
      <c r="V5">
        <v>3309.22</v>
      </c>
      <c r="W5">
        <v>3261.34</v>
      </c>
      <c r="X5">
        <v>3084.26</v>
      </c>
      <c r="Y5">
        <v>3000.97</v>
      </c>
      <c r="Z5">
        <v>3019.35</v>
      </c>
      <c r="AA5">
        <v>3230.76</v>
      </c>
      <c r="AB5">
        <v>3982.16</v>
      </c>
      <c r="AC5">
        <v>3148.45</v>
      </c>
      <c r="AD5">
        <v>3424.15</v>
      </c>
      <c r="AE5">
        <v>3396.28</v>
      </c>
    </row>
    <row r="6" spans="2:31" x14ac:dyDescent="0.3">
      <c r="B6" t="s">
        <v>3</v>
      </c>
      <c r="C6">
        <v>3665.22</v>
      </c>
      <c r="D6">
        <v>3557</v>
      </c>
      <c r="E6">
        <v>3702.66</v>
      </c>
      <c r="F6">
        <v>3089.35</v>
      </c>
      <c r="G6">
        <v>2985.04</v>
      </c>
      <c r="H6">
        <v>2957.58</v>
      </c>
      <c r="I6">
        <v>3403.08</v>
      </c>
      <c r="J6">
        <v>3106.43</v>
      </c>
      <c r="K6">
        <v>3297.91</v>
      </c>
      <c r="L6">
        <v>3004.46</v>
      </c>
      <c r="M6">
        <v>3264.5</v>
      </c>
      <c r="N6">
        <v>3822.29</v>
      </c>
      <c r="O6">
        <v>3228.41</v>
      </c>
      <c r="P6">
        <v>3135.18</v>
      </c>
      <c r="Q6">
        <v>3003.63</v>
      </c>
      <c r="R6">
        <v>2842.27</v>
      </c>
      <c r="S6">
        <v>3216.74</v>
      </c>
      <c r="T6">
        <v>3052.98</v>
      </c>
      <c r="U6">
        <v>3221.84</v>
      </c>
      <c r="V6">
        <v>3174.13</v>
      </c>
      <c r="W6">
        <v>3149.06</v>
      </c>
      <c r="X6">
        <v>3024.04</v>
      </c>
      <c r="Y6">
        <v>2820.38</v>
      </c>
      <c r="Z6">
        <v>2985.84</v>
      </c>
      <c r="AA6">
        <v>3081.38</v>
      </c>
      <c r="AB6">
        <v>3635.4</v>
      </c>
      <c r="AC6">
        <v>2873.02</v>
      </c>
      <c r="AD6">
        <v>3130.93</v>
      </c>
      <c r="AE6">
        <v>3289.06</v>
      </c>
    </row>
    <row r="7" spans="2:31" x14ac:dyDescent="0.3">
      <c r="B7" t="s">
        <v>4</v>
      </c>
      <c r="C7">
        <v>4694</v>
      </c>
      <c r="D7">
        <v>4326</v>
      </c>
      <c r="E7">
        <v>4373</v>
      </c>
      <c r="F7">
        <v>4662</v>
      </c>
      <c r="G7">
        <v>4716</v>
      </c>
      <c r="H7">
        <v>4051</v>
      </c>
      <c r="I7">
        <v>4225</v>
      </c>
      <c r="J7">
        <v>4444</v>
      </c>
      <c r="K7">
        <v>4709</v>
      </c>
      <c r="L7">
        <v>4480</v>
      </c>
      <c r="M7">
        <v>4519</v>
      </c>
      <c r="N7">
        <v>4683</v>
      </c>
      <c r="O7">
        <v>4532</v>
      </c>
      <c r="P7">
        <v>3985</v>
      </c>
      <c r="Q7">
        <v>4154</v>
      </c>
      <c r="R7">
        <v>4422</v>
      </c>
      <c r="S7">
        <v>4200</v>
      </c>
      <c r="T7">
        <v>4310</v>
      </c>
      <c r="U7">
        <v>4495</v>
      </c>
      <c r="V7">
        <v>4308</v>
      </c>
      <c r="W7">
        <v>4323</v>
      </c>
      <c r="X7">
        <v>4022</v>
      </c>
      <c r="Y7">
        <v>4258</v>
      </c>
      <c r="Z7">
        <v>4488</v>
      </c>
      <c r="AA7">
        <v>4482</v>
      </c>
      <c r="AB7">
        <v>4473</v>
      </c>
      <c r="AC7">
        <v>4324</v>
      </c>
      <c r="AD7">
        <v>3780</v>
      </c>
      <c r="AE7">
        <v>4491</v>
      </c>
    </row>
    <row r="8" spans="2:31" x14ac:dyDescent="0.3">
      <c r="B8" t="s">
        <v>5</v>
      </c>
      <c r="C8">
        <v>2006.85</v>
      </c>
      <c r="D8">
        <v>2057.92</v>
      </c>
      <c r="E8">
        <v>1854.14</v>
      </c>
      <c r="F8">
        <v>1873.69</v>
      </c>
      <c r="G8">
        <v>1674.17</v>
      </c>
      <c r="H8">
        <v>1797.76</v>
      </c>
      <c r="I8">
        <v>2103.4299999999998</v>
      </c>
      <c r="J8">
        <v>1977.46</v>
      </c>
      <c r="K8">
        <v>2076.0100000000002</v>
      </c>
      <c r="L8">
        <v>1751.11</v>
      </c>
      <c r="M8">
        <v>1552.85</v>
      </c>
      <c r="N8">
        <v>1833.66</v>
      </c>
      <c r="O8">
        <v>1511.54</v>
      </c>
      <c r="P8">
        <v>1777.5</v>
      </c>
      <c r="Q8">
        <v>1858.04</v>
      </c>
      <c r="R8">
        <v>1814.6</v>
      </c>
      <c r="S8">
        <v>1787.38</v>
      </c>
      <c r="T8">
        <v>1680.7</v>
      </c>
      <c r="U8">
        <v>1776.37</v>
      </c>
      <c r="V8">
        <v>1935.16</v>
      </c>
      <c r="W8">
        <v>1962.13</v>
      </c>
      <c r="X8">
        <v>1684.49</v>
      </c>
      <c r="Y8">
        <v>1829.89</v>
      </c>
      <c r="Z8">
        <v>1864.97</v>
      </c>
      <c r="AA8">
        <v>1720.56</v>
      </c>
      <c r="AB8">
        <v>1953.46</v>
      </c>
      <c r="AC8">
        <v>1572.46</v>
      </c>
      <c r="AD8">
        <v>1873.15</v>
      </c>
      <c r="AE8">
        <v>1921.25</v>
      </c>
    </row>
    <row r="9" spans="2:31" x14ac:dyDescent="0.3">
      <c r="B9" t="s">
        <v>6</v>
      </c>
      <c r="C9">
        <v>6266.57</v>
      </c>
      <c r="D9">
        <v>5732.65</v>
      </c>
      <c r="E9">
        <v>6067.09</v>
      </c>
      <c r="F9">
        <v>5452.93</v>
      </c>
      <c r="G9">
        <v>4945.6899999999996</v>
      </c>
      <c r="H9">
        <v>4893.2299999999996</v>
      </c>
      <c r="I9">
        <v>5276.25</v>
      </c>
      <c r="J9">
        <v>5136.6000000000004</v>
      </c>
      <c r="K9">
        <v>5452.62</v>
      </c>
      <c r="L9">
        <v>5495.59</v>
      </c>
      <c r="M9">
        <v>5464.56</v>
      </c>
      <c r="N9">
        <v>5699.17</v>
      </c>
      <c r="O9">
        <v>5213.0600000000004</v>
      </c>
      <c r="P9">
        <v>5493.29</v>
      </c>
      <c r="Q9">
        <v>5262.84</v>
      </c>
      <c r="R9">
        <v>4925.62</v>
      </c>
      <c r="S9">
        <v>5422.89</v>
      </c>
      <c r="T9">
        <v>5210.8999999999996</v>
      </c>
      <c r="U9">
        <v>5224.63</v>
      </c>
      <c r="V9">
        <v>5281.26</v>
      </c>
      <c r="W9">
        <v>5085.0600000000004</v>
      </c>
      <c r="X9">
        <v>4985.68</v>
      </c>
      <c r="Y9">
        <v>5069.6000000000004</v>
      </c>
      <c r="Z9">
        <v>5074.88</v>
      </c>
      <c r="AA9">
        <v>5294.04</v>
      </c>
      <c r="AB9">
        <v>5986.18</v>
      </c>
      <c r="AC9">
        <v>4895.71</v>
      </c>
      <c r="AD9">
        <v>5471.41</v>
      </c>
      <c r="AE9">
        <v>5155.24</v>
      </c>
    </row>
    <row r="10" spans="2:31" x14ac:dyDescent="0.3">
      <c r="B10" t="s">
        <v>7</v>
      </c>
    </row>
    <row r="11" spans="2:31" x14ac:dyDescent="0.3">
      <c r="B11" t="s">
        <v>8</v>
      </c>
    </row>
    <row r="12" spans="2:31" x14ac:dyDescent="0.3">
      <c r="B12" t="s">
        <v>9</v>
      </c>
      <c r="C12">
        <v>4118.32</v>
      </c>
      <c r="D12">
        <v>4007.53</v>
      </c>
      <c r="E12">
        <v>4056.48</v>
      </c>
      <c r="F12">
        <v>3731</v>
      </c>
      <c r="G12">
        <v>3595.02</v>
      </c>
      <c r="H12">
        <v>3653.29</v>
      </c>
      <c r="I12">
        <v>4007.59</v>
      </c>
      <c r="J12">
        <v>3595.32</v>
      </c>
      <c r="K12">
        <v>3766.17</v>
      </c>
      <c r="L12">
        <v>3367.48</v>
      </c>
      <c r="M12">
        <v>3799.04</v>
      </c>
      <c r="N12">
        <v>4119.3900000000003</v>
      </c>
      <c r="O12">
        <v>3684.86</v>
      </c>
      <c r="P12">
        <v>3714.68</v>
      </c>
      <c r="Q12">
        <v>3670.18</v>
      </c>
      <c r="R12">
        <v>3408.97</v>
      </c>
      <c r="S12">
        <v>3747.09</v>
      </c>
      <c r="T12">
        <v>3480.79</v>
      </c>
      <c r="U12">
        <v>3703.61</v>
      </c>
      <c r="V12">
        <v>3737.74</v>
      </c>
      <c r="W12">
        <v>3853.61</v>
      </c>
      <c r="X12">
        <v>3649.35</v>
      </c>
      <c r="Y12">
        <v>3363.28</v>
      </c>
      <c r="Z12">
        <v>3444.43</v>
      </c>
      <c r="AA12">
        <v>3504.84</v>
      </c>
      <c r="AB12">
        <v>3905.88</v>
      </c>
      <c r="AC12">
        <v>3409.28</v>
      </c>
      <c r="AD12">
        <v>3552.85</v>
      </c>
      <c r="AE12">
        <v>3635.43</v>
      </c>
    </row>
    <row r="13" spans="2:31" x14ac:dyDescent="0.3">
      <c r="B13" t="s">
        <v>10</v>
      </c>
    </row>
    <row r="14" spans="2:31" x14ac:dyDescent="0.3">
      <c r="B14" t="s">
        <v>11</v>
      </c>
      <c r="C14">
        <v>1395.19</v>
      </c>
      <c r="D14">
        <v>1509.4</v>
      </c>
      <c r="E14">
        <v>1236.8599999999999</v>
      </c>
      <c r="F14">
        <v>1296.8399999999999</v>
      </c>
      <c r="G14">
        <v>1145.07</v>
      </c>
      <c r="H14">
        <v>1236.54</v>
      </c>
      <c r="I14">
        <v>1464.02</v>
      </c>
      <c r="J14">
        <v>1257.57</v>
      </c>
      <c r="K14">
        <v>1399.62</v>
      </c>
      <c r="L14">
        <v>1130.96</v>
      </c>
      <c r="M14">
        <v>925.05</v>
      </c>
      <c r="N14">
        <v>1231.3599999999999</v>
      </c>
      <c r="O14">
        <v>903.76</v>
      </c>
      <c r="P14">
        <v>1139.31</v>
      </c>
      <c r="Q14">
        <v>1261.1600000000001</v>
      </c>
      <c r="R14">
        <v>1263.95</v>
      </c>
      <c r="S14">
        <v>1246.56</v>
      </c>
      <c r="T14">
        <v>1137.33</v>
      </c>
      <c r="U14">
        <v>1220.4000000000001</v>
      </c>
      <c r="V14">
        <v>1344.48</v>
      </c>
      <c r="W14">
        <v>1338.02</v>
      </c>
      <c r="X14">
        <v>1189.3</v>
      </c>
      <c r="Y14">
        <v>1236.5999999999999</v>
      </c>
      <c r="Z14">
        <v>1267.83</v>
      </c>
      <c r="AA14">
        <v>1153.8499999999999</v>
      </c>
      <c r="AB14">
        <v>1298.28</v>
      </c>
      <c r="AC14">
        <v>1089.29</v>
      </c>
      <c r="AD14">
        <v>1347.73</v>
      </c>
      <c r="AE14">
        <v>1336.17</v>
      </c>
    </row>
    <row r="16" spans="2:31" x14ac:dyDescent="0.3">
      <c r="B16" t="s">
        <v>24</v>
      </c>
    </row>
    <row r="17" spans="2:3" x14ac:dyDescent="0.3">
      <c r="B17" t="s">
        <v>27</v>
      </c>
    </row>
    <row r="18" spans="2:3" x14ac:dyDescent="0.3">
      <c r="B18" t="s">
        <v>26</v>
      </c>
    </row>
    <row r="22" spans="2:3" x14ac:dyDescent="0.3">
      <c r="C22" s="1">
        <v>5492.84</v>
      </c>
    </row>
    <row r="23" spans="2:3" x14ac:dyDescent="0.3">
      <c r="C23" s="1">
        <v>5783.7</v>
      </c>
    </row>
    <row r="24" spans="2:3" x14ac:dyDescent="0.3">
      <c r="C24" s="1">
        <v>5198.76</v>
      </c>
    </row>
    <row r="25" spans="2:3" x14ac:dyDescent="0.3">
      <c r="C25" s="1">
        <v>6205.66</v>
      </c>
    </row>
    <row r="26" spans="2:3" x14ac:dyDescent="0.3">
      <c r="C26" s="1">
        <v>5527.4</v>
      </c>
    </row>
    <row r="27" spans="2:3" x14ac:dyDescent="0.3">
      <c r="C27" s="1">
        <v>5450.1</v>
      </c>
    </row>
    <row r="28" spans="2:3" x14ac:dyDescent="0.3">
      <c r="C28" s="1">
        <v>5404.05</v>
      </c>
    </row>
    <row r="29" spans="2:3" x14ac:dyDescent="0.3">
      <c r="C29" s="1">
        <v>5228.96</v>
      </c>
    </row>
    <row r="30" spans="2:3" x14ac:dyDescent="0.3">
      <c r="C30" s="1">
        <v>5365.38</v>
      </c>
    </row>
    <row r="31" spans="2:3" x14ac:dyDescent="0.3">
      <c r="C31" s="1">
        <v>5431.36</v>
      </c>
    </row>
    <row r="32" spans="2:3" x14ac:dyDescent="0.3">
      <c r="C32" s="1">
        <v>5387.57</v>
      </c>
    </row>
    <row r="33" spans="3:3" x14ac:dyDescent="0.3">
      <c r="C33" s="1">
        <v>5474.51</v>
      </c>
    </row>
    <row r="34" spans="3:3" x14ac:dyDescent="0.3">
      <c r="C34" s="1">
        <v>5760.83</v>
      </c>
    </row>
    <row r="35" spans="3:3" x14ac:dyDescent="0.3">
      <c r="C35" s="1">
        <v>5334.5</v>
      </c>
    </row>
    <row r="36" spans="3:3" x14ac:dyDescent="0.3">
      <c r="C36" s="1">
        <v>5563.16</v>
      </c>
    </row>
    <row r="37" spans="3:3" x14ac:dyDescent="0.3">
      <c r="C37" s="1">
        <v>5783.77</v>
      </c>
    </row>
    <row r="38" spans="3:3" x14ac:dyDescent="0.3">
      <c r="C38" s="1">
        <v>5534.67</v>
      </c>
    </row>
    <row r="39" spans="3:3" x14ac:dyDescent="0.3">
      <c r="C39" s="1">
        <v>5956</v>
      </c>
    </row>
    <row r="40" spans="3:3" x14ac:dyDescent="0.3">
      <c r="C40" s="1">
        <v>5763.87</v>
      </c>
    </row>
    <row r="41" spans="3:3" x14ac:dyDescent="0.3">
      <c r="C41" s="1">
        <v>5807.65</v>
      </c>
    </row>
    <row r="42" spans="3:3" x14ac:dyDescent="0.3">
      <c r="C42" s="1">
        <v>5795.22</v>
      </c>
    </row>
    <row r="43" spans="3:3" x14ac:dyDescent="0.3">
      <c r="C43" s="1">
        <v>5485.84</v>
      </c>
    </row>
    <row r="44" spans="3:3" x14ac:dyDescent="0.3">
      <c r="C44" s="1">
        <v>5504.97</v>
      </c>
    </row>
    <row r="45" spans="3:3" x14ac:dyDescent="0.3">
      <c r="C45" s="1">
        <v>5196.17</v>
      </c>
    </row>
    <row r="46" spans="3:3" x14ac:dyDescent="0.3">
      <c r="C46" s="1">
        <v>5292.45</v>
      </c>
    </row>
    <row r="47" spans="3:3" x14ac:dyDescent="0.3">
      <c r="C47" s="1">
        <v>5721.44</v>
      </c>
    </row>
    <row r="48" spans="3:3" x14ac:dyDescent="0.3">
      <c r="C48" s="1">
        <v>6144.35</v>
      </c>
    </row>
    <row r="49" spans="3:31" x14ac:dyDescent="0.3">
      <c r="C49" s="1">
        <v>5977.18</v>
      </c>
    </row>
    <row r="50" spans="3:31" x14ac:dyDescent="0.3">
      <c r="C50" s="1">
        <v>6272.72</v>
      </c>
      <c r="D50">
        <f>C49</f>
        <v>5977.18</v>
      </c>
      <c r="E50">
        <f>C48</f>
        <v>6144.35</v>
      </c>
      <c r="F50">
        <f>C47</f>
        <v>5721.44</v>
      </c>
      <c r="G50">
        <f>C46</f>
        <v>5292.45</v>
      </c>
      <c r="H50">
        <f>C45</f>
        <v>5196.17</v>
      </c>
      <c r="I50">
        <f>C44</f>
        <v>5504.97</v>
      </c>
      <c r="J50">
        <f>C43</f>
        <v>5485.84</v>
      </c>
      <c r="K50">
        <f>C42</f>
        <v>5795.22</v>
      </c>
      <c r="L50">
        <f>C41</f>
        <v>5807.65</v>
      </c>
      <c r="M50">
        <f>C40</f>
        <v>5763.87</v>
      </c>
      <c r="N50">
        <f>C39</f>
        <v>5956</v>
      </c>
      <c r="O50">
        <f>C38</f>
        <v>5534.67</v>
      </c>
      <c r="P50">
        <f>C37</f>
        <v>5783.77</v>
      </c>
      <c r="Q50">
        <f>C36</f>
        <v>5563.16</v>
      </c>
      <c r="R50">
        <f>C35</f>
        <v>5334.5</v>
      </c>
      <c r="S50">
        <f>C34</f>
        <v>5760.83</v>
      </c>
      <c r="T50">
        <f>C33</f>
        <v>5474.51</v>
      </c>
      <c r="U50">
        <f>C32</f>
        <v>5387.57</v>
      </c>
      <c r="V50">
        <f>C31</f>
        <v>5431.36</v>
      </c>
      <c r="W50">
        <f>C30</f>
        <v>5365.38</v>
      </c>
      <c r="X50">
        <f>C29</f>
        <v>5228.96</v>
      </c>
      <c r="Y50">
        <f>C28</f>
        <v>5404.05</v>
      </c>
      <c r="Z50">
        <f>C27</f>
        <v>5450.1</v>
      </c>
      <c r="AA50">
        <f>C26</f>
        <v>5527.4</v>
      </c>
      <c r="AB50">
        <f>C25</f>
        <v>6205.66</v>
      </c>
      <c r="AC50">
        <f>C24</f>
        <v>5198.76</v>
      </c>
      <c r="AD50">
        <f>C23</f>
        <v>5783.7</v>
      </c>
      <c r="AE50">
        <f>C22</f>
        <v>5492.84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FFB7-D9B4-4AC1-8D75-74439681E6C0}">
  <dimension ref="A2:AG50"/>
  <sheetViews>
    <sheetView topLeftCell="G1" workbookViewId="0">
      <selection activeCell="C14" sqref="C14:AE14"/>
    </sheetView>
  </sheetViews>
  <sheetFormatPr defaultRowHeight="16.5" x14ac:dyDescent="0.3"/>
  <cols>
    <col min="2" max="2" width="12.125" customWidth="1"/>
  </cols>
  <sheetData>
    <row r="2" spans="1:33" x14ac:dyDescent="0.3">
      <c r="B2" t="s">
        <v>23</v>
      </c>
      <c r="C2">
        <v>1985</v>
      </c>
      <c r="D2">
        <v>1986</v>
      </c>
      <c r="E2">
        <v>1987</v>
      </c>
      <c r="F2">
        <v>1988</v>
      </c>
      <c r="G2">
        <v>1989</v>
      </c>
      <c r="H2">
        <v>1990</v>
      </c>
      <c r="I2">
        <v>1991</v>
      </c>
      <c r="J2">
        <v>1992</v>
      </c>
      <c r="K2">
        <v>1993</v>
      </c>
      <c r="L2">
        <v>1994</v>
      </c>
      <c r="M2">
        <v>1995</v>
      </c>
      <c r="N2">
        <v>1996</v>
      </c>
      <c r="O2">
        <v>1997</v>
      </c>
      <c r="P2">
        <v>1998</v>
      </c>
      <c r="Q2">
        <v>1999</v>
      </c>
      <c r="R2">
        <v>2000</v>
      </c>
      <c r="S2">
        <v>2001</v>
      </c>
      <c r="T2">
        <v>2002</v>
      </c>
      <c r="U2">
        <v>2003</v>
      </c>
      <c r="V2">
        <v>2004</v>
      </c>
      <c r="W2">
        <v>2005</v>
      </c>
      <c r="X2">
        <v>2006</v>
      </c>
      <c r="Y2">
        <v>2007</v>
      </c>
      <c r="Z2">
        <v>2008</v>
      </c>
      <c r="AA2">
        <v>2009</v>
      </c>
      <c r="AB2">
        <v>2010</v>
      </c>
      <c r="AC2">
        <v>2011</v>
      </c>
      <c r="AD2">
        <v>2012</v>
      </c>
      <c r="AE2">
        <v>2013</v>
      </c>
    </row>
    <row r="3" spans="1:33" x14ac:dyDescent="0.3">
      <c r="B3" t="s">
        <v>0</v>
      </c>
      <c r="C3">
        <v>302.76785791191003</v>
      </c>
      <c r="D3">
        <v>321.34642927895726</v>
      </c>
      <c r="E3">
        <v>319.23871493664069</v>
      </c>
      <c r="F3">
        <v>351.49961774170947</v>
      </c>
      <c r="G3">
        <v>389.47964832237267</v>
      </c>
      <c r="H3">
        <v>422.6212764565829</v>
      </c>
      <c r="I3">
        <v>466.81157434005627</v>
      </c>
      <c r="J3">
        <v>521.56664839285179</v>
      </c>
      <c r="K3">
        <v>569.84131652142366</v>
      </c>
      <c r="L3">
        <v>575.95401119970984</v>
      </c>
      <c r="M3">
        <v>542.47769030373308</v>
      </c>
      <c r="N3">
        <v>510.97947507943445</v>
      </c>
      <c r="O3">
        <v>481.60111707307971</v>
      </c>
      <c r="P3">
        <v>453.87302770723335</v>
      </c>
      <c r="Q3">
        <v>428.56318549065469</v>
      </c>
      <c r="R3">
        <v>407.27813065140231</v>
      </c>
      <c r="S3">
        <v>386.69588019929012</v>
      </c>
      <c r="T3">
        <v>370.86020978334693</v>
      </c>
      <c r="U3">
        <v>357.69139300067917</v>
      </c>
      <c r="V3">
        <v>343.87608156062487</v>
      </c>
      <c r="W3">
        <v>338.0659950357749</v>
      </c>
      <c r="X3">
        <v>329.82071543291295</v>
      </c>
      <c r="Y3">
        <v>336.5780581982799</v>
      </c>
      <c r="Z3">
        <v>342.88581354241751</v>
      </c>
      <c r="AA3">
        <v>444.45994845902413</v>
      </c>
      <c r="AB3">
        <v>600.28315258230214</v>
      </c>
      <c r="AC3">
        <v>744.58650037571806</v>
      </c>
      <c r="AD3">
        <v>898.5885803456606</v>
      </c>
      <c r="AE3">
        <v>1262.5834939180079</v>
      </c>
    </row>
    <row r="4" spans="1:33" x14ac:dyDescent="0.3">
      <c r="B4" t="s">
        <v>1</v>
      </c>
      <c r="C4">
        <v>135.43558826678336</v>
      </c>
      <c r="D4">
        <v>158.90674120544071</v>
      </c>
      <c r="E4">
        <v>180.86320190900545</v>
      </c>
      <c r="F4">
        <v>198.386145756285</v>
      </c>
      <c r="G4">
        <v>216.86625409578221</v>
      </c>
      <c r="H4">
        <v>244.21395376811964</v>
      </c>
      <c r="I4">
        <v>269.37383746667007</v>
      </c>
      <c r="J4">
        <v>283.76293046933648</v>
      </c>
      <c r="K4">
        <v>313.59589603178955</v>
      </c>
      <c r="L4">
        <v>329.8472243492464</v>
      </c>
      <c r="M4">
        <v>348.15644640130671</v>
      </c>
      <c r="N4">
        <v>372.26193068920213</v>
      </c>
      <c r="O4">
        <v>397.70597623406599</v>
      </c>
      <c r="P4">
        <v>422.06749813534071</v>
      </c>
      <c r="Q4">
        <v>445.97709828451349</v>
      </c>
      <c r="R4">
        <v>448.9959304217524</v>
      </c>
      <c r="S4">
        <v>469.65825598801223</v>
      </c>
      <c r="T4">
        <v>474.56459550897125</v>
      </c>
      <c r="U4">
        <v>466.32142786825352</v>
      </c>
      <c r="V4">
        <v>461.77671363879324</v>
      </c>
      <c r="W4">
        <v>460.63457654768979</v>
      </c>
      <c r="X4">
        <v>464.58381042387464</v>
      </c>
      <c r="Y4">
        <v>487.21710558996472</v>
      </c>
      <c r="Z4">
        <v>491.73973714276758</v>
      </c>
      <c r="AA4">
        <v>538.50055817134614</v>
      </c>
      <c r="AB4">
        <v>640.08051351763845</v>
      </c>
      <c r="AC4">
        <v>636.52807243622738</v>
      </c>
      <c r="AD4">
        <v>632.74482664132927</v>
      </c>
      <c r="AE4">
        <v>632.97524051002301</v>
      </c>
    </row>
    <row r="5" spans="1:33" x14ac:dyDescent="0.3">
      <c r="B5" t="s">
        <v>2</v>
      </c>
      <c r="C5">
        <v>173.65015257013886</v>
      </c>
      <c r="D5">
        <v>186.55814036452776</v>
      </c>
      <c r="E5">
        <v>205.13348913536555</v>
      </c>
      <c r="F5">
        <v>226.9228100045363</v>
      </c>
      <c r="G5">
        <v>251.66898520417342</v>
      </c>
      <c r="H5">
        <v>294.53546638783956</v>
      </c>
      <c r="I5">
        <v>321.97262907681238</v>
      </c>
      <c r="J5">
        <v>355.2148187506674</v>
      </c>
      <c r="K5">
        <v>369.79763325061401</v>
      </c>
      <c r="L5">
        <v>376.21382259056492</v>
      </c>
      <c r="M5">
        <v>377.41671678331977</v>
      </c>
      <c r="N5">
        <v>380.82337944065421</v>
      </c>
      <c r="O5">
        <v>402.45750908540191</v>
      </c>
      <c r="P5">
        <v>430.5609083585698</v>
      </c>
      <c r="Q5">
        <v>464.71603568988428</v>
      </c>
      <c r="R5">
        <v>523.43875283469356</v>
      </c>
      <c r="S5">
        <v>558.26365260791806</v>
      </c>
      <c r="T5">
        <v>516.30256039928463</v>
      </c>
      <c r="U5">
        <v>483.2983555673419</v>
      </c>
      <c r="V5">
        <v>475.30448712195459</v>
      </c>
      <c r="W5">
        <v>488.49712815219823</v>
      </c>
      <c r="X5">
        <v>528.55835790002243</v>
      </c>
      <c r="Y5">
        <v>585.43268926802068</v>
      </c>
      <c r="Z5">
        <v>634.99807412657901</v>
      </c>
      <c r="AA5">
        <v>634.83322819645275</v>
      </c>
      <c r="AB5">
        <v>773.18056994073652</v>
      </c>
      <c r="AC5">
        <v>855.6601243454777</v>
      </c>
      <c r="AD5">
        <v>963.28131439783942</v>
      </c>
      <c r="AE5">
        <v>1143.6058092460123</v>
      </c>
    </row>
    <row r="6" spans="1:33" x14ac:dyDescent="0.3">
      <c r="B6" t="s">
        <v>3</v>
      </c>
      <c r="C6">
        <v>198.3608699304209</v>
      </c>
      <c r="D6">
        <v>200.69400033598723</v>
      </c>
      <c r="E6">
        <v>195.58048030910825</v>
      </c>
      <c r="F6">
        <v>194.25004188437961</v>
      </c>
      <c r="G6">
        <v>192.51503853362925</v>
      </c>
      <c r="H6">
        <v>190.76483545093893</v>
      </c>
      <c r="I6">
        <v>189.76864861486382</v>
      </c>
      <c r="J6">
        <v>185.17115672567473</v>
      </c>
      <c r="K6">
        <v>180.73646418762075</v>
      </c>
      <c r="L6">
        <v>178.47654705261112</v>
      </c>
      <c r="M6">
        <v>178.46842328840225</v>
      </c>
      <c r="N6">
        <v>185.10294942533008</v>
      </c>
      <c r="O6">
        <v>183.99771347130368</v>
      </c>
      <c r="P6">
        <v>181.80489639359939</v>
      </c>
      <c r="Q6">
        <v>178.81850468211144</v>
      </c>
      <c r="R6">
        <v>173.51202430754253</v>
      </c>
      <c r="S6">
        <v>183.23106236293913</v>
      </c>
      <c r="T6">
        <v>184.07257737390401</v>
      </c>
      <c r="U6">
        <v>186.54677118399169</v>
      </c>
      <c r="V6">
        <v>192.18102948927236</v>
      </c>
      <c r="W6">
        <v>195.25354713013058</v>
      </c>
      <c r="X6">
        <v>200.33526335972013</v>
      </c>
      <c r="Y6">
        <v>208.63844229094252</v>
      </c>
      <c r="Z6">
        <v>232.39636690766713</v>
      </c>
      <c r="AA6">
        <v>315.50965755505376</v>
      </c>
      <c r="AB6">
        <v>418.58688495064951</v>
      </c>
      <c r="AC6">
        <v>516.3439341545976</v>
      </c>
      <c r="AD6">
        <v>629.44941942222977</v>
      </c>
      <c r="AE6">
        <v>761.53246586845137</v>
      </c>
    </row>
    <row r="7" spans="1:33" x14ac:dyDescent="0.3">
      <c r="B7" t="s">
        <v>4</v>
      </c>
      <c r="C7">
        <v>951.18202371278267</v>
      </c>
      <c r="D7">
        <v>1054.9874618157601</v>
      </c>
      <c r="E7">
        <v>1136.6884648704993</v>
      </c>
      <c r="F7">
        <v>1189.5533876808593</v>
      </c>
      <c r="G7">
        <v>1252.9091166663904</v>
      </c>
      <c r="H7">
        <v>1333.8163873330791</v>
      </c>
      <c r="I7">
        <v>1443.9110763464328</v>
      </c>
      <c r="J7">
        <v>1613.2981902387182</v>
      </c>
      <c r="K7">
        <v>1791.7343350196209</v>
      </c>
      <c r="L7">
        <v>2076.2605882180515</v>
      </c>
      <c r="M7">
        <v>2416.3607411606072</v>
      </c>
      <c r="N7">
        <v>2636.1718818677587</v>
      </c>
      <c r="O7">
        <v>2813.0131313183383</v>
      </c>
      <c r="P7">
        <v>3009.2720808128715</v>
      </c>
      <c r="Q7">
        <v>3248.8693143478417</v>
      </c>
      <c r="R7">
        <v>3527.7947692000143</v>
      </c>
      <c r="S7">
        <v>3827.1601876640134</v>
      </c>
      <c r="T7">
        <v>4099.0553726508924</v>
      </c>
      <c r="U7">
        <v>4162.9469428388211</v>
      </c>
      <c r="V7">
        <v>4210.2391874117156</v>
      </c>
      <c r="W7">
        <v>4359.7580524187788</v>
      </c>
      <c r="X7">
        <v>4431.2064082252764</v>
      </c>
      <c r="Y7">
        <v>4624.9608955672547</v>
      </c>
      <c r="Z7">
        <v>4917.5680239218746</v>
      </c>
      <c r="AA7">
        <v>6648.1625820081244</v>
      </c>
      <c r="AB7">
        <v>7508.3095754474743</v>
      </c>
      <c r="AC7">
        <v>7789.7108094116766</v>
      </c>
      <c r="AD7">
        <v>8131.532944658743</v>
      </c>
      <c r="AE7">
        <v>8744.408309086044</v>
      </c>
    </row>
    <row r="8" spans="1:33" x14ac:dyDescent="0.3">
      <c r="B8" t="s">
        <v>5</v>
      </c>
      <c r="C8">
        <v>47.995146066169966</v>
      </c>
      <c r="D8">
        <v>47.20953438087637</v>
      </c>
      <c r="E8">
        <v>45.921771630406262</v>
      </c>
      <c r="F8">
        <v>44.935029899973763</v>
      </c>
      <c r="G8">
        <v>42.506227507975858</v>
      </c>
      <c r="H8">
        <v>41.463729307337786</v>
      </c>
      <c r="I8">
        <v>67.414630962750763</v>
      </c>
      <c r="J8">
        <v>71.146460485730699</v>
      </c>
      <c r="K8">
        <v>69.118743646872247</v>
      </c>
      <c r="L8">
        <v>69.79124415512247</v>
      </c>
      <c r="M8">
        <v>69.25694462271268</v>
      </c>
      <c r="N8">
        <v>66.907389052895667</v>
      </c>
      <c r="O8">
        <v>64.78179792866402</v>
      </c>
      <c r="P8">
        <v>65.817254094370895</v>
      </c>
      <c r="Q8">
        <v>63.546873766821221</v>
      </c>
      <c r="R8">
        <v>62.511123865475525</v>
      </c>
      <c r="S8">
        <v>59.849233956237484</v>
      </c>
      <c r="T8">
        <v>57.024295239738485</v>
      </c>
      <c r="U8">
        <v>56.516351620559412</v>
      </c>
      <c r="V8">
        <v>54.379043490914661</v>
      </c>
      <c r="W8">
        <v>53.130720011641486</v>
      </c>
      <c r="X8">
        <v>54.238262410710163</v>
      </c>
      <c r="Y8">
        <v>57.673201417853356</v>
      </c>
      <c r="Z8">
        <v>62.665345304425088</v>
      </c>
      <c r="AA8">
        <v>74.247117680071085</v>
      </c>
      <c r="AB8">
        <v>93.933348265665401</v>
      </c>
      <c r="AC8">
        <v>135.36368040441218</v>
      </c>
      <c r="AD8">
        <v>157.17758597205921</v>
      </c>
      <c r="AE8">
        <v>151.85237909429446</v>
      </c>
      <c r="AF8" s="1"/>
      <c r="AG8" s="1"/>
    </row>
    <row r="9" spans="1:33" x14ac:dyDescent="0.3">
      <c r="B9" t="s">
        <v>6</v>
      </c>
      <c r="C9">
        <v>1152.211104029333</v>
      </c>
      <c r="D9">
        <v>1257.4342157069866</v>
      </c>
      <c r="E9">
        <v>1321.2394784504279</v>
      </c>
      <c r="F9">
        <v>1364.4403201743937</v>
      </c>
      <c r="G9">
        <v>1441.3850945604422</v>
      </c>
      <c r="H9">
        <v>1518.1742869956067</v>
      </c>
      <c r="I9">
        <v>1589.5203440359583</v>
      </c>
      <c r="J9">
        <v>1681.9587165130815</v>
      </c>
      <c r="K9">
        <v>1728.4020191920351</v>
      </c>
      <c r="L9">
        <v>1765.6298576566724</v>
      </c>
      <c r="M9">
        <v>1789.1794690441386</v>
      </c>
      <c r="N9">
        <v>1839.9451115206077</v>
      </c>
      <c r="O9">
        <v>1839.0175025989593</v>
      </c>
      <c r="P9">
        <v>1815.5511023910426</v>
      </c>
      <c r="Q9">
        <v>1857.1070141997593</v>
      </c>
      <c r="R9">
        <v>1942.0584530637786</v>
      </c>
      <c r="S9">
        <v>2095.4387768186766</v>
      </c>
      <c r="T9">
        <v>2319.2226746731826</v>
      </c>
      <c r="U9">
        <v>2543.7838606993282</v>
      </c>
      <c r="V9">
        <v>2623.6691518433818</v>
      </c>
      <c r="W9">
        <v>2591.399619695911</v>
      </c>
      <c r="X9">
        <v>2641.0876501202383</v>
      </c>
      <c r="Y9">
        <v>2778.2276381106194</v>
      </c>
      <c r="Z9">
        <v>2897.5694270617701</v>
      </c>
      <c r="AA9">
        <v>3276.3638728968285</v>
      </c>
      <c r="AB9">
        <v>3512.3547630650824</v>
      </c>
      <c r="AC9">
        <v>3712.9663820198757</v>
      </c>
      <c r="AD9">
        <v>3979.2290714582859</v>
      </c>
      <c r="AE9">
        <v>4261.5907457416233</v>
      </c>
    </row>
    <row r="10" spans="1:33" x14ac:dyDescent="0.3">
      <c r="A10" t="s">
        <v>48</v>
      </c>
      <c r="B10" t="s">
        <v>7</v>
      </c>
    </row>
    <row r="11" spans="1:33" x14ac:dyDescent="0.3">
      <c r="A11" t="s">
        <v>48</v>
      </c>
      <c r="B11" t="s">
        <v>8</v>
      </c>
    </row>
    <row r="12" spans="1:33" x14ac:dyDescent="0.3">
      <c r="B12" t="s">
        <v>9</v>
      </c>
      <c r="C12">
        <v>63.824975189861306</v>
      </c>
      <c r="D12">
        <v>68.252977174672409</v>
      </c>
      <c r="E12" s="1">
        <v>69.653739000698621</v>
      </c>
      <c r="F12" s="1">
        <v>73.419439880642727</v>
      </c>
      <c r="G12" s="1">
        <v>72.211884690191312</v>
      </c>
      <c r="H12" s="1">
        <v>70.918933914976009</v>
      </c>
      <c r="I12" s="1">
        <v>70.852419201777934</v>
      </c>
      <c r="J12" s="1">
        <v>70.049225665635703</v>
      </c>
      <c r="K12" s="1">
        <v>71.910287612384849</v>
      </c>
      <c r="L12" s="1">
        <v>75.606464603394059</v>
      </c>
      <c r="M12" s="1">
        <v>78.329947435122548</v>
      </c>
      <c r="N12" s="1">
        <v>81.00955164031275</v>
      </c>
      <c r="O12" s="1">
        <v>83.046787509087736</v>
      </c>
      <c r="P12" s="1">
        <v>83.244044508360716</v>
      </c>
      <c r="Q12" s="1">
        <v>84.213520947691862</v>
      </c>
      <c r="R12" s="1">
        <v>84.629439271876521</v>
      </c>
      <c r="S12" s="1">
        <v>87.008084130126406</v>
      </c>
      <c r="T12" s="1">
        <v>87.966437399716298</v>
      </c>
      <c r="U12" s="1">
        <v>85.995122407739004</v>
      </c>
      <c r="V12" s="1">
        <v>88.940512615119886</v>
      </c>
      <c r="W12" s="1">
        <v>91.6342716059103</v>
      </c>
      <c r="X12" s="1">
        <v>94.292529877437488</v>
      </c>
      <c r="Y12" s="1">
        <v>94.429127487242482</v>
      </c>
      <c r="Z12" s="1">
        <v>110.40579728826307</v>
      </c>
      <c r="AA12" s="1">
        <v>139.00733350520204</v>
      </c>
      <c r="AB12" s="1">
        <v>183.56474682478589</v>
      </c>
      <c r="AC12" s="1">
        <v>232.57856707880302</v>
      </c>
      <c r="AD12" s="1">
        <v>269.37228171249876</v>
      </c>
      <c r="AE12" s="1">
        <v>303.38449917549889</v>
      </c>
    </row>
    <row r="13" spans="1:33" x14ac:dyDescent="0.3">
      <c r="A13" t="s">
        <v>48</v>
      </c>
      <c r="B13" t="s">
        <v>10</v>
      </c>
    </row>
    <row r="14" spans="1:33" x14ac:dyDescent="0.3">
      <c r="B14" t="s">
        <v>11</v>
      </c>
      <c r="C14">
        <v>2.7033384679073684</v>
      </c>
      <c r="D14">
        <v>2.9850713904747792</v>
      </c>
      <c r="E14">
        <v>3.3782656792367973</v>
      </c>
      <c r="F14">
        <v>3.9680044248978534</v>
      </c>
      <c r="G14">
        <v>4.4685640709060248</v>
      </c>
      <c r="H14">
        <v>5.5530789452335432</v>
      </c>
      <c r="I14">
        <v>5.8218326296148604</v>
      </c>
      <c r="J14">
        <v>5.7400860192456724</v>
      </c>
      <c r="K14">
        <v>5.9928791377060184</v>
      </c>
      <c r="L14">
        <v>5.8284488066895372</v>
      </c>
      <c r="M14">
        <v>6.0271729021543745</v>
      </c>
      <c r="N14">
        <v>6.1189990699820243</v>
      </c>
      <c r="O14">
        <v>6.1744791443834623</v>
      </c>
      <c r="P14">
        <v>5.777520812832786</v>
      </c>
      <c r="Q14">
        <v>5.4933191478061634</v>
      </c>
      <c r="R14">
        <v>5.25785361598167</v>
      </c>
      <c r="S14">
        <v>5.1592253267031367</v>
      </c>
      <c r="T14">
        <v>4.8464873005668858</v>
      </c>
      <c r="U14">
        <v>4.5497683165215355</v>
      </c>
      <c r="V14">
        <v>5.2987868511998126</v>
      </c>
      <c r="W14">
        <v>5.5008839031038281</v>
      </c>
      <c r="X14">
        <v>5.065813190855522</v>
      </c>
      <c r="Y14">
        <v>4.6955481355870807</v>
      </c>
      <c r="Z14">
        <v>4.3909042847401141</v>
      </c>
      <c r="AA14">
        <v>4.2306319419609046</v>
      </c>
      <c r="AB14">
        <v>4.0601813866040324</v>
      </c>
      <c r="AC14">
        <v>4.1103668756757106</v>
      </c>
      <c r="AD14">
        <v>4.4965375256216538</v>
      </c>
      <c r="AE14">
        <v>6.2518145235719222</v>
      </c>
    </row>
    <row r="16" spans="1:33" x14ac:dyDescent="0.3">
      <c r="B16" t="s">
        <v>24</v>
      </c>
    </row>
    <row r="17" spans="2:31" x14ac:dyDescent="0.3">
      <c r="B17" t="s">
        <v>27</v>
      </c>
    </row>
    <row r="18" spans="2:31" x14ac:dyDescent="0.3">
      <c r="B18" t="s">
        <v>26</v>
      </c>
    </row>
    <row r="22" spans="2:31" x14ac:dyDescent="0.3">
      <c r="B22" s="2" t="s">
        <v>49</v>
      </c>
      <c r="C22">
        <v>1985</v>
      </c>
      <c r="D22">
        <v>1986</v>
      </c>
      <c r="E22">
        <v>1987</v>
      </c>
      <c r="F22">
        <v>1988</v>
      </c>
      <c r="G22">
        <v>1989</v>
      </c>
      <c r="H22">
        <v>1990</v>
      </c>
      <c r="I22">
        <v>1991</v>
      </c>
      <c r="J22">
        <v>1992</v>
      </c>
      <c r="K22">
        <v>1993</v>
      </c>
      <c r="L22">
        <v>1994</v>
      </c>
      <c r="M22">
        <v>1995</v>
      </c>
      <c r="N22">
        <v>1996</v>
      </c>
      <c r="O22">
        <v>1997</v>
      </c>
      <c r="P22">
        <v>1998</v>
      </c>
      <c r="Q22">
        <v>1999</v>
      </c>
      <c r="R22">
        <v>2000</v>
      </c>
      <c r="S22">
        <v>2001</v>
      </c>
      <c r="T22">
        <v>2002</v>
      </c>
      <c r="U22">
        <v>2003</v>
      </c>
      <c r="V22">
        <v>2004</v>
      </c>
      <c r="W22">
        <v>2005</v>
      </c>
      <c r="X22">
        <v>2006</v>
      </c>
      <c r="Y22">
        <v>2007</v>
      </c>
      <c r="Z22">
        <v>2008</v>
      </c>
      <c r="AA22">
        <v>2009</v>
      </c>
      <c r="AB22">
        <v>2010</v>
      </c>
      <c r="AC22">
        <v>2011</v>
      </c>
      <c r="AD22">
        <v>2012</v>
      </c>
      <c r="AE22">
        <v>2013</v>
      </c>
    </row>
    <row r="23" spans="2:31" x14ac:dyDescent="0.3">
      <c r="B23" t="s">
        <v>0</v>
      </c>
      <c r="C23">
        <f>C3/인구수!C3</f>
        <v>72.911871281933045</v>
      </c>
      <c r="D23">
        <f>D3/인구수!D3</f>
        <v>77.110367381282018</v>
      </c>
      <c r="E23">
        <f>E3/인구수!E3</f>
        <v>76.246944923909354</v>
      </c>
      <c r="F23">
        <f>F3/인구수!F3</f>
        <v>83.501730908837033</v>
      </c>
      <c r="G23">
        <f>G3/인구수!G3</f>
        <v>92.142898823318092</v>
      </c>
      <c r="H23">
        <f>H3/인구수!H3</f>
        <v>99.640143303081985</v>
      </c>
      <c r="I23">
        <f>I3/인구수!I3</f>
        <v>109.53549334568578</v>
      </c>
      <c r="J23">
        <f>J3/인구수!J3</f>
        <v>121.67950108047663</v>
      </c>
      <c r="K23">
        <f>K3/인구수!K3</f>
        <v>132.15292925980793</v>
      </c>
      <c r="L23">
        <f>L3/인구수!L3</f>
        <v>132.81191528683667</v>
      </c>
      <c r="M23">
        <f>M3/인구수!M3</f>
        <v>124.44469354118854</v>
      </c>
      <c r="N23">
        <f>N3/인구수!N3</f>
        <v>116.62632703824892</v>
      </c>
      <c r="O23">
        <f>O3/인구수!O3</f>
        <v>109.32663869788091</v>
      </c>
      <c r="P23">
        <f>P3/인구수!P3</f>
        <v>102.42053761165513</v>
      </c>
      <c r="Q23">
        <f>Q3/인구수!Q3</f>
        <v>96.049159495565164</v>
      </c>
      <c r="R23">
        <f>R3/인구수!R3</f>
        <v>90.688171728354249</v>
      </c>
      <c r="S23">
        <f>S3/인구수!S3</f>
        <v>85.670703342320706</v>
      </c>
      <c r="T23">
        <f>T3/인구수!T3</f>
        <v>81.720445058059241</v>
      </c>
      <c r="U23">
        <f>U3/인구수!U3</f>
        <v>78.35765093152537</v>
      </c>
      <c r="V23">
        <f>V3/인구수!V3</f>
        <v>74.887390312095661</v>
      </c>
      <c r="W23">
        <f>W3/인구수!W3</f>
        <v>73.122338349694658</v>
      </c>
      <c r="X23">
        <f>X3/인구수!X3</f>
        <v>70.766757383088873</v>
      </c>
      <c r="Y23">
        <f>Y3/인구수!Y3</f>
        <v>71.473117093228566</v>
      </c>
      <c r="Z23">
        <f>Z3/인구수!Z3</f>
        <v>71.910728342244951</v>
      </c>
      <c r="AA23">
        <f>AA3/인구수!AA3</f>
        <v>92.045162411503213</v>
      </c>
      <c r="AB23">
        <f>AB3/인구수!AB3</f>
        <v>122.77604627584257</v>
      </c>
      <c r="AC23">
        <f>AC3/인구수!AC3</f>
        <v>150.32770466585964</v>
      </c>
      <c r="AD23">
        <f>AD3/인구수!AD3</f>
        <v>179.05257157624069</v>
      </c>
      <c r="AE23">
        <f>AE3/인구수!AE3</f>
        <v>248.5316919288756</v>
      </c>
    </row>
    <row r="24" spans="2:31" x14ac:dyDescent="0.3">
      <c r="B24" t="s">
        <v>1</v>
      </c>
      <c r="C24">
        <f>C4/인구수!C4</f>
        <v>9.3457808136534108</v>
      </c>
      <c r="D24">
        <f>D4/인구수!D4</f>
        <v>10.904727414340153</v>
      </c>
      <c r="E24">
        <f>E4/인구수!E4</f>
        <v>12.332952307519269</v>
      </c>
      <c r="F24">
        <f>F4/인구수!F4</f>
        <v>13.440712006150436</v>
      </c>
      <c r="G24">
        <f>G4/인구수!G4</f>
        <v>14.604864095427786</v>
      </c>
      <c r="H24">
        <f>H4/인구수!H4</f>
        <v>16.333731761415375</v>
      </c>
      <c r="I24">
        <f>I4/인구수!I4</f>
        <v>17.875078324977665</v>
      </c>
      <c r="J24">
        <f>J4/인구수!J4</f>
        <v>18.688085110080582</v>
      </c>
      <c r="K24">
        <f>K4/인구수!K4</f>
        <v>20.509375316002174</v>
      </c>
      <c r="L24">
        <f>L4/인구수!L4</f>
        <v>21.442552415845245</v>
      </c>
      <c r="M24">
        <f>M4/인구수!M4</f>
        <v>22.521272806534412</v>
      </c>
      <c r="N24">
        <f>N4/인구수!N4</f>
        <v>23.969732506307082</v>
      </c>
      <c r="O24">
        <f>O4/인구수!O4</f>
        <v>25.476580170208543</v>
      </c>
      <c r="P24">
        <f>P4/인구수!P4</f>
        <v>26.870948595586594</v>
      </c>
      <c r="Q24">
        <f>Q4/인구수!Q4</f>
        <v>28.20482550432239</v>
      </c>
      <c r="R24">
        <f>R4/인구수!R4</f>
        <v>28.193512885258738</v>
      </c>
      <c r="S24">
        <f>S4/인구수!S4</f>
        <v>29.269159229778907</v>
      </c>
      <c r="T24">
        <f>T4/인구수!T4</f>
        <v>29.386768039113647</v>
      </c>
      <c r="U24">
        <f>U4/인구수!U4</f>
        <v>28.740383330175931</v>
      </c>
      <c r="V24">
        <f>V4/인구수!V4</f>
        <v>28.36156726865828</v>
      </c>
      <c r="W24">
        <f>W4/인구수!W4</f>
        <v>28.225380981730176</v>
      </c>
      <c r="X24">
        <f>X4/인구수!X4</f>
        <v>28.421698393541469</v>
      </c>
      <c r="Y24">
        <f>Y4/인구수!Y4</f>
        <v>29.741554573468136</v>
      </c>
      <c r="Z24">
        <f>Z4/인구수!Z4</f>
        <v>29.901009154598139</v>
      </c>
      <c r="AA24">
        <f>AA4/인구수!AA4</f>
        <v>32.57640357550892</v>
      </c>
      <c r="AB24">
        <f>AB4/인구수!AB4</f>
        <v>38.523351755067942</v>
      </c>
      <c r="AC24">
        <f>AC4/인구수!AC4</f>
        <v>38.131267640473375</v>
      </c>
      <c r="AD24">
        <f>AD4/인구수!AD4</f>
        <v>37.764620944930122</v>
      </c>
      <c r="AE24">
        <f>AE4/인구수!AE4</f>
        <v>37.667165176683945</v>
      </c>
    </row>
    <row r="25" spans="2:31" x14ac:dyDescent="0.3">
      <c r="B25" t="s">
        <v>2</v>
      </c>
      <c r="C25">
        <f>C5/인구수!C5</f>
        <v>33.957889236979483</v>
      </c>
      <c r="D25">
        <f>D5/인구수!D5</f>
        <v>36.433336906761632</v>
      </c>
      <c r="E25">
        <f>E5/인구수!E5</f>
        <v>40.010245541149324</v>
      </c>
      <c r="F25">
        <f>F5/인구수!F5</f>
        <v>44.238631045483679</v>
      </c>
      <c r="G25">
        <f>G5/인구수!G5</f>
        <v>49.033487784962809</v>
      </c>
      <c r="H25">
        <f>H5/인구수!H5</f>
        <v>57.292153512780359</v>
      </c>
      <c r="I25">
        <f>I5/인구수!I5</f>
        <v>62.466824595087907</v>
      </c>
      <c r="J25">
        <f>J5/인구수!J5</f>
        <v>68.688726343438475</v>
      </c>
      <c r="K25">
        <f>K5/인구수!K5</f>
        <v>71.260506463610952</v>
      </c>
      <c r="L25">
        <f>L5/인구수!L5</f>
        <v>72.279396016703359</v>
      </c>
      <c r="M25">
        <f>M5/인구수!M5</f>
        <v>72.193334287832016</v>
      </c>
      <c r="N25">
        <f>N5/인구수!N5</f>
        <v>72.379200285670123</v>
      </c>
      <c r="O25">
        <f>O5/인구수!O5</f>
        <v>76.162141070092062</v>
      </c>
      <c r="P25">
        <f>P5/인구수!P5</f>
        <v>81.217924563196107</v>
      </c>
      <c r="Q25">
        <f>Q5/인구수!Q5</f>
        <v>87.367237812838326</v>
      </c>
      <c r="R25">
        <f>R5/인구수!R5</f>
        <v>98.071016751907607</v>
      </c>
      <c r="S25">
        <f>S5/인구수!S5</f>
        <v>104.24931917156788</v>
      </c>
      <c r="T25">
        <f>T5/인구수!T5</f>
        <v>96.069606001070781</v>
      </c>
      <c r="U25">
        <f>U5/인구수!U5</f>
        <v>89.712779941271975</v>
      </c>
      <c r="V25">
        <f>V5/인구수!V5</f>
        <v>88.000168689519825</v>
      </c>
      <c r="W25">
        <f>W5/인구수!W5</f>
        <v>90.195552521114053</v>
      </c>
      <c r="X25">
        <f>X5/인구수!X5</f>
        <v>97.258596296636398</v>
      </c>
      <c r="Y25">
        <f>Y5/인구수!Y5</f>
        <v>107.27289188526449</v>
      </c>
      <c r="Z25">
        <f>Z5/인구수!Z5</f>
        <v>115.68510276085229</v>
      </c>
      <c r="AA25">
        <f>AA5/인구수!AA5</f>
        <v>115.01766722326641</v>
      </c>
      <c r="AB25">
        <f>AB5/인구수!AB5</f>
        <v>139.46713807588893</v>
      </c>
      <c r="AC25">
        <f>AC5/인구수!AC5</f>
        <v>153.70617173238858</v>
      </c>
      <c r="AD25">
        <f>AD5/인구수!AD5</f>
        <v>172.41214593975917</v>
      </c>
      <c r="AE25">
        <f>AE5/인구수!AE5</f>
        <v>203.89549842639909</v>
      </c>
    </row>
    <row r="26" spans="2:31" x14ac:dyDescent="0.3">
      <c r="B26" t="s">
        <v>3</v>
      </c>
      <c r="C26">
        <f>C6/인구수!C6</f>
        <v>2.5534038932315877</v>
      </c>
      <c r="D26">
        <f>D6/인구수!D6</f>
        <v>2.5822551377796819</v>
      </c>
      <c r="E26">
        <f>E6/인구수!E6</f>
        <v>2.5125986808453584</v>
      </c>
      <c r="F26">
        <f>F6/인구수!F6</f>
        <v>2.485776363641012</v>
      </c>
      <c r="G26">
        <f>G6/인구수!G6</f>
        <v>2.4445955514024287</v>
      </c>
      <c r="H26">
        <f>H6/인구수!H6</f>
        <v>2.4015806251456908</v>
      </c>
      <c r="I26">
        <f>I6/인구수!I6</f>
        <v>2.3716959958603168</v>
      </c>
      <c r="J26">
        <f>J6/인구수!J6</f>
        <v>2.2967078835611816</v>
      </c>
      <c r="K26">
        <f>K6/인구수!K6</f>
        <v>2.2270151886001202</v>
      </c>
      <c r="L26">
        <f>L6/인구수!L6</f>
        <v>2.191554173418639</v>
      </c>
      <c r="M26">
        <f>M6/인구수!M6</f>
        <v>2.185023173649407</v>
      </c>
      <c r="N26">
        <f>N6/인구수!N6</f>
        <v>2.2596999882259432</v>
      </c>
      <c r="O26">
        <f>O6/인구수!O6</f>
        <v>2.2429233635528796</v>
      </c>
      <c r="P26">
        <f>P6/인구수!P6</f>
        <v>2.215857494724645</v>
      </c>
      <c r="Q26">
        <f>Q6/인구수!Q6</f>
        <v>2.1780508576827406</v>
      </c>
      <c r="R26">
        <f>R6/인구수!R6</f>
        <v>2.1105565790307432</v>
      </c>
      <c r="S26">
        <f>S6/인구수!S6</f>
        <v>2.2250300791155433</v>
      </c>
      <c r="T26">
        <f>T6/인구수!T6</f>
        <v>2.2314940021258964</v>
      </c>
      <c r="U26">
        <f>U6/인구수!U6</f>
        <v>2.2602366981191935</v>
      </c>
      <c r="V26">
        <f>V6/인구수!V6</f>
        <v>2.3290077720101494</v>
      </c>
      <c r="W26">
        <f>W6/인구수!W6</f>
        <v>2.3675872191479383</v>
      </c>
      <c r="X26">
        <f>X6/인구수!X6</f>
        <v>2.4319483378509896</v>
      </c>
      <c r="Y26">
        <f>Y6/인구수!Y6</f>
        <v>2.5361327439456036</v>
      </c>
      <c r="Z26">
        <f>Z6/인구수!Z6</f>
        <v>2.8303019409131513</v>
      </c>
      <c r="AA26">
        <f>AA6/인구수!AA6</f>
        <v>3.8522682114776758</v>
      </c>
      <c r="AB26">
        <f>AB6/인구수!AB6</f>
        <v>5.1186423143886133</v>
      </c>
      <c r="AC26">
        <f>AC6/인구수!AC6</f>
        <v>6.4321900512763452</v>
      </c>
      <c r="AD26">
        <f>AD6/인구수!AD6</f>
        <v>7.8264588718334052</v>
      </c>
      <c r="AE26">
        <f>AE6/인구수!AE6</f>
        <v>9.442950621654477</v>
      </c>
    </row>
    <row r="27" spans="2:31" x14ac:dyDescent="0.3">
      <c r="B27" t="s">
        <v>4</v>
      </c>
      <c r="C27">
        <f>C7/인구수!C7</f>
        <v>3.9978431905593244</v>
      </c>
      <c r="D27">
        <f>D7/인구수!D7</f>
        <v>4.3933485121334508</v>
      </c>
      <c r="E27">
        <f>E7/인구수!E7</f>
        <v>4.6914587520280202</v>
      </c>
      <c r="F27">
        <f>F7/인구수!F7</f>
        <v>4.865269286400788</v>
      </c>
      <c r="G27">
        <f>G7/인구수!G7</f>
        <v>5.0762216406978924</v>
      </c>
      <c r="H27">
        <f>H7/인구수!H7</f>
        <v>5.3433272622793169</v>
      </c>
      <c r="I27">
        <f>I7/인구수!I7</f>
        <v>5.7075883686685822</v>
      </c>
      <c r="J27">
        <f>J7/인구수!J7</f>
        <v>6.2893127916318514</v>
      </c>
      <c r="K27">
        <f>K7/인구수!K7</f>
        <v>6.8934444004428839</v>
      </c>
      <c r="L27">
        <f>L7/인구수!L7</f>
        <v>7.890751961655833</v>
      </c>
      <c r="M27">
        <f>M7/인구수!M7</f>
        <v>9.0745655850514595</v>
      </c>
      <c r="N27">
        <f>N7/인구수!N7</f>
        <v>9.7855523982378134</v>
      </c>
      <c r="O27">
        <f>O7/인구수!O7</f>
        <v>10.31742107972917</v>
      </c>
      <c r="P27">
        <f>P7/인구수!P7</f>
        <v>10.908926266374747</v>
      </c>
      <c r="Q27">
        <f>Q7/인구수!Q7</f>
        <v>11.643016622423485</v>
      </c>
      <c r="R27">
        <f>R7/인구수!R7</f>
        <v>12.502709899228973</v>
      </c>
      <c r="S27">
        <f>S7/인구수!S7</f>
        <v>13.430095175328884</v>
      </c>
      <c r="T27">
        <f>T7/인구수!T7</f>
        <v>14.251378086518631</v>
      </c>
      <c r="U27">
        <f>U7/인구수!U7</f>
        <v>14.349648766201858</v>
      </c>
      <c r="V27">
        <f>V7/인구수!V7</f>
        <v>14.37897202055311</v>
      </c>
      <c r="W27">
        <f>W7/인구수!W7</f>
        <v>14.753005642227153</v>
      </c>
      <c r="X27">
        <f>X7/인구수!X7</f>
        <v>14.850887174419693</v>
      </c>
      <c r="Y27">
        <f>Y7/인구수!Y7</f>
        <v>15.35352509332559</v>
      </c>
      <c r="Z27">
        <f>Z7/인구수!Z7</f>
        <v>16.171212104622537</v>
      </c>
      <c r="AA27">
        <f>AA7/인구수!AA7</f>
        <v>21.671380664560058</v>
      </c>
      <c r="AB27">
        <f>AB7/인구수!AB7</f>
        <v>24.27303825531882</v>
      </c>
      <c r="AC27">
        <f>AC7/인구수!AC7</f>
        <v>25.000397275270434</v>
      </c>
      <c r="AD27">
        <f>AD7/인구수!AD7</f>
        <v>25.906695280082541</v>
      </c>
      <c r="AE27">
        <f>AE7/인구수!AE7</f>
        <v>27.666929619165074</v>
      </c>
    </row>
    <row r="28" spans="2:31" x14ac:dyDescent="0.3">
      <c r="B28" t="s">
        <v>5</v>
      </c>
      <c r="C28">
        <f>C8/인구수!C8</f>
        <v>1.2476958139125645</v>
      </c>
      <c r="D28">
        <f>D8/인구수!D8</f>
        <v>1.2239346311578245</v>
      </c>
      <c r="E28">
        <f>E8/인구수!E8</f>
        <v>1.187151371895572</v>
      </c>
      <c r="F28">
        <f>F8/인구수!F8</f>
        <v>1.1591856885245946</v>
      </c>
      <c r="G28">
        <f>G8/인구수!G8</f>
        <v>1.0949180784590886</v>
      </c>
      <c r="H28">
        <f>H8/인구수!H8</f>
        <v>1.0669801058875505</v>
      </c>
      <c r="I28">
        <f>I8/인구수!I8</f>
        <v>1.7311716230708305</v>
      </c>
      <c r="J28">
        <f>J8/인구수!J8</f>
        <v>1.8173743110296661</v>
      </c>
      <c r="K28">
        <f>K8/인구수!K8</f>
        <v>1.7562404623222465</v>
      </c>
      <c r="L28">
        <f>L8/인구수!L8</f>
        <v>1.7647513388600868</v>
      </c>
      <c r="M28">
        <f>M8/인구수!M8</f>
        <v>1.7436775273509666</v>
      </c>
      <c r="N28">
        <f>N8/인구수!N8</f>
        <v>1.6775392733485714</v>
      </c>
      <c r="O28">
        <f>O8/인구수!O8</f>
        <v>1.6175240944891505</v>
      </c>
      <c r="P28">
        <f>P8/인구수!P8</f>
        <v>1.6366724542196478</v>
      </c>
      <c r="Q28">
        <f>Q8/인구수!Q8</f>
        <v>1.5741242989896653</v>
      </c>
      <c r="R28">
        <f>R8/인구수!R8</f>
        <v>1.5414145913603756</v>
      </c>
      <c r="S28">
        <f>S8/인구수!S8</f>
        <v>1.468114654825575</v>
      </c>
      <c r="T28">
        <f>T8/인구수!T8</f>
        <v>1.376616358043413</v>
      </c>
      <c r="U28">
        <f>U8/인구수!U8</f>
        <v>1.3393696612514852</v>
      </c>
      <c r="V28">
        <f>V8/인구수!V8</f>
        <v>1.2687842754151821</v>
      </c>
      <c r="W28">
        <f>W8/인구수!W8</f>
        <v>1.2168470084839285</v>
      </c>
      <c r="X28">
        <f>X8/인구수!X8</f>
        <v>1.2226696438193358</v>
      </c>
      <c r="Y28">
        <f>Y8/인구수!Y8</f>
        <v>1.2749402316317187</v>
      </c>
      <c r="Z28">
        <f>Z8/인구수!Z8</f>
        <v>1.3627887478660963</v>
      </c>
      <c r="AA28">
        <f>AA8/인구수!AA8</f>
        <v>1.6012732542493853</v>
      </c>
      <c r="AB28">
        <f>AB8/인구수!AB8</f>
        <v>2.0173612362052387</v>
      </c>
      <c r="AC28">
        <f>AC8/인구수!AC8</f>
        <v>2.8963312231959906</v>
      </c>
      <c r="AD28">
        <f>AD8/인구수!AD8</f>
        <v>3.3609081710230999</v>
      </c>
      <c r="AE28">
        <f>AE8/인구수!AE8</f>
        <v>3.25910780470999</v>
      </c>
    </row>
    <row r="29" spans="2:31" x14ac:dyDescent="0.3">
      <c r="B29" t="s">
        <v>6</v>
      </c>
      <c r="C29">
        <f>C9/인구수!C9</f>
        <v>137.98310735506024</v>
      </c>
      <c r="D29">
        <f>D9/인구수!D9</f>
        <v>150.23424814034163</v>
      </c>
      <c r="E29">
        <f>E9/인구수!E9</f>
        <v>157.33167620632267</v>
      </c>
      <c r="F29">
        <f>F9/인구수!F9</f>
        <v>161.73093932322197</v>
      </c>
      <c r="G29">
        <f>G9/인구수!G9</f>
        <v>169.71530117600261</v>
      </c>
      <c r="H29">
        <f>H9/인구수!H9</f>
        <v>177.38097116915773</v>
      </c>
      <c r="I29">
        <f>I9/인구수!I9</f>
        <v>184.45526155943043</v>
      </c>
      <c r="J29">
        <f>J9/인구수!J9</f>
        <v>194.04085185252782</v>
      </c>
      <c r="K29">
        <f>K9/인구수!K9</f>
        <v>198.24402374705028</v>
      </c>
      <c r="L29">
        <f>L9/인구수!L9</f>
        <v>201.07982431740922</v>
      </c>
      <c r="M29">
        <f>M9/인구수!M9</f>
        <v>202.69523280584298</v>
      </c>
      <c r="N29">
        <f>N9/인구수!N9</f>
        <v>208.11506838996451</v>
      </c>
      <c r="O29">
        <f>O9/인구수!O9</f>
        <v>207.89116403123234</v>
      </c>
      <c r="P29">
        <f>P9/인구수!P9</f>
        <v>205.12441876641191</v>
      </c>
      <c r="Q29">
        <f>Q9/인구수!Q9</f>
        <v>209.65594745646888</v>
      </c>
      <c r="R29">
        <f>R9/인구수!R9</f>
        <v>218.89471786016438</v>
      </c>
      <c r="S29">
        <f>S9/인구수!S9</f>
        <v>235.54940334381749</v>
      </c>
      <c r="T29">
        <f>T9/인구수!T9</f>
        <v>259.85804694622527</v>
      </c>
      <c r="U29">
        <f>U9/인구수!U9</f>
        <v>283.96048022638041</v>
      </c>
      <c r="V29">
        <f>V9/인구수!V9</f>
        <v>291.72838528696082</v>
      </c>
      <c r="W29">
        <f>W9/인구수!W9</f>
        <v>286.99046362864476</v>
      </c>
      <c r="X29">
        <f>X9/인구수!X9</f>
        <v>290.85247563519459</v>
      </c>
      <c r="Y29">
        <f>Y9/인구수!Y9</f>
        <v>303.69473048761307</v>
      </c>
      <c r="Z29">
        <f>Z9/인구수!Z9</f>
        <v>314.28230834870755</v>
      </c>
      <c r="AA29">
        <f>AA9/인구수!AA9</f>
        <v>352.35356720482031</v>
      </c>
      <c r="AB29">
        <f>AB9/인구수!AB9</f>
        <v>374.52609299924285</v>
      </c>
      <c r="AC29">
        <f>AC9/인구수!AC9</f>
        <v>392.93909484341089</v>
      </c>
      <c r="AD29">
        <f>AD9/인구수!AD9</f>
        <v>418.01351448012372</v>
      </c>
      <c r="AE29">
        <f>AE9/인구수!AE9</f>
        <v>443.89840913922967</v>
      </c>
    </row>
    <row r="30" spans="2:31" x14ac:dyDescent="0.3">
      <c r="B30" t="s">
        <v>7</v>
      </c>
      <c r="C30">
        <f>C10/인구수!C10</f>
        <v>0</v>
      </c>
      <c r="D30">
        <f>D10/인구수!D10</f>
        <v>0</v>
      </c>
      <c r="E30">
        <f>E10/인구수!E10</f>
        <v>0</v>
      </c>
      <c r="F30">
        <f>F10/인구수!F10</f>
        <v>0</v>
      </c>
      <c r="G30">
        <f>G10/인구수!G10</f>
        <v>0</v>
      </c>
      <c r="H30">
        <f>H10/인구수!H10</f>
        <v>0</v>
      </c>
      <c r="I30">
        <f>I10/인구수!I10</f>
        <v>0</v>
      </c>
      <c r="J30">
        <f>J10/인구수!J10</f>
        <v>0</v>
      </c>
      <c r="K30">
        <f>K10/인구수!K10</f>
        <v>0</v>
      </c>
      <c r="L30">
        <f>L10/인구수!L10</f>
        <v>0</v>
      </c>
      <c r="M30">
        <f>M10/인구수!M10</f>
        <v>0</v>
      </c>
      <c r="N30">
        <f>N10/인구수!N10</f>
        <v>0</v>
      </c>
      <c r="O30">
        <f>O10/인구수!O10</f>
        <v>0</v>
      </c>
      <c r="P30">
        <f>P10/인구수!P10</f>
        <v>0</v>
      </c>
      <c r="Q30">
        <f>Q10/인구수!Q10</f>
        <v>0</v>
      </c>
      <c r="R30">
        <f>R10/인구수!R10</f>
        <v>0</v>
      </c>
      <c r="S30">
        <f>S10/인구수!S10</f>
        <v>0</v>
      </c>
      <c r="T30">
        <f>T10/인구수!T10</f>
        <v>0</v>
      </c>
      <c r="U30">
        <f>U10/인구수!U10</f>
        <v>0</v>
      </c>
      <c r="V30">
        <f>V10/인구수!V10</f>
        <v>0</v>
      </c>
      <c r="W30">
        <f>W10/인구수!W10</f>
        <v>0</v>
      </c>
      <c r="X30">
        <f>X10/인구수!X10</f>
        <v>0</v>
      </c>
      <c r="Y30">
        <f>Y10/인구수!Y10</f>
        <v>0</v>
      </c>
      <c r="Z30">
        <f>Z10/인구수!Z10</f>
        <v>0</v>
      </c>
      <c r="AA30">
        <f>AA10/인구수!AA10</f>
        <v>0</v>
      </c>
      <c r="AB30">
        <f>AB10/인구수!AB10</f>
        <v>0</v>
      </c>
      <c r="AC30">
        <f>AC10/인구수!AC10</f>
        <v>0</v>
      </c>
      <c r="AD30">
        <f>AD10/인구수!AD10</f>
        <v>0</v>
      </c>
      <c r="AE30">
        <f>AE10/인구수!AE10</f>
        <v>0</v>
      </c>
    </row>
    <row r="31" spans="2:31" x14ac:dyDescent="0.3">
      <c r="B31" t="s">
        <v>8</v>
      </c>
      <c r="C31">
        <f>C11/인구수!C11</f>
        <v>0</v>
      </c>
      <c r="D31">
        <f>D11/인구수!D11</f>
        <v>0</v>
      </c>
      <c r="E31">
        <f>E11/인구수!E11</f>
        <v>0</v>
      </c>
      <c r="F31">
        <f>F11/인구수!F11</f>
        <v>0</v>
      </c>
      <c r="G31">
        <f>G11/인구수!G11</f>
        <v>0</v>
      </c>
      <c r="H31">
        <f>H11/인구수!H11</f>
        <v>0</v>
      </c>
      <c r="I31">
        <f>I11/인구수!I11</f>
        <v>0</v>
      </c>
      <c r="J31">
        <f>J11/인구수!J11</f>
        <v>0</v>
      </c>
      <c r="K31">
        <f>K11/인구수!K11</f>
        <v>0</v>
      </c>
      <c r="L31">
        <f>L11/인구수!L11</f>
        <v>0</v>
      </c>
      <c r="M31">
        <f>M11/인구수!M11</f>
        <v>0</v>
      </c>
      <c r="N31">
        <f>N11/인구수!N11</f>
        <v>0</v>
      </c>
      <c r="O31">
        <f>O11/인구수!O11</f>
        <v>0</v>
      </c>
      <c r="P31">
        <f>P11/인구수!P11</f>
        <v>0</v>
      </c>
      <c r="Q31">
        <f>Q11/인구수!Q11</f>
        <v>0</v>
      </c>
      <c r="R31">
        <f>R11/인구수!R11</f>
        <v>0</v>
      </c>
      <c r="S31">
        <f>S11/인구수!S11</f>
        <v>0</v>
      </c>
      <c r="T31">
        <f>T11/인구수!T11</f>
        <v>0</v>
      </c>
      <c r="U31">
        <f>U11/인구수!U11</f>
        <v>0</v>
      </c>
      <c r="V31">
        <f>V11/인구수!V11</f>
        <v>0</v>
      </c>
      <c r="W31">
        <f>W11/인구수!W11</f>
        <v>0</v>
      </c>
      <c r="X31">
        <f>X11/인구수!X11</f>
        <v>0</v>
      </c>
      <c r="Y31">
        <f>Y11/인구수!Y11</f>
        <v>0</v>
      </c>
      <c r="Z31">
        <f>Z11/인구수!Z11</f>
        <v>0</v>
      </c>
      <c r="AA31">
        <f>AA11/인구수!AA11</f>
        <v>0</v>
      </c>
      <c r="AB31">
        <f>AB11/인구수!AB11</f>
        <v>0</v>
      </c>
      <c r="AC31">
        <f>AC11/인구수!AC11</f>
        <v>0</v>
      </c>
      <c r="AD31">
        <f>AD11/인구수!AD11</f>
        <v>0</v>
      </c>
      <c r="AE31">
        <f>AE11/인구수!AE11</f>
        <v>0</v>
      </c>
    </row>
    <row r="32" spans="2:31" x14ac:dyDescent="0.3">
      <c r="B32" t="s">
        <v>9</v>
      </c>
      <c r="C32">
        <f>C12/인구수!C12</f>
        <v>8.4368949345909137</v>
      </c>
      <c r="D32">
        <f>D12/인구수!D12</f>
        <v>9.0164906964010392</v>
      </c>
      <c r="E32">
        <f>E12/인구수!E12</f>
        <v>9.1957156471256152</v>
      </c>
      <c r="F32">
        <f>F12/인구수!F12</f>
        <v>9.6791524837581253</v>
      </c>
      <c r="G32">
        <f>G12/인구수!G12</f>
        <v>9.4771650629696378</v>
      </c>
      <c r="H32">
        <f>H12/인구수!H12</f>
        <v>9.2368220159258136</v>
      </c>
      <c r="I32">
        <f>I12/인구수!I12</f>
        <v>9.1364816348518545</v>
      </c>
      <c r="J32">
        <f>J12/인구수!J12</f>
        <v>8.9340422741917465</v>
      </c>
      <c r="K32">
        <f>K12/인구수!K12</f>
        <v>9.0960833507535952</v>
      </c>
      <c r="L32">
        <f>L12/인구수!L12</f>
        <v>9.5268826148242827</v>
      </c>
      <c r="M32">
        <f>M12/인구수!M12</f>
        <v>9.8549581978791565</v>
      </c>
      <c r="N32">
        <f>N12/인구수!N12</f>
        <v>10.178337578453512</v>
      </c>
      <c r="O32">
        <f>O12/인구수!O12</f>
        <v>10.422484963253543</v>
      </c>
      <c r="P32">
        <f>P12/인구수!P12</f>
        <v>10.435783685435419</v>
      </c>
      <c r="Q32">
        <f>Q12/인구수!Q12</f>
        <v>10.536801496597656</v>
      </c>
      <c r="R32">
        <f>R12/인구수!R12</f>
        <v>10.563407862067979</v>
      </c>
      <c r="S32">
        <f>S12/인구수!S12</f>
        <v>10.81881549579534</v>
      </c>
      <c r="T32">
        <f>T12/인구수!T12</f>
        <v>10.884078251206123</v>
      </c>
      <c r="U32">
        <f>U12/인구수!U12</f>
        <v>10.592821774624811</v>
      </c>
      <c r="V32">
        <f>V12/인구수!V12</f>
        <v>10.886976552633145</v>
      </c>
      <c r="W32">
        <f>W12/인구수!W12</f>
        <v>11.140568331661289</v>
      </c>
      <c r="X32">
        <f>X12/인구수!X12</f>
        <v>11.404586709717753</v>
      </c>
      <c r="Y32">
        <f>Y12/인구수!Y12</f>
        <v>11.383601686139095</v>
      </c>
      <c r="Z32">
        <f>Z12/인구수!Z12</f>
        <v>13.267470206331144</v>
      </c>
      <c r="AA32">
        <f>AA12/인구수!AA12</f>
        <v>16.664582725302207</v>
      </c>
      <c r="AB32">
        <f>AB12/인구수!AB12</f>
        <v>21.954698235929627</v>
      </c>
      <c r="AC32">
        <f>AC12/인구수!AC12</f>
        <v>27.72577032873718</v>
      </c>
      <c r="AD32">
        <f>AD12/인구수!AD12</f>
        <v>31.967996637259027</v>
      </c>
      <c r="AE32">
        <f>AE12/인구수!AE12</f>
        <v>35.788164196972225</v>
      </c>
    </row>
    <row r="33" spans="2:31" x14ac:dyDescent="0.3">
      <c r="B33" t="s">
        <v>10</v>
      </c>
      <c r="C33">
        <f>C13/인구수!C13</f>
        <v>0</v>
      </c>
      <c r="D33">
        <f>D13/인구수!D13</f>
        <v>0</v>
      </c>
      <c r="E33">
        <f>E13/인구수!E13</f>
        <v>0</v>
      </c>
      <c r="F33">
        <f>F13/인구수!F13</f>
        <v>0</v>
      </c>
      <c r="G33">
        <f>G13/인구수!G13</f>
        <v>0</v>
      </c>
      <c r="H33">
        <f>H13/인구수!H13</f>
        <v>0</v>
      </c>
      <c r="I33">
        <f>I13/인구수!I13</f>
        <v>0</v>
      </c>
      <c r="J33">
        <f>J13/인구수!J13</f>
        <v>0</v>
      </c>
      <c r="K33">
        <f>K13/인구수!K13</f>
        <v>0</v>
      </c>
      <c r="L33">
        <f>L13/인구수!L13</f>
        <v>0</v>
      </c>
      <c r="M33">
        <f>M13/인구수!M13</f>
        <v>0</v>
      </c>
      <c r="N33">
        <f>N13/인구수!N13</f>
        <v>0</v>
      </c>
      <c r="O33">
        <f>O13/인구수!O13</f>
        <v>0</v>
      </c>
      <c r="P33">
        <f>P13/인구수!P13</f>
        <v>0</v>
      </c>
      <c r="Q33">
        <f>Q13/인구수!Q13</f>
        <v>0</v>
      </c>
      <c r="R33">
        <f>R13/인구수!R13</f>
        <v>0</v>
      </c>
      <c r="S33">
        <f>S13/인구수!S13</f>
        <v>0</v>
      </c>
      <c r="T33">
        <f>T13/인구수!T13</f>
        <v>0</v>
      </c>
      <c r="U33">
        <f>U13/인구수!U13</f>
        <v>0</v>
      </c>
      <c r="V33">
        <f>V13/인구수!V13</f>
        <v>0</v>
      </c>
      <c r="W33">
        <f>W13/인구수!W13</f>
        <v>0</v>
      </c>
      <c r="X33">
        <f>X13/인구수!X13</f>
        <v>0</v>
      </c>
      <c r="Y33">
        <f>Y13/인구수!Y13</f>
        <v>0</v>
      </c>
      <c r="Z33">
        <f>Z13/인구수!Z13</f>
        <v>0</v>
      </c>
      <c r="AA33">
        <f>AA13/인구수!AA13</f>
        <v>0</v>
      </c>
      <c r="AB33">
        <f>AB13/인구수!AB13</f>
        <v>0</v>
      </c>
      <c r="AC33">
        <f>AC13/인구수!AC13</f>
        <v>0</v>
      </c>
      <c r="AD33">
        <f>AD13/인구수!AD13</f>
        <v>0</v>
      </c>
      <c r="AE33">
        <f>AE13/인구수!AE13</f>
        <v>0</v>
      </c>
    </row>
    <row r="34" spans="2:31" x14ac:dyDescent="0.3">
      <c r="B34" t="s">
        <v>11</v>
      </c>
      <c r="C34">
        <f>C14/인구수!C14</f>
        <v>0.26969701123810036</v>
      </c>
      <c r="D34">
        <f>D14/인구수!D14</f>
        <v>0.29753320871871847</v>
      </c>
      <c r="E34">
        <f>E14/인구수!E14</f>
        <v>0.33681509535158416</v>
      </c>
      <c r="F34">
        <f>F14/인구수!F14</f>
        <v>0.39602383974005512</v>
      </c>
      <c r="G34">
        <f>G14/인구수!G14</f>
        <v>0.44663309054532979</v>
      </c>
      <c r="H34">
        <f>H14/인구수!H14</f>
        <v>0.55624137880526525</v>
      </c>
      <c r="I34">
        <f>I14/인구수!I14</f>
        <v>0.58450755726294212</v>
      </c>
      <c r="J34">
        <f>J14/인구수!J14</f>
        <v>0.576748532339727</v>
      </c>
      <c r="K34">
        <f>K14/인구수!K14</f>
        <v>0.60141243326172056</v>
      </c>
      <c r="L34">
        <f>L14/인구수!L14</f>
        <v>0.58333926069239062</v>
      </c>
      <c r="M34">
        <f>M14/인구수!M14</f>
        <v>0.6011437363711124</v>
      </c>
      <c r="N34">
        <f>N14/인구수!N14</f>
        <v>0.60801200463516314</v>
      </c>
      <c r="O34">
        <f>O14/인구수!O14</f>
        <v>0.61079168983997711</v>
      </c>
      <c r="P34">
        <f>P14/인구수!P14</f>
        <v>0.56864265343235376</v>
      </c>
      <c r="Q34">
        <f>Q14/인구수!Q14</f>
        <v>0.53762102354885621</v>
      </c>
      <c r="R34">
        <f>R14/인구수!R14</f>
        <v>0.51097237465149503</v>
      </c>
      <c r="S34">
        <f>S14/인구수!S14</f>
        <v>0.49786393725848344</v>
      </c>
      <c r="T34">
        <f>T14/인구수!T14</f>
        <v>0.46513043822109484</v>
      </c>
      <c r="U34">
        <f>U14/인구수!U14</f>
        <v>0.43501732332177168</v>
      </c>
      <c r="V34">
        <f>V14/인구수!V14</f>
        <v>0.5054232263476035</v>
      </c>
      <c r="W34">
        <f>W14/인구수!W14</f>
        <v>0.52372760858735545</v>
      </c>
      <c r="X34">
        <f>X14/인구수!X14</f>
        <v>0.48143646998214856</v>
      </c>
      <c r="Y34">
        <f>Y14/인구수!Y14</f>
        <v>0.44537270147877117</v>
      </c>
      <c r="Z34">
        <f>Z14/인구수!Z14</f>
        <v>0.41587714362798484</v>
      </c>
      <c r="AA34">
        <f>AA14/인구수!AA14</f>
        <v>0.40031541107230084</v>
      </c>
      <c r="AB34">
        <f>AB14/인구수!AB14</f>
        <v>0.3840104970731415</v>
      </c>
      <c r="AC34">
        <f>AC14/인구수!AC14</f>
        <v>0.38932926455926775</v>
      </c>
      <c r="AD34">
        <f>AD14/인구수!AD14</f>
        <v>0.42763713274683107</v>
      </c>
      <c r="AE34">
        <f>AE14/인구수!AE14</f>
        <v>0.59784241752498346</v>
      </c>
    </row>
    <row r="36" spans="2:31" x14ac:dyDescent="0.3">
      <c r="B36" t="s">
        <v>50</v>
      </c>
    </row>
    <row r="37" spans="2:31" x14ac:dyDescent="0.3">
      <c r="C37" s="1"/>
    </row>
    <row r="38" spans="2:31" x14ac:dyDescent="0.3">
      <c r="C38" s="1"/>
    </row>
    <row r="39" spans="2:31" x14ac:dyDescent="0.3">
      <c r="B39" t="s">
        <v>0</v>
      </c>
      <c r="C39" s="1">
        <v>72.911871281933045</v>
      </c>
      <c r="D39">
        <v>77.110367381282018</v>
      </c>
      <c r="E39">
        <v>76.246944923909354</v>
      </c>
      <c r="F39">
        <v>83.501730908837033</v>
      </c>
      <c r="G39">
        <v>92.142898823318092</v>
      </c>
      <c r="H39">
        <v>99.640143303081985</v>
      </c>
      <c r="I39">
        <v>109.53549334568578</v>
      </c>
      <c r="J39">
        <v>121.67950108047663</v>
      </c>
      <c r="K39">
        <v>132.15292925980793</v>
      </c>
      <c r="L39">
        <v>132.81191528683667</v>
      </c>
      <c r="M39">
        <v>124.44469354118854</v>
      </c>
      <c r="N39">
        <v>116.62632703824892</v>
      </c>
      <c r="O39">
        <v>109.32663869788091</v>
      </c>
      <c r="P39">
        <v>102.42053761165513</v>
      </c>
      <c r="Q39">
        <v>96.049159495565164</v>
      </c>
      <c r="R39">
        <v>90.688171728354249</v>
      </c>
      <c r="S39">
        <v>85.670703342320706</v>
      </c>
      <c r="T39">
        <v>81.720445058059241</v>
      </c>
      <c r="U39">
        <v>78.35765093152537</v>
      </c>
      <c r="V39">
        <v>74.887390312095661</v>
      </c>
      <c r="W39">
        <v>73.122338349694658</v>
      </c>
      <c r="X39">
        <v>70.766757383088873</v>
      </c>
      <c r="Y39">
        <v>71.473117093228566</v>
      </c>
      <c r="Z39">
        <v>71.910728342244951</v>
      </c>
      <c r="AA39">
        <v>92.045162411503213</v>
      </c>
      <c r="AB39">
        <v>122.77604627584257</v>
      </c>
      <c r="AC39">
        <v>150.32770466585964</v>
      </c>
      <c r="AD39">
        <v>179.05257157624069</v>
      </c>
      <c r="AE39">
        <v>248.5316919288756</v>
      </c>
    </row>
    <row r="40" spans="2:31" x14ac:dyDescent="0.3">
      <c r="B40" t="s">
        <v>1</v>
      </c>
      <c r="C40" s="1">
        <v>9.3457808136534108</v>
      </c>
      <c r="D40">
        <v>10.904727414340153</v>
      </c>
      <c r="E40">
        <v>12.332952307519269</v>
      </c>
      <c r="F40">
        <v>13.440712006150436</v>
      </c>
      <c r="G40">
        <v>14.604864095427786</v>
      </c>
      <c r="H40">
        <v>16.333731761415375</v>
      </c>
      <c r="I40">
        <v>17.875078324977665</v>
      </c>
      <c r="J40">
        <v>18.688085110080582</v>
      </c>
      <c r="K40">
        <v>20.509375316002174</v>
      </c>
      <c r="L40">
        <v>21.442552415845245</v>
      </c>
      <c r="M40">
        <v>22.521272806534412</v>
      </c>
      <c r="N40">
        <v>23.969732506307082</v>
      </c>
      <c r="O40">
        <v>25.476580170208543</v>
      </c>
      <c r="P40">
        <v>26.870948595586594</v>
      </c>
      <c r="Q40">
        <v>28.20482550432239</v>
      </c>
      <c r="R40">
        <v>28.193512885258738</v>
      </c>
      <c r="S40">
        <v>29.269159229778907</v>
      </c>
      <c r="T40">
        <v>29.386768039113647</v>
      </c>
      <c r="U40">
        <v>28.740383330175931</v>
      </c>
      <c r="V40">
        <v>28.36156726865828</v>
      </c>
      <c r="W40">
        <v>28.225380981730176</v>
      </c>
      <c r="X40">
        <v>28.421698393541469</v>
      </c>
      <c r="Y40">
        <v>29.741554573468136</v>
      </c>
      <c r="Z40">
        <v>29.901009154598139</v>
      </c>
      <c r="AA40">
        <v>32.57640357550892</v>
      </c>
      <c r="AB40">
        <v>38.523351755067942</v>
      </c>
      <c r="AC40">
        <v>38.131267640473375</v>
      </c>
      <c r="AD40">
        <v>37.764620944930122</v>
      </c>
      <c r="AE40">
        <v>37.667165176683945</v>
      </c>
    </row>
    <row r="41" spans="2:31" x14ac:dyDescent="0.3">
      <c r="B41" t="s">
        <v>2</v>
      </c>
      <c r="C41" s="1">
        <v>33.957889236979483</v>
      </c>
      <c r="D41">
        <v>36.433336906761632</v>
      </c>
      <c r="E41">
        <v>40.010245541149324</v>
      </c>
      <c r="F41">
        <v>44.238631045483679</v>
      </c>
      <c r="G41">
        <v>49.033487784962809</v>
      </c>
      <c r="H41">
        <v>57.292153512780359</v>
      </c>
      <c r="I41">
        <v>62.466824595087907</v>
      </c>
      <c r="J41">
        <v>68.688726343438475</v>
      </c>
      <c r="K41">
        <v>71.260506463610952</v>
      </c>
      <c r="L41">
        <v>72.279396016703359</v>
      </c>
      <c r="M41">
        <v>72.193334287832016</v>
      </c>
      <c r="N41">
        <v>72.379200285670123</v>
      </c>
      <c r="O41">
        <v>76.162141070092062</v>
      </c>
      <c r="P41">
        <v>81.217924563196107</v>
      </c>
      <c r="Q41">
        <v>87.367237812838326</v>
      </c>
      <c r="R41">
        <v>98.071016751907607</v>
      </c>
      <c r="S41">
        <v>104.24931917156788</v>
      </c>
      <c r="T41">
        <v>96.069606001070781</v>
      </c>
      <c r="U41">
        <v>89.712779941271975</v>
      </c>
      <c r="V41">
        <v>88.000168689519825</v>
      </c>
      <c r="W41">
        <v>90.195552521114053</v>
      </c>
      <c r="X41">
        <v>97.258596296636398</v>
      </c>
      <c r="Y41">
        <v>107.27289188526449</v>
      </c>
      <c r="Z41">
        <v>115.68510276085229</v>
      </c>
      <c r="AA41">
        <v>115.01766722326641</v>
      </c>
      <c r="AB41">
        <v>139.46713807588893</v>
      </c>
      <c r="AC41">
        <v>153.70617173238858</v>
      </c>
      <c r="AD41">
        <v>172.41214593975917</v>
      </c>
      <c r="AE41">
        <v>203.89549842639909</v>
      </c>
    </row>
    <row r="42" spans="2:31" x14ac:dyDescent="0.3">
      <c r="B42" t="s">
        <v>3</v>
      </c>
      <c r="C42" s="1">
        <v>2.5534038932315877</v>
      </c>
      <c r="D42">
        <v>2.5822551377796819</v>
      </c>
      <c r="E42">
        <v>2.5125986808453584</v>
      </c>
      <c r="F42">
        <v>2.485776363641012</v>
      </c>
      <c r="G42">
        <v>2.4445955514024287</v>
      </c>
      <c r="H42">
        <v>2.4015806251456908</v>
      </c>
      <c r="I42">
        <v>2.3716959958603168</v>
      </c>
      <c r="J42">
        <v>2.2967078835611816</v>
      </c>
      <c r="K42">
        <v>2.2270151886001202</v>
      </c>
      <c r="L42">
        <v>2.191554173418639</v>
      </c>
      <c r="M42">
        <v>2.185023173649407</v>
      </c>
      <c r="N42">
        <v>2.2596999882259432</v>
      </c>
      <c r="O42">
        <v>2.2429233635528796</v>
      </c>
      <c r="P42">
        <v>2.215857494724645</v>
      </c>
      <c r="Q42">
        <v>2.1780508576827406</v>
      </c>
      <c r="R42">
        <v>2.1105565790307432</v>
      </c>
      <c r="S42">
        <v>2.2250300791155433</v>
      </c>
      <c r="T42">
        <v>2.2314940021258964</v>
      </c>
      <c r="U42">
        <v>2.2602366981191935</v>
      </c>
      <c r="V42">
        <v>2.3290077720101494</v>
      </c>
      <c r="W42">
        <v>2.3675872191479383</v>
      </c>
      <c r="X42">
        <v>2.4319483378509896</v>
      </c>
      <c r="Y42">
        <v>2.5361327439456036</v>
      </c>
      <c r="Z42">
        <v>2.8303019409131513</v>
      </c>
      <c r="AA42">
        <v>3.8522682114776758</v>
      </c>
      <c r="AB42">
        <v>5.1186423143886133</v>
      </c>
      <c r="AC42">
        <v>6.4321900512763452</v>
      </c>
      <c r="AD42">
        <v>7.8264588718334052</v>
      </c>
      <c r="AE42">
        <v>9.442950621654477</v>
      </c>
    </row>
    <row r="43" spans="2:31" x14ac:dyDescent="0.3">
      <c r="B43" t="s">
        <v>4</v>
      </c>
      <c r="C43" s="1">
        <v>3.9978431905593244</v>
      </c>
      <c r="D43">
        <v>4.3933485121334508</v>
      </c>
      <c r="E43">
        <v>4.6914587520280202</v>
      </c>
      <c r="F43">
        <v>4.865269286400788</v>
      </c>
      <c r="G43">
        <v>5.0762216406978924</v>
      </c>
      <c r="H43">
        <v>5.3433272622793169</v>
      </c>
      <c r="I43">
        <v>5.7075883686685822</v>
      </c>
      <c r="J43">
        <v>6.2893127916318514</v>
      </c>
      <c r="K43">
        <v>6.8934444004428839</v>
      </c>
      <c r="L43">
        <v>7.890751961655833</v>
      </c>
      <c r="M43">
        <v>9.0745655850514595</v>
      </c>
      <c r="N43">
        <v>9.7855523982378134</v>
      </c>
      <c r="O43">
        <v>10.31742107972917</v>
      </c>
      <c r="P43">
        <v>10.908926266374747</v>
      </c>
      <c r="Q43">
        <v>11.643016622423485</v>
      </c>
      <c r="R43">
        <v>12.502709899228973</v>
      </c>
      <c r="S43">
        <v>13.430095175328884</v>
      </c>
      <c r="T43">
        <v>14.251378086518631</v>
      </c>
      <c r="U43">
        <v>14.349648766201858</v>
      </c>
      <c r="V43">
        <v>14.37897202055311</v>
      </c>
      <c r="W43">
        <v>14.753005642227153</v>
      </c>
      <c r="X43">
        <v>14.850887174419693</v>
      </c>
      <c r="Y43">
        <v>15.35352509332559</v>
      </c>
      <c r="Z43">
        <v>16.171212104622537</v>
      </c>
      <c r="AA43">
        <v>21.671380664560058</v>
      </c>
      <c r="AB43">
        <v>24.27303825531882</v>
      </c>
      <c r="AC43">
        <v>25.000397275270434</v>
      </c>
      <c r="AD43">
        <v>25.906695280082541</v>
      </c>
      <c r="AE43">
        <v>27.666929619165074</v>
      </c>
    </row>
    <row r="44" spans="2:31" x14ac:dyDescent="0.3">
      <c r="B44" t="s">
        <v>5</v>
      </c>
      <c r="C44" s="1">
        <v>1.2476958139125645</v>
      </c>
      <c r="D44">
        <v>1.2239346311578245</v>
      </c>
      <c r="E44">
        <v>1.187151371895572</v>
      </c>
      <c r="F44">
        <v>1.1591856885245946</v>
      </c>
      <c r="G44">
        <v>1.0949180784590886</v>
      </c>
      <c r="H44">
        <v>1.0669801058875505</v>
      </c>
      <c r="I44">
        <v>1.7311716230708305</v>
      </c>
      <c r="J44">
        <v>1.8173743110296661</v>
      </c>
      <c r="K44">
        <v>1.7562404623222465</v>
      </c>
      <c r="L44">
        <v>1.7647513388600868</v>
      </c>
      <c r="M44">
        <v>1.7436775273509666</v>
      </c>
      <c r="N44">
        <v>1.6775392733485714</v>
      </c>
      <c r="O44">
        <v>1.6175240944891505</v>
      </c>
      <c r="P44">
        <v>1.6366724542196478</v>
      </c>
      <c r="Q44">
        <v>1.5741242989896653</v>
      </c>
      <c r="R44">
        <v>1.5414145913603756</v>
      </c>
      <c r="S44">
        <v>1.468114654825575</v>
      </c>
      <c r="T44">
        <v>1.376616358043413</v>
      </c>
      <c r="U44">
        <v>1.3393696612514852</v>
      </c>
      <c r="V44">
        <v>1.2687842754151821</v>
      </c>
      <c r="W44">
        <v>1.2168470084839285</v>
      </c>
      <c r="X44">
        <v>1.2226696438193358</v>
      </c>
      <c r="Y44">
        <v>1.2749402316317187</v>
      </c>
      <c r="Z44">
        <v>1.3627887478660963</v>
      </c>
      <c r="AA44">
        <v>1.6012732542493853</v>
      </c>
      <c r="AB44">
        <v>2.0173612362052387</v>
      </c>
      <c r="AC44">
        <v>2.8963312231959906</v>
      </c>
      <c r="AD44">
        <v>3.3609081710230999</v>
      </c>
      <c r="AE44">
        <v>3.25910780470999</v>
      </c>
    </row>
    <row r="45" spans="2:31" x14ac:dyDescent="0.3">
      <c r="B45" t="s">
        <v>6</v>
      </c>
      <c r="C45" s="1">
        <v>137.98310735506024</v>
      </c>
      <c r="D45">
        <v>150.23424814034163</v>
      </c>
      <c r="E45">
        <v>157.33167620632267</v>
      </c>
      <c r="F45">
        <v>161.73093932322197</v>
      </c>
      <c r="G45">
        <v>169.71530117600261</v>
      </c>
      <c r="H45">
        <v>177.38097116915773</v>
      </c>
      <c r="I45">
        <v>184.45526155943043</v>
      </c>
      <c r="J45">
        <v>194.04085185252782</v>
      </c>
      <c r="K45">
        <v>198.24402374705028</v>
      </c>
      <c r="L45">
        <v>201.07982431740922</v>
      </c>
      <c r="M45">
        <v>202.69523280584298</v>
      </c>
      <c r="N45">
        <v>208.11506838996451</v>
      </c>
      <c r="O45">
        <v>207.89116403123234</v>
      </c>
      <c r="P45">
        <v>205.12441876641191</v>
      </c>
      <c r="Q45">
        <v>209.65594745646888</v>
      </c>
      <c r="R45">
        <v>218.89471786016438</v>
      </c>
      <c r="S45">
        <v>235.54940334381749</v>
      </c>
      <c r="T45">
        <v>259.85804694622527</v>
      </c>
      <c r="U45">
        <v>283.96048022638041</v>
      </c>
      <c r="V45">
        <v>291.72838528696082</v>
      </c>
      <c r="W45">
        <v>286.99046362864476</v>
      </c>
      <c r="X45">
        <v>290.85247563519459</v>
      </c>
      <c r="Y45">
        <v>303.69473048761307</v>
      </c>
      <c r="Z45">
        <v>314.28230834870755</v>
      </c>
      <c r="AA45">
        <v>352.35356720482031</v>
      </c>
      <c r="AB45">
        <v>374.52609299924285</v>
      </c>
      <c r="AC45">
        <v>392.93909484341089</v>
      </c>
      <c r="AD45">
        <v>418.01351448012372</v>
      </c>
      <c r="AE45">
        <v>443.89840913922967</v>
      </c>
    </row>
    <row r="46" spans="2:31" x14ac:dyDescent="0.3">
      <c r="B46" t="s">
        <v>7</v>
      </c>
      <c r="C46" s="1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2:31" x14ac:dyDescent="0.3">
      <c r="B47" t="s">
        <v>8</v>
      </c>
      <c r="C47" s="1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2:31" x14ac:dyDescent="0.3">
      <c r="B48" t="s">
        <v>9</v>
      </c>
      <c r="C48" s="1">
        <v>8.4368949345909137</v>
      </c>
      <c r="D48">
        <v>9.0164906964010392</v>
      </c>
      <c r="E48">
        <v>9.1957156471256152</v>
      </c>
      <c r="F48">
        <v>9.6791524837581253</v>
      </c>
      <c r="G48">
        <v>9.4771650629696378</v>
      </c>
      <c r="H48">
        <v>9.2368220159258136</v>
      </c>
      <c r="I48">
        <v>9.1364816348518545</v>
      </c>
      <c r="J48">
        <v>8.9340422741917465</v>
      </c>
      <c r="K48">
        <v>9.0960833507535952</v>
      </c>
      <c r="L48">
        <v>9.5268826148242827</v>
      </c>
      <c r="M48">
        <v>9.8549581978791565</v>
      </c>
      <c r="N48">
        <v>10.178337578453512</v>
      </c>
      <c r="O48">
        <v>10.422484963253543</v>
      </c>
      <c r="P48">
        <v>10.435783685435419</v>
      </c>
      <c r="Q48">
        <v>10.536801496597656</v>
      </c>
      <c r="R48">
        <v>10.563407862067979</v>
      </c>
      <c r="S48">
        <v>10.81881549579534</v>
      </c>
      <c r="T48">
        <v>10.884078251206123</v>
      </c>
      <c r="U48">
        <v>10.592821774624811</v>
      </c>
      <c r="V48">
        <v>10.886976552633145</v>
      </c>
      <c r="W48">
        <v>11.140568331661289</v>
      </c>
      <c r="X48">
        <v>11.404586709717753</v>
      </c>
      <c r="Y48">
        <v>11.383601686139095</v>
      </c>
      <c r="Z48">
        <v>13.267470206331144</v>
      </c>
      <c r="AA48">
        <v>16.664582725302207</v>
      </c>
      <c r="AB48">
        <v>21.954698235929627</v>
      </c>
      <c r="AC48">
        <v>27.72577032873718</v>
      </c>
      <c r="AD48">
        <v>31.967996637259027</v>
      </c>
      <c r="AE48">
        <v>35.788164196972225</v>
      </c>
    </row>
    <row r="49" spans="2:31" x14ac:dyDescent="0.3">
      <c r="B49" t="s">
        <v>10</v>
      </c>
      <c r="C49" s="1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2:31" x14ac:dyDescent="0.3">
      <c r="B50" t="s">
        <v>11</v>
      </c>
      <c r="C50" s="1">
        <v>0.26969701123810036</v>
      </c>
      <c r="D50">
        <v>0.29753320871871847</v>
      </c>
      <c r="E50">
        <v>0.33681509535158416</v>
      </c>
      <c r="F50">
        <v>0.39602383974005512</v>
      </c>
      <c r="G50">
        <v>0.44663309054532979</v>
      </c>
      <c r="H50">
        <v>0.55624137880526525</v>
      </c>
      <c r="I50">
        <v>0.58450755726294212</v>
      </c>
      <c r="J50">
        <v>0.576748532339727</v>
      </c>
      <c r="K50">
        <v>0.60141243326172056</v>
      </c>
      <c r="L50">
        <v>0.58333926069239062</v>
      </c>
      <c r="M50">
        <v>0.6011437363711124</v>
      </c>
      <c r="N50">
        <v>0.60801200463516314</v>
      </c>
      <c r="O50">
        <v>0.61079168983997711</v>
      </c>
      <c r="P50">
        <v>0.56864265343235376</v>
      </c>
      <c r="Q50">
        <v>0.53762102354885621</v>
      </c>
      <c r="R50">
        <v>0.51097237465149503</v>
      </c>
      <c r="S50">
        <v>0.49786393725848344</v>
      </c>
      <c r="T50">
        <v>0.46513043822109484</v>
      </c>
      <c r="U50">
        <v>0.43501732332177168</v>
      </c>
      <c r="V50">
        <v>0.5054232263476035</v>
      </c>
      <c r="W50">
        <v>0.52372760858735545</v>
      </c>
      <c r="X50">
        <v>0.48143646998214856</v>
      </c>
      <c r="Y50">
        <v>0.44537270147877117</v>
      </c>
      <c r="Z50">
        <v>0.41587714362798484</v>
      </c>
      <c r="AA50">
        <v>0.40031541107230084</v>
      </c>
      <c r="AB50">
        <v>0.3840104970731415</v>
      </c>
      <c r="AC50">
        <v>0.38932926455926775</v>
      </c>
      <c r="AD50">
        <v>0.42763713274683107</v>
      </c>
      <c r="AE50">
        <v>0.59784241752498346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panel정리</vt:lpstr>
      <vt:lpstr>panel정리_rnd기준변경</vt:lpstr>
      <vt:lpstr>GDP</vt:lpstr>
      <vt:lpstr>1차에너지</vt:lpstr>
      <vt:lpstr>최종에너지</vt:lpstr>
      <vt:lpstr>인구수</vt:lpstr>
      <vt:lpstr>원유수입가격</vt:lpstr>
      <vt:lpstr>난방도일</vt:lpstr>
      <vt:lpstr>RnD자본축적</vt:lpstr>
      <vt:lpstr>RnD투자(원본)</vt:lpstr>
      <vt:lpstr>자본축적 계산시트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2023-08-27T01:16:53Z</dcterms:created>
  <dcterms:modified xsi:type="dcterms:W3CDTF">2023-08-27T06:12:13Z</dcterms:modified>
</cp:coreProperties>
</file>