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62" documentId="8_{E5483348-6C66-42DC-A5BD-F3D09BAF92CF}" xr6:coauthVersionLast="47" xr6:coauthVersionMax="47" xr10:uidLastSave="{AA0B653F-BA50-475A-8F90-F7CC321C3F1B}"/>
  <bookViews>
    <workbookView xWindow="-120" yWindow="-120" windowWidth="29040" windowHeight="15840" tabRatio="881" activeTab="8" xr2:uid="{B749C7B1-8D5C-4F8B-BC14-943DC6A423EB}"/>
  </bookViews>
  <sheets>
    <sheet name="Introduction" sheetId="20" r:id="rId1"/>
    <sheet name="Legal Notices and Disclaimers" sheetId="21" r:id="rId2"/>
    <sheet name="Throughput CPU" sheetId="14" r:id="rId3"/>
    <sheet name="Throughput GPU" sheetId="8" r:id="rId4"/>
    <sheet name="Latency CPU" sheetId="11" r:id="rId5"/>
    <sheet name="Latency GPU" sheetId="15" r:id="rId6"/>
    <sheet name="Value" sheetId="10" r:id="rId7"/>
    <sheet name="Efficiency" sheetId="9" r:id="rId8"/>
    <sheet name="Performance Tables  CPU" sheetId="17" r:id="rId9"/>
    <sheet name="Performance Tables iGPU" sheetId="18" r:id="rId10"/>
  </sheets>
  <definedNames>
    <definedName name="_xlnm._FilterDatabase" localSheetId="8" hidden="1">'Performance Tables  CPU'!$D$463:$E$464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58" i="17" l="1"/>
  <c r="G558" i="17"/>
  <c r="G559" i="17"/>
  <c r="D114" i="18"/>
  <c r="C114" i="18"/>
  <c r="B114" i="18"/>
  <c r="A114" i="18"/>
  <c r="K559" i="17"/>
  <c r="J559" i="17"/>
  <c r="F559" i="17" s="1"/>
  <c r="A30" i="17"/>
  <c r="J30" i="17"/>
  <c r="F30" i="17" s="1"/>
  <c r="K30" i="17"/>
  <c r="K31" i="17" s="1"/>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J560" i="17" l="1"/>
  <c r="K560" i="17"/>
  <c r="G560" i="17" s="1"/>
  <c r="J31" i="17"/>
  <c r="J32" i="17" s="1"/>
  <c r="J33" i="17" s="1"/>
  <c r="G31" i="17"/>
  <c r="K32" i="17"/>
  <c r="G30" i="17"/>
  <c r="A76" i="18"/>
  <c r="A104" i="18" s="1"/>
  <c r="A75" i="18"/>
  <c r="A103" i="18" s="1"/>
  <c r="A57" i="18"/>
  <c r="A85" i="18" s="1"/>
  <c r="A113" i="18" s="1"/>
  <c r="A56" i="18"/>
  <c r="A84" i="18" s="1"/>
  <c r="A112" i="18" s="1"/>
  <c r="A55" i="18"/>
  <c r="A83" i="18" s="1"/>
  <c r="A111" i="18" s="1"/>
  <c r="A54" i="18"/>
  <c r="A82" i="18" s="1"/>
  <c r="A110" i="18" s="1"/>
  <c r="A53" i="18"/>
  <c r="A81" i="18" s="1"/>
  <c r="A109" i="18" s="1"/>
  <c r="A52" i="18"/>
  <c r="A80" i="18" s="1"/>
  <c r="A108" i="18" s="1"/>
  <c r="A51" i="18"/>
  <c r="A79" i="18" s="1"/>
  <c r="A107" i="18" s="1"/>
  <c r="A50" i="18"/>
  <c r="A78" i="18" s="1"/>
  <c r="A106" i="18" s="1"/>
  <c r="A49" i="18"/>
  <c r="A77" i="18" s="1"/>
  <c r="A105" i="18" s="1"/>
  <c r="A48" i="18"/>
  <c r="A47" i="18"/>
  <c r="A46" i="18"/>
  <c r="A74" i="18" s="1"/>
  <c r="A102" i="18" s="1"/>
  <c r="A556" i="17"/>
  <c r="A555" i="17"/>
  <c r="A554" i="17"/>
  <c r="A553" i="17"/>
  <c r="A552" i="17"/>
  <c r="A551" i="17"/>
  <c r="A550" i="17"/>
  <c r="A549" i="17"/>
  <c r="A548" i="17"/>
  <c r="A547" i="17"/>
  <c r="A546" i="17"/>
  <c r="A545" i="17"/>
  <c r="A544" i="17"/>
  <c r="A543" i="17"/>
  <c r="A542" i="17"/>
  <c r="A541" i="17"/>
  <c r="A540" i="17"/>
  <c r="A539" i="17"/>
  <c r="A538" i="17"/>
  <c r="A537" i="17"/>
  <c r="A536" i="17"/>
  <c r="A535" i="17"/>
  <c r="A534" i="17"/>
  <c r="A533" i="17"/>
  <c r="A532" i="17"/>
  <c r="K531" i="17"/>
  <c r="G531" i="17" s="1"/>
  <c r="J531" i="17"/>
  <c r="J532" i="17" s="1"/>
  <c r="J533" i="17" s="1"/>
  <c r="A531" i="17"/>
  <c r="K505" i="17"/>
  <c r="K506" i="17" s="1"/>
  <c r="G506" i="17" s="1"/>
  <c r="J505" i="17"/>
  <c r="F505" i="17" s="1"/>
  <c r="K504" i="17"/>
  <c r="G504" i="17" s="1"/>
  <c r="J504" i="17"/>
  <c r="F504" i="17" s="1"/>
  <c r="K476" i="17"/>
  <c r="K477" i="17" s="1"/>
  <c r="K478" i="17" s="1"/>
  <c r="J476" i="17"/>
  <c r="J477" i="17" s="1"/>
  <c r="F477" i="17" s="1"/>
  <c r="K448" i="17"/>
  <c r="G448" i="17" s="1"/>
  <c r="J448" i="17"/>
  <c r="F448" i="17" s="1"/>
  <c r="K420" i="17"/>
  <c r="K421" i="17" s="1"/>
  <c r="J420" i="17"/>
  <c r="K392" i="17"/>
  <c r="K393" i="17" s="1"/>
  <c r="J392" i="17"/>
  <c r="F392" i="17" s="1"/>
  <c r="K364" i="17"/>
  <c r="G364" i="17" s="1"/>
  <c r="J364" i="17"/>
  <c r="J365" i="17" s="1"/>
  <c r="J366" i="17" s="1"/>
  <c r="K336" i="17"/>
  <c r="G336" i="17" s="1"/>
  <c r="J336" i="17"/>
  <c r="K308" i="17"/>
  <c r="G308" i="17" s="1"/>
  <c r="J308" i="17"/>
  <c r="K280" i="17"/>
  <c r="G280" i="17" s="1"/>
  <c r="J280" i="17"/>
  <c r="K252" i="17"/>
  <c r="K253" i="17" s="1"/>
  <c r="J252" i="17"/>
  <c r="J253" i="17" s="1"/>
  <c r="F253" i="17" s="1"/>
  <c r="K224" i="17"/>
  <c r="K225" i="17" s="1"/>
  <c r="J224" i="17"/>
  <c r="K196" i="17"/>
  <c r="J196" i="17"/>
  <c r="K170" i="17"/>
  <c r="G170" i="17" s="1"/>
  <c r="J170" i="17"/>
  <c r="J171" i="17" s="1"/>
  <c r="K142" i="17"/>
  <c r="J142" i="17"/>
  <c r="K114" i="17"/>
  <c r="K115" i="17" s="1"/>
  <c r="J114" i="17"/>
  <c r="K86" i="17"/>
  <c r="K87" i="17" s="1"/>
  <c r="K88" i="17" s="1"/>
  <c r="K89" i="17" s="1"/>
  <c r="K90" i="17" s="1"/>
  <c r="J86" i="17"/>
  <c r="F86" i="17" s="1"/>
  <c r="A85" i="17"/>
  <c r="A141" i="17" s="1"/>
  <c r="A195" i="17" s="1"/>
  <c r="A251" i="17" s="1"/>
  <c r="A307" i="17" s="1"/>
  <c r="A503" i="17" s="1"/>
  <c r="A84" i="17"/>
  <c r="A112" i="17" s="1"/>
  <c r="A140" i="17" s="1"/>
  <c r="A168" i="17" s="1"/>
  <c r="A194" i="17" s="1"/>
  <c r="A222" i="17" s="1"/>
  <c r="A250" i="17" s="1"/>
  <c r="A278" i="17" s="1"/>
  <c r="A306" i="17" s="1"/>
  <c r="A334" i="17" s="1"/>
  <c r="A362" i="17" s="1"/>
  <c r="A390" i="17" s="1"/>
  <c r="A418" i="17" s="1"/>
  <c r="A446" i="17" s="1"/>
  <c r="A474" i="17" s="1"/>
  <c r="A502" i="17" s="1"/>
  <c r="A83" i="17"/>
  <c r="A111" i="17" s="1"/>
  <c r="A139" i="17" s="1"/>
  <c r="A167" i="17" s="1"/>
  <c r="A193" i="17" s="1"/>
  <c r="A221" i="17" s="1"/>
  <c r="A249" i="17" s="1"/>
  <c r="A277" i="17" s="1"/>
  <c r="A305" i="17" s="1"/>
  <c r="A333" i="17" s="1"/>
  <c r="A361" i="17" s="1"/>
  <c r="A389" i="17" s="1"/>
  <c r="A417" i="17" s="1"/>
  <c r="A445" i="17" s="1"/>
  <c r="A473" i="17" s="1"/>
  <c r="A501" i="17" s="1"/>
  <c r="A82" i="17"/>
  <c r="A110" i="17" s="1"/>
  <c r="A138" i="17" s="1"/>
  <c r="A166" i="17" s="1"/>
  <c r="A192" i="17" s="1"/>
  <c r="A220" i="17" s="1"/>
  <c r="A248" i="17" s="1"/>
  <c r="A276" i="17" s="1"/>
  <c r="A304" i="17" s="1"/>
  <c r="A332" i="17" s="1"/>
  <c r="A360" i="17" s="1"/>
  <c r="A388" i="17" s="1"/>
  <c r="A416" i="17" s="1"/>
  <c r="A444" i="17" s="1"/>
  <c r="A472" i="17" s="1"/>
  <c r="A500" i="17" s="1"/>
  <c r="A81" i="17"/>
  <c r="A109" i="17" s="1"/>
  <c r="A137" i="17" s="1"/>
  <c r="A165" i="17" s="1"/>
  <c r="A191" i="17" s="1"/>
  <c r="A219" i="17" s="1"/>
  <c r="A247" i="17" s="1"/>
  <c r="A275" i="17" s="1"/>
  <c r="A303" i="17" s="1"/>
  <c r="A331" i="17" s="1"/>
  <c r="A359" i="17" s="1"/>
  <c r="A387" i="17" s="1"/>
  <c r="A415" i="17" s="1"/>
  <c r="A443" i="17" s="1"/>
  <c r="A471" i="17" s="1"/>
  <c r="A499" i="17" s="1"/>
  <c r="A80" i="17"/>
  <c r="A108" i="17" s="1"/>
  <c r="A136" i="17" s="1"/>
  <c r="A164" i="17" s="1"/>
  <c r="A190" i="17" s="1"/>
  <c r="A218" i="17" s="1"/>
  <c r="A246" i="17" s="1"/>
  <c r="A274" i="17" s="1"/>
  <c r="A302" i="17" s="1"/>
  <c r="A330" i="17" s="1"/>
  <c r="A358" i="17" s="1"/>
  <c r="A386" i="17" s="1"/>
  <c r="A414" i="17" s="1"/>
  <c r="A442" i="17" s="1"/>
  <c r="A470" i="17" s="1"/>
  <c r="A498" i="17" s="1"/>
  <c r="A79" i="17"/>
  <c r="A107" i="17" s="1"/>
  <c r="A135" i="17" s="1"/>
  <c r="A163" i="17" s="1"/>
  <c r="A189" i="17" s="1"/>
  <c r="A217" i="17" s="1"/>
  <c r="A245" i="17" s="1"/>
  <c r="A273" i="17" s="1"/>
  <c r="A301" i="17" s="1"/>
  <c r="A329" i="17" s="1"/>
  <c r="A357" i="17" s="1"/>
  <c r="A385" i="17" s="1"/>
  <c r="A413" i="17" s="1"/>
  <c r="A441" i="17" s="1"/>
  <c r="A469" i="17" s="1"/>
  <c r="A497" i="17" s="1"/>
  <c r="A78" i="17"/>
  <c r="A106" i="17" s="1"/>
  <c r="A134" i="17" s="1"/>
  <c r="A162" i="17" s="1"/>
  <c r="A188" i="17" s="1"/>
  <c r="A216" i="17" s="1"/>
  <c r="A244" i="17" s="1"/>
  <c r="A272" i="17" s="1"/>
  <c r="A300" i="17" s="1"/>
  <c r="A328" i="17" s="1"/>
  <c r="A356" i="17" s="1"/>
  <c r="A384" i="17" s="1"/>
  <c r="A412" i="17" s="1"/>
  <c r="A440" i="17" s="1"/>
  <c r="A468" i="17" s="1"/>
  <c r="A496" i="17" s="1"/>
  <c r="A77" i="17"/>
  <c r="A105" i="17" s="1"/>
  <c r="A133" i="17" s="1"/>
  <c r="A161" i="17" s="1"/>
  <c r="A187" i="17" s="1"/>
  <c r="A215" i="17" s="1"/>
  <c r="A243" i="17" s="1"/>
  <c r="A271" i="17" s="1"/>
  <c r="A299" i="17" s="1"/>
  <c r="A327" i="17" s="1"/>
  <c r="A355" i="17" s="1"/>
  <c r="A383" i="17" s="1"/>
  <c r="A411" i="17" s="1"/>
  <c r="A439" i="17" s="1"/>
  <c r="A467" i="17" s="1"/>
  <c r="A495" i="17" s="1"/>
  <c r="A76" i="17"/>
  <c r="A104" i="17" s="1"/>
  <c r="A132" i="17" s="1"/>
  <c r="A160" i="17" s="1"/>
  <c r="A186" i="17" s="1"/>
  <c r="A214" i="17" s="1"/>
  <c r="A242" i="17" s="1"/>
  <c r="A270" i="17" s="1"/>
  <c r="A298" i="17" s="1"/>
  <c r="A326" i="17" s="1"/>
  <c r="A354" i="17" s="1"/>
  <c r="A382" i="17" s="1"/>
  <c r="A410" i="17" s="1"/>
  <c r="A438" i="17" s="1"/>
  <c r="A466" i="17" s="1"/>
  <c r="A494" i="17" s="1"/>
  <c r="A75" i="17"/>
  <c r="A103" i="17" s="1"/>
  <c r="A131" i="17" s="1"/>
  <c r="A159" i="17" s="1"/>
  <c r="A185" i="17" s="1"/>
  <c r="A213" i="17" s="1"/>
  <c r="A241" i="17" s="1"/>
  <c r="A269" i="17" s="1"/>
  <c r="A297" i="17" s="1"/>
  <c r="A325" i="17" s="1"/>
  <c r="A353" i="17" s="1"/>
  <c r="A381" i="17" s="1"/>
  <c r="A409" i="17" s="1"/>
  <c r="A437" i="17" s="1"/>
  <c r="A465" i="17" s="1"/>
  <c r="A493" i="17" s="1"/>
  <c r="K58" i="17"/>
  <c r="J58" i="17"/>
  <c r="J59" i="17" s="1"/>
  <c r="J60" i="17" s="1"/>
  <c r="J61" i="17" s="1"/>
  <c r="F61" i="17" s="1"/>
  <c r="A57" i="17"/>
  <c r="A113" i="17" s="1"/>
  <c r="A169" i="17" s="1"/>
  <c r="A223" i="17" s="1"/>
  <c r="A279" i="17" s="1"/>
  <c r="K3" i="17"/>
  <c r="K4" i="17" s="1"/>
  <c r="G4" i="17" s="1"/>
  <c r="J3" i="17"/>
  <c r="J4" i="17" s="1"/>
  <c r="A1" i="9"/>
  <c r="A1" i="10"/>
  <c r="A1" i="15"/>
  <c r="A1" i="11"/>
  <c r="A1" i="8"/>
  <c r="A1" i="14"/>
  <c r="J309" i="17" l="1"/>
  <c r="F309" i="17" s="1"/>
  <c r="F308" i="17"/>
  <c r="J337" i="17"/>
  <c r="F337" i="17" s="1"/>
  <c r="F336" i="17"/>
  <c r="J561" i="17"/>
  <c r="F560" i="17"/>
  <c r="A151" i="17"/>
  <c r="A373" i="17" s="1"/>
  <c r="A401" i="17" s="1"/>
  <c r="A429" i="17" s="1"/>
  <c r="A144" i="17"/>
  <c r="A366" i="17" s="1"/>
  <c r="A394" i="17" s="1"/>
  <c r="A422" i="17" s="1"/>
  <c r="A152" i="17"/>
  <c r="A374" i="17" s="1"/>
  <c r="A402" i="17" s="1"/>
  <c r="A430" i="17" s="1"/>
  <c r="A157" i="17"/>
  <c r="A379" i="17" s="1"/>
  <c r="A407" i="17" s="1"/>
  <c r="A435" i="17" s="1"/>
  <c r="A143" i="17"/>
  <c r="A365" i="17" s="1"/>
  <c r="A393" i="17" s="1"/>
  <c r="A421" i="17" s="1"/>
  <c r="A145" i="17"/>
  <c r="A367" i="17" s="1"/>
  <c r="A395" i="17" s="1"/>
  <c r="A423" i="17" s="1"/>
  <c r="A153" i="17"/>
  <c r="A375" i="17" s="1"/>
  <c r="A403" i="17" s="1"/>
  <c r="A431" i="17" s="1"/>
  <c r="A149" i="17"/>
  <c r="A371" i="17" s="1"/>
  <c r="A399" i="17" s="1"/>
  <c r="A427" i="17" s="1"/>
  <c r="A146" i="17"/>
  <c r="A368" i="17" s="1"/>
  <c r="A396" i="17" s="1"/>
  <c r="A424" i="17" s="1"/>
  <c r="A154" i="17"/>
  <c r="A376" i="17" s="1"/>
  <c r="A404" i="17" s="1"/>
  <c r="A432" i="17" s="1"/>
  <c r="A150" i="17"/>
  <c r="A372" i="17" s="1"/>
  <c r="A400" i="17" s="1"/>
  <c r="A428" i="17" s="1"/>
  <c r="A142" i="17"/>
  <c r="A364" i="17" s="1"/>
  <c r="A392" i="17" s="1"/>
  <c r="A420" i="17" s="1"/>
  <c r="A147" i="17"/>
  <c r="A369" i="17" s="1"/>
  <c r="A397" i="17" s="1"/>
  <c r="A425" i="17" s="1"/>
  <c r="A155" i="17"/>
  <c r="A377" i="17" s="1"/>
  <c r="A405" i="17" s="1"/>
  <c r="A433" i="17" s="1"/>
  <c r="A158" i="17"/>
  <c r="A380" i="17" s="1"/>
  <c r="A408" i="17" s="1"/>
  <c r="A436" i="17" s="1"/>
  <c r="A148" i="17"/>
  <c r="A370" i="17" s="1"/>
  <c r="A398" i="17" s="1"/>
  <c r="A426" i="17" s="1"/>
  <c r="A156" i="17"/>
  <c r="A378" i="17" s="1"/>
  <c r="A406" i="17" s="1"/>
  <c r="A434" i="17" s="1"/>
  <c r="G392" i="17"/>
  <c r="F31" i="17"/>
  <c r="K561" i="17"/>
  <c r="G561" i="17" s="1"/>
  <c r="F252" i="17"/>
  <c r="F476" i="17"/>
  <c r="F58" i="17"/>
  <c r="F32" i="17"/>
  <c r="J87" i="17"/>
  <c r="G86" i="17"/>
  <c r="F3" i="17"/>
  <c r="K532" i="17"/>
  <c r="K533" i="17" s="1"/>
  <c r="G505" i="17"/>
  <c r="F365" i="17"/>
  <c r="G476" i="17"/>
  <c r="G252" i="17"/>
  <c r="G3" i="17"/>
  <c r="K507" i="17"/>
  <c r="K508" i="17" s="1"/>
  <c r="G508" i="17" s="1"/>
  <c r="G420" i="17"/>
  <c r="F364" i="17"/>
  <c r="J5" i="17"/>
  <c r="F4" i="17"/>
  <c r="G115" i="17"/>
  <c r="K116" i="17"/>
  <c r="K226" i="17"/>
  <c r="G226" i="17" s="1"/>
  <c r="G225" i="17"/>
  <c r="G224" i="17"/>
  <c r="K281" i="17"/>
  <c r="F532" i="17"/>
  <c r="K309" i="17"/>
  <c r="G309" i="17" s="1"/>
  <c r="J506" i="17"/>
  <c r="F506" i="17" s="1"/>
  <c r="G477" i="17"/>
  <c r="G114" i="17"/>
  <c r="K365" i="17"/>
  <c r="K33" i="17"/>
  <c r="G32" i="17"/>
  <c r="K5" i="17"/>
  <c r="K6" i="17" s="1"/>
  <c r="K7" i="17" s="1"/>
  <c r="K8" i="17" s="1"/>
  <c r="F531" i="17"/>
  <c r="F33" i="17"/>
  <c r="J34" i="17"/>
  <c r="A363" i="17"/>
  <c r="A391" i="17" s="1"/>
  <c r="A419" i="17" s="1"/>
  <c r="A447" i="17" s="1"/>
  <c r="A475" i="17" s="1"/>
  <c r="A335" i="17"/>
  <c r="A530" i="17" s="1"/>
  <c r="J62" i="17"/>
  <c r="F60" i="17"/>
  <c r="G58" i="17"/>
  <c r="K59" i="17"/>
  <c r="F59" i="17"/>
  <c r="G87" i="17"/>
  <c r="F142" i="17"/>
  <c r="J143" i="17"/>
  <c r="G90" i="17"/>
  <c r="K91" i="17"/>
  <c r="G142" i="17"/>
  <c r="K143" i="17"/>
  <c r="G88" i="17"/>
  <c r="F114" i="17"/>
  <c r="J115" i="17"/>
  <c r="F196" i="17"/>
  <c r="J197" i="17"/>
  <c r="G196" i="17"/>
  <c r="K197" i="17"/>
  <c r="G89" i="17"/>
  <c r="K171" i="17"/>
  <c r="G253" i="17"/>
  <c r="K254" i="17"/>
  <c r="F280" i="17"/>
  <c r="J281" i="17"/>
  <c r="F281" i="17" s="1"/>
  <c r="F420" i="17"/>
  <c r="J421" i="17"/>
  <c r="K394" i="17"/>
  <c r="G393" i="17"/>
  <c r="K337" i="17"/>
  <c r="G337" i="17" s="1"/>
  <c r="F224" i="17"/>
  <c r="J225" i="17"/>
  <c r="F225" i="17" s="1"/>
  <c r="F366" i="17"/>
  <c r="J367" i="17"/>
  <c r="J449" i="17"/>
  <c r="F449" i="17" s="1"/>
  <c r="K449" i="17"/>
  <c r="G449" i="17" s="1"/>
  <c r="J393" i="17"/>
  <c r="J478" i="17"/>
  <c r="G421" i="17"/>
  <c r="K422" i="17"/>
  <c r="F533" i="17"/>
  <c r="J534" i="17"/>
  <c r="G478" i="17"/>
  <c r="K479" i="17"/>
  <c r="J254" i="17"/>
  <c r="J172" i="17"/>
  <c r="F171" i="17"/>
  <c r="F170" i="17"/>
  <c r="J310" i="17" l="1"/>
  <c r="F310" i="17" s="1"/>
  <c r="J562" i="17"/>
  <c r="F561" i="17"/>
  <c r="J338" i="17"/>
  <c r="A489" i="17"/>
  <c r="A486" i="17"/>
  <c r="A479" i="17"/>
  <c r="A481" i="17"/>
  <c r="A483" i="17"/>
  <c r="A476" i="17"/>
  <c r="A485" i="17"/>
  <c r="A488" i="17"/>
  <c r="A477" i="17"/>
  <c r="A480" i="17"/>
  <c r="A492" i="17"/>
  <c r="A478" i="17"/>
  <c r="A484" i="17"/>
  <c r="A482" i="17"/>
  <c r="A490" i="17"/>
  <c r="A487" i="17"/>
  <c r="A491" i="17"/>
  <c r="K562" i="17"/>
  <c r="G562" i="17" s="1"/>
  <c r="G532" i="17"/>
  <c r="K227" i="17"/>
  <c r="K228" i="17" s="1"/>
  <c r="F87" i="17"/>
  <c r="J88" i="17"/>
  <c r="K509" i="17"/>
  <c r="K510" i="17" s="1"/>
  <c r="G507" i="17"/>
  <c r="J282" i="17"/>
  <c r="F282" i="17" s="1"/>
  <c r="G6" i="17"/>
  <c r="G5" i="17"/>
  <c r="G7" i="17"/>
  <c r="J507" i="17"/>
  <c r="F507" i="17" s="1"/>
  <c r="K282" i="17"/>
  <c r="G281" i="17"/>
  <c r="K34" i="17"/>
  <c r="G33" i="17"/>
  <c r="J226" i="17"/>
  <c r="J227" i="17" s="1"/>
  <c r="J35" i="17"/>
  <c r="F34" i="17"/>
  <c r="G365" i="17"/>
  <c r="K366" i="17"/>
  <c r="G116" i="17"/>
  <c r="K117" i="17"/>
  <c r="K310" i="17"/>
  <c r="G310" i="17" s="1"/>
  <c r="F5" i="17"/>
  <c r="J6" i="17"/>
  <c r="G422" i="17"/>
  <c r="K423" i="17"/>
  <c r="G91" i="17"/>
  <c r="K92" i="17"/>
  <c r="F62" i="17"/>
  <c r="J63" i="17"/>
  <c r="F197" i="17"/>
  <c r="J198" i="17"/>
  <c r="K172" i="17"/>
  <c r="G171" i="17"/>
  <c r="F115" i="17"/>
  <c r="J116" i="17"/>
  <c r="K450" i="17"/>
  <c r="G450" i="17" s="1"/>
  <c r="K255" i="17"/>
  <c r="G254" i="17"/>
  <c r="F478" i="17"/>
  <c r="J479" i="17"/>
  <c r="G394" i="17"/>
  <c r="K395" i="17"/>
  <c r="F143" i="17"/>
  <c r="J144" i="17"/>
  <c r="J394" i="17"/>
  <c r="F393" i="17"/>
  <c r="F421" i="17"/>
  <c r="J422" i="17"/>
  <c r="G197" i="17"/>
  <c r="K198" i="17"/>
  <c r="G479" i="17"/>
  <c r="K480" i="17"/>
  <c r="K534" i="17"/>
  <c r="G533" i="17"/>
  <c r="K338" i="17"/>
  <c r="G338" i="17" s="1"/>
  <c r="G59" i="17"/>
  <c r="K60" i="17"/>
  <c r="J450" i="17"/>
  <c r="F450" i="17" s="1"/>
  <c r="F534" i="17"/>
  <c r="J535" i="17"/>
  <c r="F367" i="17"/>
  <c r="J368" i="17"/>
  <c r="J311" i="17"/>
  <c r="F311" i="17" s="1"/>
  <c r="G143" i="17"/>
  <c r="K144" i="17"/>
  <c r="G8" i="17"/>
  <c r="K9" i="17"/>
  <c r="J255" i="17"/>
  <c r="F254" i="17"/>
  <c r="F172" i="17"/>
  <c r="J173" i="17"/>
  <c r="F338" i="17" l="1"/>
  <c r="J339" i="17"/>
  <c r="F562" i="17"/>
  <c r="J563" i="17"/>
  <c r="G227" i="17"/>
  <c r="K563" i="17"/>
  <c r="G563" i="17" s="1"/>
  <c r="J283" i="17"/>
  <c r="J284" i="17" s="1"/>
  <c r="G509" i="17"/>
  <c r="F88" i="17"/>
  <c r="J89" i="17"/>
  <c r="J508" i="17"/>
  <c r="F508" i="17" s="1"/>
  <c r="F226" i="17"/>
  <c r="J7" i="17"/>
  <c r="F6" i="17"/>
  <c r="K311" i="17"/>
  <c r="G311" i="17" s="1"/>
  <c r="G117" i="17"/>
  <c r="K118" i="17"/>
  <c r="G34" i="17"/>
  <c r="K35" i="17"/>
  <c r="J36" i="17"/>
  <c r="F35" i="17"/>
  <c r="G366" i="17"/>
  <c r="K367" i="17"/>
  <c r="G282" i="17"/>
  <c r="K283" i="17"/>
  <c r="K145" i="17"/>
  <c r="G144" i="17"/>
  <c r="F535" i="17"/>
  <c r="J536" i="17"/>
  <c r="G480" i="17"/>
  <c r="K481" i="17"/>
  <c r="G92" i="17"/>
  <c r="K93" i="17"/>
  <c r="F394" i="17"/>
  <c r="J395" i="17"/>
  <c r="G172" i="17"/>
  <c r="K173" i="17"/>
  <c r="J312" i="17"/>
  <c r="F312" i="17" s="1"/>
  <c r="G60" i="17"/>
  <c r="K61" i="17"/>
  <c r="J145" i="17"/>
  <c r="F144" i="17"/>
  <c r="G255" i="17"/>
  <c r="K256" i="17"/>
  <c r="K229" i="17"/>
  <c r="G228" i="17"/>
  <c r="K451" i="17"/>
  <c r="G451" i="17" s="1"/>
  <c r="K10" i="17"/>
  <c r="G9" i="17"/>
  <c r="J369" i="17"/>
  <c r="F368" i="17"/>
  <c r="K339" i="17"/>
  <c r="G339" i="17" s="1"/>
  <c r="K199" i="17"/>
  <c r="G198" i="17"/>
  <c r="G395" i="17"/>
  <c r="K396" i="17"/>
  <c r="J199" i="17"/>
  <c r="F198" i="17"/>
  <c r="F116" i="17"/>
  <c r="J117" i="17"/>
  <c r="J423" i="17"/>
  <c r="F422" i="17"/>
  <c r="F479" i="17"/>
  <c r="J480" i="17"/>
  <c r="F63" i="17"/>
  <c r="J64" i="17"/>
  <c r="G423" i="17"/>
  <c r="K424" i="17"/>
  <c r="G510" i="17"/>
  <c r="K511" i="17"/>
  <c r="J451" i="17"/>
  <c r="F451" i="17" s="1"/>
  <c r="K535" i="17"/>
  <c r="G534" i="17"/>
  <c r="F255" i="17"/>
  <c r="J256" i="17"/>
  <c r="F227" i="17"/>
  <c r="J228" i="17"/>
  <c r="F173" i="17"/>
  <c r="J174" i="17"/>
  <c r="F339" i="17" l="1"/>
  <c r="J340" i="17"/>
  <c r="F563" i="17"/>
  <c r="J564" i="17"/>
  <c r="K564" i="17"/>
  <c r="G564" i="17" s="1"/>
  <c r="F283" i="17"/>
  <c r="K565" i="17"/>
  <c r="G565" i="17" s="1"/>
  <c r="F89" i="17"/>
  <c r="J90" i="17"/>
  <c r="J509" i="17"/>
  <c r="F509" i="17" s="1"/>
  <c r="G283" i="17"/>
  <c r="K284" i="17"/>
  <c r="G118" i="17"/>
  <c r="K119" i="17"/>
  <c r="K368" i="17"/>
  <c r="G367" i="17"/>
  <c r="K312" i="17"/>
  <c r="G312" i="17" s="1"/>
  <c r="F36" i="17"/>
  <c r="J37" i="17"/>
  <c r="F7" i="17"/>
  <c r="J8" i="17"/>
  <c r="K36" i="17"/>
  <c r="G35" i="17"/>
  <c r="K512" i="17"/>
  <c r="G511" i="17"/>
  <c r="J313" i="17"/>
  <c r="F313" i="17" s="1"/>
  <c r="G93" i="17"/>
  <c r="K94" i="17"/>
  <c r="J452" i="17"/>
  <c r="F452" i="17" s="1"/>
  <c r="G199" i="17"/>
  <c r="K200" i="17"/>
  <c r="G145" i="17"/>
  <c r="K146" i="17"/>
  <c r="J424" i="17"/>
  <c r="F423" i="17"/>
  <c r="K340" i="17"/>
  <c r="G340" i="17" s="1"/>
  <c r="K230" i="17"/>
  <c r="G229" i="17"/>
  <c r="G424" i="17"/>
  <c r="K425" i="17"/>
  <c r="F117" i="17"/>
  <c r="J118" i="17"/>
  <c r="G481" i="17"/>
  <c r="K482" i="17"/>
  <c r="F64" i="17"/>
  <c r="J65" i="17"/>
  <c r="K397" i="17"/>
  <c r="G396" i="17"/>
  <c r="G256" i="17"/>
  <c r="K257" i="17"/>
  <c r="K174" i="17"/>
  <c r="G173" i="17"/>
  <c r="J537" i="17"/>
  <c r="F536" i="17"/>
  <c r="F145" i="17"/>
  <c r="J146" i="17"/>
  <c r="K536" i="17"/>
  <c r="G535" i="17"/>
  <c r="G10" i="17"/>
  <c r="K11" i="17"/>
  <c r="F199" i="17"/>
  <c r="J200" i="17"/>
  <c r="F369" i="17"/>
  <c r="J370" i="17"/>
  <c r="J481" i="17"/>
  <c r="F480" i="17"/>
  <c r="K452" i="17"/>
  <c r="G452" i="17" s="1"/>
  <c r="G61" i="17"/>
  <c r="K62" i="17"/>
  <c r="F395" i="17"/>
  <c r="J396" i="17"/>
  <c r="F284" i="17"/>
  <c r="J285" i="17"/>
  <c r="F256" i="17"/>
  <c r="J257" i="17"/>
  <c r="J229" i="17"/>
  <c r="F228" i="17"/>
  <c r="F174" i="17"/>
  <c r="J175" i="17"/>
  <c r="F340" i="17" l="1"/>
  <c r="J341" i="17"/>
  <c r="F564" i="17"/>
  <c r="J565" i="17"/>
  <c r="F90" i="17"/>
  <c r="J91" i="17"/>
  <c r="J510" i="17"/>
  <c r="J511" i="17" s="1"/>
  <c r="K566" i="17"/>
  <c r="G566" i="17" s="1"/>
  <c r="K313" i="17"/>
  <c r="G313" i="17" s="1"/>
  <c r="G36" i="17"/>
  <c r="K37" i="17"/>
  <c r="G368" i="17"/>
  <c r="K369" i="17"/>
  <c r="J9" i="17"/>
  <c r="F8" i="17"/>
  <c r="K120" i="17"/>
  <c r="G119" i="17"/>
  <c r="J38" i="17"/>
  <c r="F37" i="17"/>
  <c r="K285" i="17"/>
  <c r="G284" i="17"/>
  <c r="J482" i="17"/>
  <c r="F481" i="17"/>
  <c r="G482" i="17"/>
  <c r="K483" i="17"/>
  <c r="J453" i="17"/>
  <c r="F453" i="17" s="1"/>
  <c r="J425" i="17"/>
  <c r="F424" i="17"/>
  <c r="G512" i="17"/>
  <c r="K513" i="17"/>
  <c r="J201" i="17"/>
  <c r="F200" i="17"/>
  <c r="G257" i="17"/>
  <c r="K258" i="17"/>
  <c r="G146" i="17"/>
  <c r="K147" i="17"/>
  <c r="K95" i="17"/>
  <c r="G94" i="17"/>
  <c r="K453" i="17"/>
  <c r="G453" i="17" s="1"/>
  <c r="G536" i="17"/>
  <c r="K537" i="17"/>
  <c r="F537" i="17"/>
  <c r="J538" i="17"/>
  <c r="F370" i="17"/>
  <c r="J371" i="17"/>
  <c r="G174" i="17"/>
  <c r="K175" i="17"/>
  <c r="G397" i="17"/>
  <c r="K398" i="17"/>
  <c r="K231" i="17"/>
  <c r="G230" i="17"/>
  <c r="K63" i="17"/>
  <c r="G62" i="17"/>
  <c r="G425" i="17"/>
  <c r="K426" i="17"/>
  <c r="F146" i="17"/>
  <c r="J147" i="17"/>
  <c r="J314" i="17"/>
  <c r="F314" i="17" s="1"/>
  <c r="F396" i="17"/>
  <c r="J397" i="17"/>
  <c r="K12" i="17"/>
  <c r="G11" i="17"/>
  <c r="F65" i="17"/>
  <c r="J66" i="17"/>
  <c r="F118" i="17"/>
  <c r="J119" i="17"/>
  <c r="K341" i="17"/>
  <c r="G341" i="17" s="1"/>
  <c r="G200" i="17"/>
  <c r="K201" i="17"/>
  <c r="F285" i="17"/>
  <c r="J286" i="17"/>
  <c r="F257" i="17"/>
  <c r="J258" i="17"/>
  <c r="J230" i="17"/>
  <c r="F229" i="17"/>
  <c r="F175" i="17"/>
  <c r="J176" i="17"/>
  <c r="F565" i="17" l="1"/>
  <c r="J566" i="17"/>
  <c r="F341" i="17"/>
  <c r="J342" i="17"/>
  <c r="F510" i="17"/>
  <c r="J92" i="17"/>
  <c r="F91" i="17"/>
  <c r="K567" i="17"/>
  <c r="G567" i="17" s="1"/>
  <c r="G369" i="17"/>
  <c r="K370" i="17"/>
  <c r="G285" i="17"/>
  <c r="K286" i="17"/>
  <c r="K38" i="17"/>
  <c r="G37" i="17"/>
  <c r="J10" i="17"/>
  <c r="F9" i="17"/>
  <c r="J39" i="17"/>
  <c r="F38" i="17"/>
  <c r="G120" i="17"/>
  <c r="K121" i="17"/>
  <c r="K314" i="17"/>
  <c r="G314" i="17" s="1"/>
  <c r="K64" i="17"/>
  <c r="G63" i="17"/>
  <c r="G201" i="17"/>
  <c r="K202" i="17"/>
  <c r="G537" i="17"/>
  <c r="K538" i="17"/>
  <c r="J426" i="17"/>
  <c r="F425" i="17"/>
  <c r="J483" i="17"/>
  <c r="F482" i="17"/>
  <c r="K342" i="17"/>
  <c r="G342" i="17" s="1"/>
  <c r="J398" i="17"/>
  <c r="F397" i="17"/>
  <c r="F371" i="17"/>
  <c r="J372" i="17"/>
  <c r="G258" i="17"/>
  <c r="K259" i="17"/>
  <c r="G231" i="17"/>
  <c r="K232" i="17"/>
  <c r="K454" i="17"/>
  <c r="G454" i="17" s="1"/>
  <c r="J120" i="17"/>
  <c r="F119" i="17"/>
  <c r="G398" i="17"/>
  <c r="K399" i="17"/>
  <c r="K96" i="17"/>
  <c r="G95" i="17"/>
  <c r="J202" i="17"/>
  <c r="F201" i="17"/>
  <c r="F147" i="17"/>
  <c r="J148" i="17"/>
  <c r="K176" i="17"/>
  <c r="G175" i="17"/>
  <c r="F511" i="17"/>
  <c r="J512" i="17"/>
  <c r="K13" i="17"/>
  <c r="G12" i="17"/>
  <c r="J315" i="17"/>
  <c r="F315" i="17" s="1"/>
  <c r="K427" i="17"/>
  <c r="G426" i="17"/>
  <c r="J539" i="17"/>
  <c r="F538" i="17"/>
  <c r="J454" i="17"/>
  <c r="F454" i="17" s="1"/>
  <c r="F66" i="17"/>
  <c r="J67" i="17"/>
  <c r="K148" i="17"/>
  <c r="G147" i="17"/>
  <c r="K514" i="17"/>
  <c r="G513" i="17"/>
  <c r="K484" i="17"/>
  <c r="G483" i="17"/>
  <c r="F286" i="17"/>
  <c r="J287" i="17"/>
  <c r="F258" i="17"/>
  <c r="J259" i="17"/>
  <c r="F230" i="17"/>
  <c r="J231" i="17"/>
  <c r="J177" i="17"/>
  <c r="F176" i="17"/>
  <c r="F342" i="17" l="1"/>
  <c r="J343" i="17"/>
  <c r="F566" i="17"/>
  <c r="J567" i="17"/>
  <c r="K568" i="17"/>
  <c r="G568" i="17" s="1"/>
  <c r="J93" i="17"/>
  <c r="F92" i="17"/>
  <c r="J11" i="17"/>
  <c r="F10" i="17"/>
  <c r="K315" i="17"/>
  <c r="G315" i="17" s="1"/>
  <c r="K39" i="17"/>
  <c r="G38" i="17"/>
  <c r="J40" i="17"/>
  <c r="F39" i="17"/>
  <c r="G121" i="17"/>
  <c r="K122" i="17"/>
  <c r="K287" i="17"/>
  <c r="G286" i="17"/>
  <c r="G370" i="17"/>
  <c r="K371" i="17"/>
  <c r="K428" i="17"/>
  <c r="G427" i="17"/>
  <c r="K260" i="17"/>
  <c r="G259" i="17"/>
  <c r="K343" i="17"/>
  <c r="G343" i="17" s="1"/>
  <c r="G148" i="17"/>
  <c r="K149" i="17"/>
  <c r="J316" i="17"/>
  <c r="F316" i="17" s="1"/>
  <c r="F120" i="17"/>
  <c r="J121" i="17"/>
  <c r="G64" i="17"/>
  <c r="K65" i="17"/>
  <c r="G176" i="17"/>
  <c r="K177" i="17"/>
  <c r="J455" i="17"/>
  <c r="F455" i="17" s="1"/>
  <c r="G202" i="17"/>
  <c r="K203" i="17"/>
  <c r="G514" i="17"/>
  <c r="K515" i="17"/>
  <c r="J373" i="17"/>
  <c r="F372" i="17"/>
  <c r="K14" i="17"/>
  <c r="G13" i="17"/>
  <c r="F483" i="17"/>
  <c r="J484" i="17"/>
  <c r="F512" i="17"/>
  <c r="J513" i="17"/>
  <c r="K485" i="17"/>
  <c r="G484" i="17"/>
  <c r="F539" i="17"/>
  <c r="J540" i="17"/>
  <c r="G96" i="17"/>
  <c r="K97" i="17"/>
  <c r="K455" i="17"/>
  <c r="G455" i="17" s="1"/>
  <c r="F426" i="17"/>
  <c r="J427" i="17"/>
  <c r="F398" i="17"/>
  <c r="J399" i="17"/>
  <c r="F148" i="17"/>
  <c r="J149" i="17"/>
  <c r="J203" i="17"/>
  <c r="F202" i="17"/>
  <c r="J68" i="17"/>
  <c r="F67" i="17"/>
  <c r="G399" i="17"/>
  <c r="K400" i="17"/>
  <c r="G232" i="17"/>
  <c r="K233" i="17"/>
  <c r="G538" i="17"/>
  <c r="K539" i="17"/>
  <c r="J288" i="17"/>
  <c r="F287" i="17"/>
  <c r="F259" i="17"/>
  <c r="J260" i="17"/>
  <c r="F231" i="17"/>
  <c r="J232" i="17"/>
  <c r="F177" i="17"/>
  <c r="J178" i="17"/>
  <c r="F567" i="17" l="1"/>
  <c r="J568" i="17"/>
  <c r="F343" i="17"/>
  <c r="J344" i="17"/>
  <c r="F93" i="17"/>
  <c r="J94" i="17"/>
  <c r="K569" i="17"/>
  <c r="G569" i="17" s="1"/>
  <c r="K40" i="17"/>
  <c r="G39" i="17"/>
  <c r="F11" i="17"/>
  <c r="J12" i="17"/>
  <c r="J41" i="17"/>
  <c r="F40" i="17"/>
  <c r="K372" i="17"/>
  <c r="G371" i="17"/>
  <c r="K316" i="17"/>
  <c r="G316" i="17" s="1"/>
  <c r="G287" i="17"/>
  <c r="K288" i="17"/>
  <c r="G122" i="17"/>
  <c r="K123" i="17"/>
  <c r="G233" i="17"/>
  <c r="K234" i="17"/>
  <c r="F484" i="17"/>
  <c r="J485" i="17"/>
  <c r="K429" i="17"/>
  <c r="G428" i="17"/>
  <c r="K401" i="17"/>
  <c r="G400" i="17"/>
  <c r="F149" i="17"/>
  <c r="J150" i="17"/>
  <c r="K204" i="17"/>
  <c r="G203" i="17"/>
  <c r="F121" i="17"/>
  <c r="J122" i="17"/>
  <c r="K15" i="17"/>
  <c r="G14" i="17"/>
  <c r="G65" i="17"/>
  <c r="K66" i="17"/>
  <c r="F399" i="17"/>
  <c r="J400" i="17"/>
  <c r="J456" i="17"/>
  <c r="F456" i="17" s="1"/>
  <c r="J317" i="17"/>
  <c r="F317" i="17" s="1"/>
  <c r="G149" i="17"/>
  <c r="K150" i="17"/>
  <c r="K456" i="17"/>
  <c r="G456" i="17" s="1"/>
  <c r="K486" i="17"/>
  <c r="G485" i="17"/>
  <c r="J374" i="17"/>
  <c r="F373" i="17"/>
  <c r="K344" i="17"/>
  <c r="G344" i="17" s="1"/>
  <c r="F540" i="17"/>
  <c r="J541" i="17"/>
  <c r="F427" i="17"/>
  <c r="J428" i="17"/>
  <c r="K516" i="17"/>
  <c r="G515" i="17"/>
  <c r="J69" i="17"/>
  <c r="F68" i="17"/>
  <c r="K540" i="17"/>
  <c r="G539" i="17"/>
  <c r="K98" i="17"/>
  <c r="G97" i="17"/>
  <c r="F513" i="17"/>
  <c r="J514" i="17"/>
  <c r="G177" i="17"/>
  <c r="K178" i="17"/>
  <c r="J204" i="17"/>
  <c r="F203" i="17"/>
  <c r="K261" i="17"/>
  <c r="G260" i="17"/>
  <c r="F288" i="17"/>
  <c r="J289" i="17"/>
  <c r="F260" i="17"/>
  <c r="J261" i="17"/>
  <c r="F232" i="17"/>
  <c r="J233" i="17"/>
  <c r="F178" i="17"/>
  <c r="J179" i="17"/>
  <c r="F344" i="17" l="1"/>
  <c r="J345" i="17"/>
  <c r="F568" i="17"/>
  <c r="J569" i="17"/>
  <c r="K570" i="17"/>
  <c r="G570" i="17" s="1"/>
  <c r="F94" i="17"/>
  <c r="J95" i="17"/>
  <c r="K317" i="17"/>
  <c r="G317" i="17" s="1"/>
  <c r="K41" i="17"/>
  <c r="G40" i="17"/>
  <c r="K373" i="17"/>
  <c r="G372" i="17"/>
  <c r="G288" i="17"/>
  <c r="K289" i="17"/>
  <c r="K124" i="17"/>
  <c r="G123" i="17"/>
  <c r="F41" i="17"/>
  <c r="J42" i="17"/>
  <c r="J13" i="17"/>
  <c r="F12" i="17"/>
  <c r="G66" i="17"/>
  <c r="K67" i="17"/>
  <c r="F150" i="17"/>
  <c r="J151" i="17"/>
  <c r="K345" i="17"/>
  <c r="G345" i="17" s="1"/>
  <c r="F428" i="17"/>
  <c r="J429" i="17"/>
  <c r="G150" i="17"/>
  <c r="K151" i="17"/>
  <c r="F122" i="17"/>
  <c r="J123" i="17"/>
  <c r="G234" i="17"/>
  <c r="K235" i="17"/>
  <c r="G516" i="17"/>
  <c r="K517" i="17"/>
  <c r="G98" i="17"/>
  <c r="K99" i="17"/>
  <c r="F374" i="17"/>
  <c r="J375" i="17"/>
  <c r="J318" i="17"/>
  <c r="F318" i="17" s="1"/>
  <c r="K16" i="17"/>
  <c r="G15" i="17"/>
  <c r="K205" i="17"/>
  <c r="G204" i="17"/>
  <c r="K402" i="17"/>
  <c r="G401" i="17"/>
  <c r="G540" i="17"/>
  <c r="K541" i="17"/>
  <c r="G486" i="17"/>
  <c r="K487" i="17"/>
  <c r="G429" i="17"/>
  <c r="K430" i="17"/>
  <c r="K179" i="17"/>
  <c r="G178" i="17"/>
  <c r="F541" i="17"/>
  <c r="J542" i="17"/>
  <c r="K457" i="17"/>
  <c r="G457" i="17" s="1"/>
  <c r="F400" i="17"/>
  <c r="J401" i="17"/>
  <c r="F485" i="17"/>
  <c r="J486" i="17"/>
  <c r="F514" i="17"/>
  <c r="J515" i="17"/>
  <c r="F204" i="17"/>
  <c r="J205" i="17"/>
  <c r="J457" i="17"/>
  <c r="F457" i="17" s="1"/>
  <c r="K262" i="17"/>
  <c r="G261" i="17"/>
  <c r="F69" i="17"/>
  <c r="J70" i="17"/>
  <c r="F289" i="17"/>
  <c r="J290" i="17"/>
  <c r="F261" i="17"/>
  <c r="J262" i="17"/>
  <c r="F233" i="17"/>
  <c r="J234" i="17"/>
  <c r="F179" i="17"/>
  <c r="J180" i="17"/>
  <c r="F569" i="17" l="1"/>
  <c r="J570" i="17"/>
  <c r="F345" i="17"/>
  <c r="J346" i="17"/>
  <c r="F95" i="17"/>
  <c r="J96" i="17"/>
  <c r="K571" i="17"/>
  <c r="G571" i="17" s="1"/>
  <c r="J43" i="17"/>
  <c r="F42" i="17"/>
  <c r="K42" i="17"/>
  <c r="G41" i="17"/>
  <c r="K125" i="17"/>
  <c r="G124" i="17"/>
  <c r="K318" i="17"/>
  <c r="G318" i="17" s="1"/>
  <c r="K290" i="17"/>
  <c r="G289" i="17"/>
  <c r="J14" i="17"/>
  <c r="F13" i="17"/>
  <c r="G373" i="17"/>
  <c r="K374" i="17"/>
  <c r="F375" i="17"/>
  <c r="J376" i="17"/>
  <c r="G402" i="17"/>
  <c r="K403" i="17"/>
  <c r="K346" i="17"/>
  <c r="G346" i="17" s="1"/>
  <c r="J402" i="17"/>
  <c r="F401" i="17"/>
  <c r="F429" i="17"/>
  <c r="J430" i="17"/>
  <c r="K458" i="17"/>
  <c r="G458" i="17" s="1"/>
  <c r="F123" i="17"/>
  <c r="J124" i="17"/>
  <c r="F542" i="17"/>
  <c r="J543" i="17"/>
  <c r="G487" i="17"/>
  <c r="K488" i="17"/>
  <c r="G151" i="17"/>
  <c r="K152" i="17"/>
  <c r="F151" i="17"/>
  <c r="J152" i="17"/>
  <c r="J458" i="17"/>
  <c r="F458" i="17" s="1"/>
  <c r="F486" i="17"/>
  <c r="J487" i="17"/>
  <c r="G99" i="17"/>
  <c r="K100" i="17"/>
  <c r="G16" i="17"/>
  <c r="K17" i="17"/>
  <c r="G430" i="17"/>
  <c r="K431" i="17"/>
  <c r="K206" i="17"/>
  <c r="G205" i="17"/>
  <c r="K542" i="17"/>
  <c r="G541" i="17"/>
  <c r="J319" i="17"/>
  <c r="F319" i="17" s="1"/>
  <c r="K518" i="17"/>
  <c r="G517" i="17"/>
  <c r="G67" i="17"/>
  <c r="K68" i="17"/>
  <c r="F515" i="17"/>
  <c r="J516" i="17"/>
  <c r="K236" i="17"/>
  <c r="G235" i="17"/>
  <c r="F205" i="17"/>
  <c r="J206" i="17"/>
  <c r="F70" i="17"/>
  <c r="J71" i="17"/>
  <c r="K263" i="17"/>
  <c r="G262" i="17"/>
  <c r="K180" i="17"/>
  <c r="G179" i="17"/>
  <c r="F290" i="17"/>
  <c r="J291" i="17"/>
  <c r="F262" i="17"/>
  <c r="J263" i="17"/>
  <c r="F234" i="17"/>
  <c r="J235" i="17"/>
  <c r="F180" i="17"/>
  <c r="J181" i="17"/>
  <c r="F346" i="17" l="1"/>
  <c r="J347" i="17"/>
  <c r="F570" i="17"/>
  <c r="J571" i="17"/>
  <c r="K572" i="17"/>
  <c r="G572" i="17" s="1"/>
  <c r="J97" i="17"/>
  <c r="F96" i="17"/>
  <c r="J15" i="17"/>
  <c r="F14" i="17"/>
  <c r="G42" i="17"/>
  <c r="K43" i="17"/>
  <c r="K291" i="17"/>
  <c r="G290" i="17"/>
  <c r="J44" i="17"/>
  <c r="F43" i="17"/>
  <c r="K319" i="17"/>
  <c r="G319" i="17" s="1"/>
  <c r="G374" i="17"/>
  <c r="K375" i="17"/>
  <c r="K126" i="17"/>
  <c r="G125" i="17"/>
  <c r="G263" i="17"/>
  <c r="K264" i="17"/>
  <c r="F402" i="17"/>
  <c r="J403" i="17"/>
  <c r="K347" i="17"/>
  <c r="G347" i="17" s="1"/>
  <c r="K153" i="17"/>
  <c r="G152" i="17"/>
  <c r="G542" i="17"/>
  <c r="K543" i="17"/>
  <c r="F487" i="17"/>
  <c r="J488" i="17"/>
  <c r="F543" i="17"/>
  <c r="J544" i="17"/>
  <c r="K459" i="17"/>
  <c r="G459" i="17" s="1"/>
  <c r="G403" i="17"/>
  <c r="K404" i="17"/>
  <c r="J320" i="17"/>
  <c r="F320" i="17" s="1"/>
  <c r="J125" i="17"/>
  <c r="F124" i="17"/>
  <c r="J459" i="17"/>
  <c r="F459" i="17" s="1"/>
  <c r="F516" i="17"/>
  <c r="J517" i="17"/>
  <c r="G100" i="17"/>
  <c r="K101" i="17"/>
  <c r="F71" i="17"/>
  <c r="J72" i="17"/>
  <c r="G488" i="17"/>
  <c r="K489" i="17"/>
  <c r="F206" i="17"/>
  <c r="J207" i="17"/>
  <c r="K18" i="17"/>
  <c r="G17" i="17"/>
  <c r="J153" i="17"/>
  <c r="F152" i="17"/>
  <c r="F430" i="17"/>
  <c r="J431" i="17"/>
  <c r="J377" i="17"/>
  <c r="F376" i="17"/>
  <c r="G68" i="17"/>
  <c r="K69" i="17"/>
  <c r="G431" i="17"/>
  <c r="K432" i="17"/>
  <c r="G180" i="17"/>
  <c r="K181" i="17"/>
  <c r="K237" i="17"/>
  <c r="G236" i="17"/>
  <c r="G518" i="17"/>
  <c r="K519" i="17"/>
  <c r="K207" i="17"/>
  <c r="G206" i="17"/>
  <c r="F291" i="17"/>
  <c r="J292" i="17"/>
  <c r="F263" i="17"/>
  <c r="J264" i="17"/>
  <c r="F235" i="17"/>
  <c r="J236" i="17"/>
  <c r="F181" i="17"/>
  <c r="J182" i="17"/>
  <c r="F571" i="17" l="1"/>
  <c r="J572" i="17"/>
  <c r="F347" i="17"/>
  <c r="J348" i="17"/>
  <c r="F97" i="17"/>
  <c r="J98" i="17"/>
  <c r="K573" i="17"/>
  <c r="G573" i="17" s="1"/>
  <c r="K292" i="17"/>
  <c r="G291" i="17"/>
  <c r="K44" i="17"/>
  <c r="G43" i="17"/>
  <c r="K320" i="17"/>
  <c r="G320" i="17" s="1"/>
  <c r="F15" i="17"/>
  <c r="J16" i="17"/>
  <c r="G126" i="17"/>
  <c r="K127" i="17"/>
  <c r="K376" i="17"/>
  <c r="G375" i="17"/>
  <c r="J45" i="17"/>
  <c r="F44" i="17"/>
  <c r="F72" i="17"/>
  <c r="J73" i="17"/>
  <c r="K238" i="17"/>
  <c r="G237" i="17"/>
  <c r="F153" i="17"/>
  <c r="J154" i="17"/>
  <c r="G69" i="17"/>
  <c r="K70" i="17"/>
  <c r="J489" i="17"/>
  <c r="F488" i="17"/>
  <c r="K405" i="17"/>
  <c r="G404" i="17"/>
  <c r="G18" i="17"/>
  <c r="G101" i="17"/>
  <c r="K102" i="17"/>
  <c r="F517" i="17"/>
  <c r="J518" i="17"/>
  <c r="J321" i="17"/>
  <c r="F321" i="17" s="1"/>
  <c r="J432" i="17"/>
  <c r="F431" i="17"/>
  <c r="G153" i="17"/>
  <c r="K154" i="17"/>
  <c r="G543" i="17"/>
  <c r="K544" i="17"/>
  <c r="F207" i="17"/>
  <c r="J208" i="17"/>
  <c r="K460" i="17"/>
  <c r="G460" i="17" s="1"/>
  <c r="J545" i="17"/>
  <c r="F544" i="17"/>
  <c r="G264" i="17"/>
  <c r="K265" i="17"/>
  <c r="F403" i="17"/>
  <c r="J404" i="17"/>
  <c r="F377" i="17"/>
  <c r="J378" i="17"/>
  <c r="K182" i="17"/>
  <c r="G181" i="17"/>
  <c r="G207" i="17"/>
  <c r="K208" i="17"/>
  <c r="K520" i="17"/>
  <c r="G519" i="17"/>
  <c r="G432" i="17"/>
  <c r="K433" i="17"/>
  <c r="G489" i="17"/>
  <c r="K490" i="17"/>
  <c r="J460" i="17"/>
  <c r="F460" i="17" s="1"/>
  <c r="F125" i="17"/>
  <c r="J126" i="17"/>
  <c r="K348" i="17"/>
  <c r="G348" i="17" s="1"/>
  <c r="F292" i="17"/>
  <c r="J293" i="17"/>
  <c r="F264" i="17"/>
  <c r="J265" i="17"/>
  <c r="F236" i="17"/>
  <c r="J237" i="17"/>
  <c r="F182" i="17"/>
  <c r="J183" i="17"/>
  <c r="F348" i="17" l="1"/>
  <c r="J349" i="17"/>
  <c r="F572" i="17"/>
  <c r="J573" i="17"/>
  <c r="K574" i="17"/>
  <c r="G574" i="17" s="1"/>
  <c r="J99" i="17"/>
  <c r="F98" i="17"/>
  <c r="K377" i="17"/>
  <c r="G376" i="17"/>
  <c r="G44" i="17"/>
  <c r="K45" i="17"/>
  <c r="K128" i="17"/>
  <c r="G127" i="17"/>
  <c r="K293" i="17"/>
  <c r="G292" i="17"/>
  <c r="F16" i="17"/>
  <c r="J17" i="17"/>
  <c r="J46" i="17"/>
  <c r="F45" i="17"/>
  <c r="K321" i="17"/>
  <c r="G321" i="17" s="1"/>
  <c r="F545" i="17"/>
  <c r="J546" i="17"/>
  <c r="F378" i="17"/>
  <c r="J379" i="17"/>
  <c r="F154" i="17"/>
  <c r="J155" i="17"/>
  <c r="J461" i="17"/>
  <c r="F461" i="17" s="1"/>
  <c r="F208" i="17"/>
  <c r="J209" i="17"/>
  <c r="G102" i="17"/>
  <c r="K103" i="17"/>
  <c r="G520" i="17"/>
  <c r="K521" i="17"/>
  <c r="G208" i="17"/>
  <c r="K209" i="17"/>
  <c r="G154" i="17"/>
  <c r="K155" i="17"/>
  <c r="K461" i="17"/>
  <c r="G461" i="17" s="1"/>
  <c r="G405" i="17"/>
  <c r="K406" i="17"/>
  <c r="G490" i="17"/>
  <c r="K491" i="17"/>
  <c r="J433" i="17"/>
  <c r="F432" i="17"/>
  <c r="J490" i="17"/>
  <c r="F489" i="17"/>
  <c r="K239" i="17"/>
  <c r="G238" i="17"/>
  <c r="K19" i="17"/>
  <c r="G433" i="17"/>
  <c r="K434" i="17"/>
  <c r="J322" i="17"/>
  <c r="F322" i="17" s="1"/>
  <c r="K71" i="17"/>
  <c r="G70" i="17"/>
  <c r="J74" i="17"/>
  <c r="F73" i="17"/>
  <c r="G544" i="17"/>
  <c r="K545" i="17"/>
  <c r="F518" i="17"/>
  <c r="J519" i="17"/>
  <c r="K349" i="17"/>
  <c r="G349" i="17" s="1"/>
  <c r="F404" i="17"/>
  <c r="J405" i="17"/>
  <c r="F126" i="17"/>
  <c r="J127" i="17"/>
  <c r="G265" i="17"/>
  <c r="K266" i="17"/>
  <c r="G182" i="17"/>
  <c r="K183" i="17"/>
  <c r="F293" i="17"/>
  <c r="J294" i="17"/>
  <c r="F265" i="17"/>
  <c r="J266" i="17"/>
  <c r="J238" i="17"/>
  <c r="F237" i="17"/>
  <c r="F183" i="17"/>
  <c r="J184" i="17"/>
  <c r="F573" i="17" l="1"/>
  <c r="J574" i="17"/>
  <c r="F574" i="17" s="1"/>
  <c r="F349" i="17"/>
  <c r="J350" i="17"/>
  <c r="F99" i="17"/>
  <c r="J100" i="17"/>
  <c r="J47" i="17"/>
  <c r="F46" i="17"/>
  <c r="J18" i="17"/>
  <c r="F17" i="17"/>
  <c r="G377" i="17"/>
  <c r="K378" i="17"/>
  <c r="G293" i="17"/>
  <c r="K294" i="17"/>
  <c r="K322" i="17"/>
  <c r="G322" i="17" s="1"/>
  <c r="K129" i="17"/>
  <c r="G128" i="17"/>
  <c r="K46" i="17"/>
  <c r="G45" i="17"/>
  <c r="K435" i="17"/>
  <c r="G434" i="17"/>
  <c r="F155" i="17"/>
  <c r="J156" i="17"/>
  <c r="J491" i="17"/>
  <c r="F490" i="17"/>
  <c r="K462" i="17"/>
  <c r="G462" i="17" s="1"/>
  <c r="F379" i="17"/>
  <c r="J380" i="17"/>
  <c r="J128" i="17"/>
  <c r="F127" i="17"/>
  <c r="J434" i="17"/>
  <c r="F433" i="17"/>
  <c r="G103" i="17"/>
  <c r="K104" i="17"/>
  <c r="J406" i="17"/>
  <c r="F405" i="17"/>
  <c r="K492" i="17"/>
  <c r="G491" i="17"/>
  <c r="G209" i="17"/>
  <c r="K210" i="17"/>
  <c r="J210" i="17"/>
  <c r="F209" i="17"/>
  <c r="K156" i="17"/>
  <c r="G155" i="17"/>
  <c r="G183" i="17"/>
  <c r="K184" i="17"/>
  <c r="J323" i="17"/>
  <c r="F323" i="17" s="1"/>
  <c r="K20" i="17"/>
  <c r="G19" i="17"/>
  <c r="K407" i="17"/>
  <c r="G406" i="17"/>
  <c r="K522" i="17"/>
  <c r="G521" i="17"/>
  <c r="J462" i="17"/>
  <c r="F462" i="17" s="1"/>
  <c r="J547" i="17"/>
  <c r="F546" i="17"/>
  <c r="G71" i="17"/>
  <c r="K72" i="17"/>
  <c r="F519" i="17"/>
  <c r="J520" i="17"/>
  <c r="G545" i="17"/>
  <c r="K546" i="17"/>
  <c r="G266" i="17"/>
  <c r="K267" i="17"/>
  <c r="K350" i="17"/>
  <c r="G350" i="17" s="1"/>
  <c r="F74" i="17"/>
  <c r="J75" i="17"/>
  <c r="G239" i="17"/>
  <c r="K240" i="17"/>
  <c r="F294" i="17"/>
  <c r="J295" i="17"/>
  <c r="F266" i="17"/>
  <c r="J267" i="17"/>
  <c r="F238" i="17"/>
  <c r="J239" i="17"/>
  <c r="F184" i="17"/>
  <c r="F350" i="17" l="1"/>
  <c r="J351" i="17"/>
  <c r="J101" i="17"/>
  <c r="F100" i="17"/>
  <c r="F47" i="17"/>
  <c r="J48" i="17"/>
  <c r="G294" i="17"/>
  <c r="K295" i="17"/>
  <c r="G378" i="17"/>
  <c r="K379" i="17"/>
  <c r="K47" i="17"/>
  <c r="G46" i="17"/>
  <c r="K130" i="17"/>
  <c r="G129" i="17"/>
  <c r="F18" i="17"/>
  <c r="K323" i="17"/>
  <c r="G323" i="17" s="1"/>
  <c r="K351" i="17"/>
  <c r="G351" i="17" s="1"/>
  <c r="G104" i="17"/>
  <c r="K105" i="17"/>
  <c r="J381" i="17"/>
  <c r="F380" i="17"/>
  <c r="F156" i="17"/>
  <c r="J157" i="17"/>
  <c r="G407" i="17"/>
  <c r="K408" i="17"/>
  <c r="K21" i="17"/>
  <c r="G20" i="17"/>
  <c r="J211" i="17"/>
  <c r="F210" i="17"/>
  <c r="K268" i="17"/>
  <c r="G267" i="17"/>
  <c r="F547" i="17"/>
  <c r="J548" i="17"/>
  <c r="J324" i="17"/>
  <c r="F324" i="17" s="1"/>
  <c r="F434" i="17"/>
  <c r="J435" i="17"/>
  <c r="G546" i="17"/>
  <c r="K547" i="17"/>
  <c r="J463" i="17"/>
  <c r="F463" i="17" s="1"/>
  <c r="G184" i="17"/>
  <c r="G72" i="17"/>
  <c r="K73" i="17"/>
  <c r="K493" i="17"/>
  <c r="G492" i="17"/>
  <c r="K463" i="17"/>
  <c r="G463" i="17" s="1"/>
  <c r="K436" i="17"/>
  <c r="G435" i="17"/>
  <c r="G210" i="17"/>
  <c r="K211" i="17"/>
  <c r="G240" i="17"/>
  <c r="K241" i="17"/>
  <c r="J76" i="17"/>
  <c r="F75" i="17"/>
  <c r="F520" i="17"/>
  <c r="J521" i="17"/>
  <c r="G522" i="17"/>
  <c r="K523" i="17"/>
  <c r="G156" i="17"/>
  <c r="K157" i="17"/>
  <c r="J407" i="17"/>
  <c r="F406" i="17"/>
  <c r="F128" i="17"/>
  <c r="J129" i="17"/>
  <c r="F491" i="17"/>
  <c r="J492" i="17"/>
  <c r="J296" i="17"/>
  <c r="F295" i="17"/>
  <c r="F267" i="17"/>
  <c r="J268" i="17"/>
  <c r="F239" i="17"/>
  <c r="J240" i="17"/>
  <c r="F351" i="17" l="1"/>
  <c r="J352" i="17"/>
  <c r="F101" i="17"/>
  <c r="J102" i="17"/>
  <c r="G47" i="17"/>
  <c r="K48" i="17"/>
  <c r="K324" i="17"/>
  <c r="G324" i="17" s="1"/>
  <c r="K380" i="17"/>
  <c r="G379" i="17"/>
  <c r="G295" i="17"/>
  <c r="K296" i="17"/>
  <c r="G130" i="17"/>
  <c r="K131" i="17"/>
  <c r="J19" i="17"/>
  <c r="J49" i="17"/>
  <c r="F48" i="17"/>
  <c r="F521" i="17"/>
  <c r="J522" i="17"/>
  <c r="G241" i="17"/>
  <c r="K242" i="17"/>
  <c r="F435" i="17"/>
  <c r="J436" i="17"/>
  <c r="J158" i="17"/>
  <c r="F157" i="17"/>
  <c r="G157" i="17"/>
  <c r="K158" i="17"/>
  <c r="G211" i="17"/>
  <c r="K212" i="17"/>
  <c r="J464" i="17"/>
  <c r="F464" i="17" s="1"/>
  <c r="J325" i="17"/>
  <c r="J408" i="17"/>
  <c r="F407" i="17"/>
  <c r="K494" i="17"/>
  <c r="G493" i="17"/>
  <c r="J212" i="17"/>
  <c r="F211" i="17"/>
  <c r="F381" i="17"/>
  <c r="J382" i="17"/>
  <c r="F492" i="17"/>
  <c r="J493" i="17"/>
  <c r="K548" i="17"/>
  <c r="G547" i="17"/>
  <c r="K106" i="17"/>
  <c r="G105" i="17"/>
  <c r="F76" i="17"/>
  <c r="J77" i="17"/>
  <c r="K22" i="17"/>
  <c r="G21" i="17"/>
  <c r="F129" i="17"/>
  <c r="J130" i="17"/>
  <c r="K524" i="17"/>
  <c r="G523" i="17"/>
  <c r="K464" i="17"/>
  <c r="G464" i="17" s="1"/>
  <c r="G73" i="17"/>
  <c r="K74" i="17"/>
  <c r="F548" i="17"/>
  <c r="J549" i="17"/>
  <c r="K409" i="17"/>
  <c r="G408" i="17"/>
  <c r="K269" i="17"/>
  <c r="G268" i="17"/>
  <c r="K437" i="17"/>
  <c r="G436" i="17"/>
  <c r="K352" i="17"/>
  <c r="G352" i="17" s="1"/>
  <c r="F296" i="17"/>
  <c r="J297" i="17"/>
  <c r="F268" i="17"/>
  <c r="J269" i="17"/>
  <c r="F240" i="17"/>
  <c r="J241" i="17"/>
  <c r="J185" i="17"/>
  <c r="F352" i="17" l="1"/>
  <c r="J353" i="17"/>
  <c r="F102" i="17"/>
  <c r="J103" i="17"/>
  <c r="F49" i="17"/>
  <c r="J50" i="17"/>
  <c r="K325" i="17"/>
  <c r="K132" i="17"/>
  <c r="G131" i="17"/>
  <c r="K49" i="17"/>
  <c r="G48" i="17"/>
  <c r="G296" i="17"/>
  <c r="K297" i="17"/>
  <c r="K381" i="17"/>
  <c r="G380" i="17"/>
  <c r="J20" i="17"/>
  <c r="F19" i="17"/>
  <c r="F77" i="17"/>
  <c r="J78" i="17"/>
  <c r="G437" i="17"/>
  <c r="K438" i="17"/>
  <c r="G524" i="17"/>
  <c r="K525" i="17"/>
  <c r="F212" i="17"/>
  <c r="J213" i="17"/>
  <c r="K213" i="17"/>
  <c r="G212" i="17"/>
  <c r="F549" i="17"/>
  <c r="J550" i="17"/>
  <c r="G106" i="17"/>
  <c r="K107" i="17"/>
  <c r="F436" i="17"/>
  <c r="J437" i="17"/>
  <c r="F130" i="17"/>
  <c r="J131" i="17"/>
  <c r="K465" i="17"/>
  <c r="G158" i="17"/>
  <c r="K159" i="17"/>
  <c r="G242" i="17"/>
  <c r="K243" i="17"/>
  <c r="G74" i="17"/>
  <c r="K75" i="17"/>
  <c r="K270" i="17"/>
  <c r="G269" i="17"/>
  <c r="J409" i="17"/>
  <c r="F408" i="17"/>
  <c r="J465" i="17"/>
  <c r="G494" i="17"/>
  <c r="K495" i="17"/>
  <c r="K353" i="17"/>
  <c r="K185" i="17"/>
  <c r="F382" i="17"/>
  <c r="J383" i="17"/>
  <c r="F325" i="17"/>
  <c r="J326" i="17"/>
  <c r="F522" i="17"/>
  <c r="J523" i="17"/>
  <c r="F493" i="17"/>
  <c r="J494" i="17"/>
  <c r="K410" i="17"/>
  <c r="G409" i="17"/>
  <c r="K23" i="17"/>
  <c r="G22" i="17"/>
  <c r="G548" i="17"/>
  <c r="K549" i="17"/>
  <c r="F158" i="17"/>
  <c r="J159" i="17"/>
  <c r="F297" i="17"/>
  <c r="J298" i="17"/>
  <c r="F269" i="17"/>
  <c r="J270" i="17"/>
  <c r="F241" i="17"/>
  <c r="J242" i="17"/>
  <c r="F185" i="17"/>
  <c r="J186" i="17"/>
  <c r="J354" i="17" l="1"/>
  <c r="F353" i="17"/>
  <c r="J104" i="17"/>
  <c r="F103" i="17"/>
  <c r="J21" i="17"/>
  <c r="F20" i="17"/>
  <c r="G132" i="17"/>
  <c r="K133" i="17"/>
  <c r="K326" i="17"/>
  <c r="G325" i="17"/>
  <c r="G381" i="17"/>
  <c r="K382" i="17"/>
  <c r="G297" i="17"/>
  <c r="K298" i="17"/>
  <c r="J51" i="17"/>
  <c r="F50" i="17"/>
  <c r="K50" i="17"/>
  <c r="G49" i="17"/>
  <c r="J327" i="17"/>
  <c r="F326" i="17"/>
  <c r="G495" i="17"/>
  <c r="K496" i="17"/>
  <c r="G159" i="17"/>
  <c r="K160" i="17"/>
  <c r="G107" i="17"/>
  <c r="K108" i="17"/>
  <c r="F213" i="17"/>
  <c r="J214" i="17"/>
  <c r="K24" i="17"/>
  <c r="G23" i="17"/>
  <c r="F550" i="17"/>
  <c r="J551" i="17"/>
  <c r="K526" i="17"/>
  <c r="G525" i="17"/>
  <c r="F494" i="17"/>
  <c r="J495" i="17"/>
  <c r="K411" i="17"/>
  <c r="G410" i="17"/>
  <c r="F131" i="17"/>
  <c r="J132" i="17"/>
  <c r="G438" i="17"/>
  <c r="K439" i="17"/>
  <c r="F383" i="17"/>
  <c r="J384" i="17"/>
  <c r="F159" i="17"/>
  <c r="J160" i="17"/>
  <c r="K186" i="17"/>
  <c r="G185" i="17"/>
  <c r="G465" i="17"/>
  <c r="K466" i="17"/>
  <c r="F409" i="17"/>
  <c r="J410" i="17"/>
  <c r="F523" i="17"/>
  <c r="J524" i="17"/>
  <c r="G353" i="17"/>
  <c r="K354" i="17"/>
  <c r="K244" i="17"/>
  <c r="G243" i="17"/>
  <c r="F437" i="17"/>
  <c r="J438" i="17"/>
  <c r="F78" i="17"/>
  <c r="J79" i="17"/>
  <c r="K271" i="17"/>
  <c r="G270" i="17"/>
  <c r="J466" i="17"/>
  <c r="F465" i="17"/>
  <c r="G75" i="17"/>
  <c r="K76" i="17"/>
  <c r="K550" i="17"/>
  <c r="G549" i="17"/>
  <c r="K214" i="17"/>
  <c r="G213" i="17"/>
  <c r="F298" i="17"/>
  <c r="J299" i="17"/>
  <c r="J271" i="17"/>
  <c r="F270" i="17"/>
  <c r="F242" i="17"/>
  <c r="J243" i="17"/>
  <c r="F186" i="17"/>
  <c r="J187" i="17"/>
  <c r="J355" i="17" l="1"/>
  <c r="F354" i="17"/>
  <c r="F104" i="17"/>
  <c r="J105" i="17"/>
  <c r="G382" i="17"/>
  <c r="K383" i="17"/>
  <c r="G50" i="17"/>
  <c r="K51" i="17"/>
  <c r="K327" i="17"/>
  <c r="G326" i="17"/>
  <c r="J52" i="17"/>
  <c r="F51" i="17"/>
  <c r="G298" i="17"/>
  <c r="K299" i="17"/>
  <c r="G133" i="17"/>
  <c r="K134" i="17"/>
  <c r="J22" i="17"/>
  <c r="F21" i="17"/>
  <c r="F524" i="17"/>
  <c r="J525" i="17"/>
  <c r="G550" i="17"/>
  <c r="K551" i="17"/>
  <c r="F79" i="17"/>
  <c r="J80" i="17"/>
  <c r="K77" i="17"/>
  <c r="G76" i="17"/>
  <c r="G439" i="17"/>
  <c r="K440" i="17"/>
  <c r="G496" i="17"/>
  <c r="K497" i="17"/>
  <c r="F495" i="17"/>
  <c r="J496" i="17"/>
  <c r="F214" i="17"/>
  <c r="J215" i="17"/>
  <c r="F551" i="17"/>
  <c r="J552" i="17"/>
  <c r="K412" i="17"/>
  <c r="G411" i="17"/>
  <c r="F410" i="17"/>
  <c r="J411" i="17"/>
  <c r="K215" i="17"/>
  <c r="G214" i="17"/>
  <c r="G186" i="17"/>
  <c r="K187" i="17"/>
  <c r="F327" i="17"/>
  <c r="J328" i="17"/>
  <c r="J385" i="17"/>
  <c r="F384" i="17"/>
  <c r="J439" i="17"/>
  <c r="F438" i="17"/>
  <c r="K25" i="17"/>
  <c r="G24" i="17"/>
  <c r="K355" i="17"/>
  <c r="G354" i="17"/>
  <c r="J161" i="17"/>
  <c r="F160" i="17"/>
  <c r="J133" i="17"/>
  <c r="F132" i="17"/>
  <c r="G108" i="17"/>
  <c r="K109" i="17"/>
  <c r="K161" i="17"/>
  <c r="G160" i="17"/>
  <c r="G466" i="17"/>
  <c r="K467" i="17"/>
  <c r="J467" i="17"/>
  <c r="F466" i="17"/>
  <c r="K245" i="17"/>
  <c r="G244" i="17"/>
  <c r="G271" i="17"/>
  <c r="K272" i="17"/>
  <c r="G526" i="17"/>
  <c r="K527" i="17"/>
  <c r="F299" i="17"/>
  <c r="J300" i="17"/>
  <c r="F271" i="17"/>
  <c r="J272" i="17"/>
  <c r="F243" i="17"/>
  <c r="J244" i="17"/>
  <c r="J188" i="17"/>
  <c r="F187" i="17"/>
  <c r="J356" i="17" l="1"/>
  <c r="F355" i="17"/>
  <c r="J106" i="17"/>
  <c r="F105" i="17"/>
  <c r="F52" i="17"/>
  <c r="J53" i="17"/>
  <c r="J23" i="17"/>
  <c r="F22" i="17"/>
  <c r="K328" i="17"/>
  <c r="G327" i="17"/>
  <c r="G134" i="17"/>
  <c r="K135" i="17"/>
  <c r="K300" i="17"/>
  <c r="G299" i="17"/>
  <c r="K384" i="17"/>
  <c r="G383" i="17"/>
  <c r="K52" i="17"/>
  <c r="G51" i="17"/>
  <c r="G187" i="17"/>
  <c r="K188" i="17"/>
  <c r="J81" i="17"/>
  <c r="F80" i="17"/>
  <c r="J440" i="17"/>
  <c r="F439" i="17"/>
  <c r="G272" i="17"/>
  <c r="K273" i="17"/>
  <c r="J553" i="17"/>
  <c r="F552" i="17"/>
  <c r="G497" i="17"/>
  <c r="K498" i="17"/>
  <c r="F133" i="17"/>
  <c r="J134" i="17"/>
  <c r="G215" i="17"/>
  <c r="K216" i="17"/>
  <c r="F328" i="17"/>
  <c r="J329" i="17"/>
  <c r="F411" i="17"/>
  <c r="J412" i="17"/>
  <c r="F215" i="17"/>
  <c r="J216" i="17"/>
  <c r="G440" i="17"/>
  <c r="K441" i="17"/>
  <c r="G551" i="17"/>
  <c r="K552" i="17"/>
  <c r="K468" i="17"/>
  <c r="G467" i="17"/>
  <c r="G355" i="17"/>
  <c r="K356" i="17"/>
  <c r="G109" i="17"/>
  <c r="K110" i="17"/>
  <c r="J497" i="17"/>
  <c r="F496" i="17"/>
  <c r="F525" i="17"/>
  <c r="J526" i="17"/>
  <c r="F467" i="17"/>
  <c r="J468" i="17"/>
  <c r="F161" i="17"/>
  <c r="J162" i="17"/>
  <c r="F385" i="17"/>
  <c r="J386" i="17"/>
  <c r="G161" i="17"/>
  <c r="K162" i="17"/>
  <c r="K528" i="17"/>
  <c r="G527" i="17"/>
  <c r="K246" i="17"/>
  <c r="G245" i="17"/>
  <c r="K26" i="17"/>
  <c r="G25" i="17"/>
  <c r="G412" i="17"/>
  <c r="K413" i="17"/>
  <c r="G77" i="17"/>
  <c r="K78" i="17"/>
  <c r="F300" i="17"/>
  <c r="J301" i="17"/>
  <c r="J273" i="17"/>
  <c r="F272" i="17"/>
  <c r="F244" i="17"/>
  <c r="J245" i="17"/>
  <c r="F188" i="17"/>
  <c r="J189" i="17"/>
  <c r="J357" i="17" l="1"/>
  <c r="F356" i="17"/>
  <c r="J107" i="17"/>
  <c r="F106" i="17"/>
  <c r="G135" i="17"/>
  <c r="K136" i="17"/>
  <c r="G328" i="17"/>
  <c r="K329" i="17"/>
  <c r="K385" i="17"/>
  <c r="G384" i="17"/>
  <c r="F23" i="17"/>
  <c r="J24" i="17"/>
  <c r="G52" i="17"/>
  <c r="K53" i="17"/>
  <c r="J54" i="17"/>
  <c r="F53" i="17"/>
  <c r="G300" i="17"/>
  <c r="K301" i="17"/>
  <c r="F468" i="17"/>
  <c r="J469" i="17"/>
  <c r="G528" i="17"/>
  <c r="K529" i="17"/>
  <c r="G529" i="17" s="1"/>
  <c r="J82" i="17"/>
  <c r="F81" i="17"/>
  <c r="G356" i="17"/>
  <c r="K357" i="17"/>
  <c r="F553" i="17"/>
  <c r="J554" i="17"/>
  <c r="G413" i="17"/>
  <c r="K414" i="17"/>
  <c r="G498" i="17"/>
  <c r="K499" i="17"/>
  <c r="G552" i="17"/>
  <c r="K553" i="17"/>
  <c r="G273" i="17"/>
  <c r="K274" i="17"/>
  <c r="K27" i="17"/>
  <c r="G26" i="17"/>
  <c r="J498" i="17"/>
  <c r="F497" i="17"/>
  <c r="F412" i="17"/>
  <c r="J413" i="17"/>
  <c r="G162" i="17"/>
  <c r="K163" i="17"/>
  <c r="G216" i="17"/>
  <c r="K217" i="17"/>
  <c r="G78" i="17"/>
  <c r="K79" i="17"/>
  <c r="F162" i="17"/>
  <c r="J163" i="17"/>
  <c r="K111" i="17"/>
  <c r="G110" i="17"/>
  <c r="J217" i="17"/>
  <c r="F216" i="17"/>
  <c r="F134" i="17"/>
  <c r="J135" i="17"/>
  <c r="G188" i="17"/>
  <c r="K189" i="17"/>
  <c r="F526" i="17"/>
  <c r="J527" i="17"/>
  <c r="F329" i="17"/>
  <c r="J330" i="17"/>
  <c r="F386" i="17"/>
  <c r="J387" i="17"/>
  <c r="K442" i="17"/>
  <c r="G441" i="17"/>
  <c r="K247" i="17"/>
  <c r="G246" i="17"/>
  <c r="K469" i="17"/>
  <c r="G468" i="17"/>
  <c r="J441" i="17"/>
  <c r="F440" i="17"/>
  <c r="F301" i="17"/>
  <c r="J302" i="17"/>
  <c r="F273" i="17"/>
  <c r="J274" i="17"/>
  <c r="J246" i="17"/>
  <c r="F245" i="17"/>
  <c r="F189" i="17"/>
  <c r="J190" i="17"/>
  <c r="J358" i="17" l="1"/>
  <c r="F357" i="17"/>
  <c r="J108" i="17"/>
  <c r="F107" i="17"/>
  <c r="F24" i="17"/>
  <c r="J25" i="17"/>
  <c r="K302" i="17"/>
  <c r="G301" i="17"/>
  <c r="G385" i="17"/>
  <c r="K386" i="17"/>
  <c r="K330" i="17"/>
  <c r="G329" i="17"/>
  <c r="J55" i="17"/>
  <c r="F54" i="17"/>
  <c r="K54" i="17"/>
  <c r="G53" i="17"/>
  <c r="G136" i="17"/>
  <c r="K137" i="17"/>
  <c r="K470" i="17"/>
  <c r="G469" i="17"/>
  <c r="J218" i="17"/>
  <c r="F217" i="17"/>
  <c r="F82" i="17"/>
  <c r="J83" i="17"/>
  <c r="G553" i="17"/>
  <c r="K554" i="17"/>
  <c r="G217" i="17"/>
  <c r="K218" i="17"/>
  <c r="K500" i="17"/>
  <c r="G499" i="17"/>
  <c r="G357" i="17"/>
  <c r="K358" i="17"/>
  <c r="J331" i="17"/>
  <c r="F330" i="17"/>
  <c r="G274" i="17"/>
  <c r="K275" i="17"/>
  <c r="G111" i="17"/>
  <c r="K112" i="17"/>
  <c r="G112" i="17" s="1"/>
  <c r="F163" i="17"/>
  <c r="J164" i="17"/>
  <c r="J499" i="17"/>
  <c r="F498" i="17"/>
  <c r="J555" i="17"/>
  <c r="F554" i="17"/>
  <c r="K164" i="17"/>
  <c r="G163" i="17"/>
  <c r="G79" i="17"/>
  <c r="K80" i="17"/>
  <c r="G414" i="17"/>
  <c r="K415" i="17"/>
  <c r="F469" i="17"/>
  <c r="J470" i="17"/>
  <c r="F527" i="17"/>
  <c r="J528" i="17"/>
  <c r="G247" i="17"/>
  <c r="K248" i="17"/>
  <c r="G189" i="17"/>
  <c r="K190" i="17"/>
  <c r="K443" i="17"/>
  <c r="G442" i="17"/>
  <c r="F387" i="17"/>
  <c r="J388" i="17"/>
  <c r="J136" i="17"/>
  <c r="F135" i="17"/>
  <c r="J414" i="17"/>
  <c r="F413" i="17"/>
  <c r="J442" i="17"/>
  <c r="F441" i="17"/>
  <c r="K28" i="17"/>
  <c r="G28" i="17" s="1"/>
  <c r="G27" i="17"/>
  <c r="F302" i="17"/>
  <c r="J303" i="17"/>
  <c r="F274" i="17"/>
  <c r="J275" i="17"/>
  <c r="F246" i="17"/>
  <c r="J247" i="17"/>
  <c r="J191" i="17"/>
  <c r="F190" i="17"/>
  <c r="F358" i="17" l="1"/>
  <c r="J359" i="17"/>
  <c r="F108" i="17"/>
  <c r="J109" i="17"/>
  <c r="G137" i="17"/>
  <c r="K138" i="17"/>
  <c r="K387" i="17"/>
  <c r="G386" i="17"/>
  <c r="K331" i="17"/>
  <c r="G330" i="17"/>
  <c r="K55" i="17"/>
  <c r="G54" i="17"/>
  <c r="G302" i="17"/>
  <c r="K303" i="17"/>
  <c r="J26" i="17"/>
  <c r="F25" i="17"/>
  <c r="F55" i="17"/>
  <c r="J56" i="17"/>
  <c r="F56" i="17" s="1"/>
  <c r="F499" i="17"/>
  <c r="J500" i="17"/>
  <c r="J389" i="17"/>
  <c r="F388" i="17"/>
  <c r="G415" i="17"/>
  <c r="K416" i="17"/>
  <c r="G80" i="17"/>
  <c r="K81" i="17"/>
  <c r="J84" i="17"/>
  <c r="F84" i="17" s="1"/>
  <c r="F83" i="17"/>
  <c r="G554" i="17"/>
  <c r="K555" i="17"/>
  <c r="K444" i="17"/>
  <c r="G443" i="17"/>
  <c r="K191" i="17"/>
  <c r="G190" i="17"/>
  <c r="K359" i="17"/>
  <c r="G358" i="17"/>
  <c r="G218" i="17"/>
  <c r="K219" i="17"/>
  <c r="F331" i="17"/>
  <c r="J332" i="17"/>
  <c r="G164" i="17"/>
  <c r="K165" i="17"/>
  <c r="J219" i="17"/>
  <c r="F218" i="17"/>
  <c r="K276" i="17"/>
  <c r="G275" i="17"/>
  <c r="F164" i="17"/>
  <c r="J165" i="17"/>
  <c r="F442" i="17"/>
  <c r="J443" i="17"/>
  <c r="F528" i="17"/>
  <c r="J529" i="17"/>
  <c r="F529" i="17" s="1"/>
  <c r="F470" i="17"/>
  <c r="J471" i="17"/>
  <c r="J415" i="17"/>
  <c r="F414" i="17"/>
  <c r="G248" i="17"/>
  <c r="K249" i="17"/>
  <c r="F136" i="17"/>
  <c r="J137" i="17"/>
  <c r="F555" i="17"/>
  <c r="J556" i="17"/>
  <c r="F556" i="17" s="1"/>
  <c r="K501" i="17"/>
  <c r="G500" i="17"/>
  <c r="G470" i="17"/>
  <c r="K471" i="17"/>
  <c r="F303" i="17"/>
  <c r="J304" i="17"/>
  <c r="J276" i="17"/>
  <c r="F275" i="17"/>
  <c r="F247" i="17"/>
  <c r="J248" i="17"/>
  <c r="F191" i="17"/>
  <c r="J192" i="17"/>
  <c r="F359" i="17" l="1"/>
  <c r="J360" i="17"/>
  <c r="F109" i="17"/>
  <c r="J110" i="17"/>
  <c r="K332" i="17"/>
  <c r="G331" i="17"/>
  <c r="J27" i="17"/>
  <c r="F26" i="17"/>
  <c r="K388" i="17"/>
  <c r="G387" i="17"/>
  <c r="G303" i="17"/>
  <c r="K304" i="17"/>
  <c r="K139" i="17"/>
  <c r="G138" i="17"/>
  <c r="K56" i="17"/>
  <c r="G56" i="17" s="1"/>
  <c r="G55" i="17"/>
  <c r="K502" i="17"/>
  <c r="G502" i="17" s="1"/>
  <c r="G501" i="17"/>
  <c r="J220" i="17"/>
  <c r="F219" i="17"/>
  <c r="K445" i="17"/>
  <c r="G444" i="17"/>
  <c r="G249" i="17"/>
  <c r="K250" i="17"/>
  <c r="G250" i="17" s="1"/>
  <c r="K417" i="17"/>
  <c r="G416" i="17"/>
  <c r="F137" i="17"/>
  <c r="J138" i="17"/>
  <c r="K556" i="17"/>
  <c r="G556" i="17" s="1"/>
  <c r="G555" i="17"/>
  <c r="J166" i="17"/>
  <c r="F165" i="17"/>
  <c r="J416" i="17"/>
  <c r="F415" i="17"/>
  <c r="K360" i="17"/>
  <c r="G359" i="17"/>
  <c r="J390" i="17"/>
  <c r="F390" i="17" s="1"/>
  <c r="F389" i="17"/>
  <c r="G165" i="17"/>
  <c r="K166" i="17"/>
  <c r="F332" i="17"/>
  <c r="J333" i="17"/>
  <c r="J472" i="17"/>
  <c r="F471" i="17"/>
  <c r="K220" i="17"/>
  <c r="G219" i="17"/>
  <c r="F500" i="17"/>
  <c r="J501" i="17"/>
  <c r="G81" i="17"/>
  <c r="K82" i="17"/>
  <c r="F443" i="17"/>
  <c r="J444" i="17"/>
  <c r="G471" i="17"/>
  <c r="K472" i="17"/>
  <c r="K277" i="17"/>
  <c r="G276" i="17"/>
  <c r="G191" i="17"/>
  <c r="K192" i="17"/>
  <c r="F304" i="17"/>
  <c r="J305" i="17"/>
  <c r="F276" i="17"/>
  <c r="J277" i="17"/>
  <c r="F248" i="17"/>
  <c r="J249" i="17"/>
  <c r="F192" i="17"/>
  <c r="J193" i="17"/>
  <c r="F360" i="17" l="1"/>
  <c r="J361" i="17"/>
  <c r="J111" i="17"/>
  <c r="F110" i="17"/>
  <c r="G304" i="17"/>
  <c r="K305" i="17"/>
  <c r="G388" i="17"/>
  <c r="K389" i="17"/>
  <c r="J28" i="17"/>
  <c r="F28" i="17" s="1"/>
  <c r="F27" i="17"/>
  <c r="K140" i="17"/>
  <c r="G140" i="17" s="1"/>
  <c r="G139" i="17"/>
  <c r="G332" i="17"/>
  <c r="K333" i="17"/>
  <c r="F333" i="17"/>
  <c r="J334" i="17"/>
  <c r="F334" i="17" s="1"/>
  <c r="G360" i="17"/>
  <c r="K361" i="17"/>
  <c r="G445" i="17"/>
  <c r="K446" i="17"/>
  <c r="G446" i="17" s="1"/>
  <c r="G472" i="17"/>
  <c r="K473" i="17"/>
  <c r="K221" i="17"/>
  <c r="G220" i="17"/>
  <c r="J417" i="17"/>
  <c r="F416" i="17"/>
  <c r="F501" i="17"/>
  <c r="J502" i="17"/>
  <c r="F502" i="17" s="1"/>
  <c r="G166" i="17"/>
  <c r="K167" i="17"/>
  <c r="K278" i="17"/>
  <c r="G278" i="17" s="1"/>
  <c r="G277" i="17"/>
  <c r="K418" i="17"/>
  <c r="G418" i="17" s="1"/>
  <c r="G417" i="17"/>
  <c r="F220" i="17"/>
  <c r="J221" i="17"/>
  <c r="F138" i="17"/>
  <c r="J139" i="17"/>
  <c r="F444" i="17"/>
  <c r="J445" i="17"/>
  <c r="K193" i="17"/>
  <c r="G192" i="17"/>
  <c r="G82" i="17"/>
  <c r="K83" i="17"/>
  <c r="J473" i="17"/>
  <c r="F472" i="17"/>
  <c r="F166" i="17"/>
  <c r="J167" i="17"/>
  <c r="F305" i="17"/>
  <c r="J306" i="17"/>
  <c r="F306" i="17" s="1"/>
  <c r="F277" i="17"/>
  <c r="J278" i="17"/>
  <c r="F278" i="17" s="1"/>
  <c r="F249" i="17"/>
  <c r="J250" i="17"/>
  <c r="F250" i="17" s="1"/>
  <c r="F193" i="17"/>
  <c r="J194" i="17"/>
  <c r="F194" i="17" s="1"/>
  <c r="F361" i="17" l="1"/>
  <c r="J362" i="17"/>
  <c r="F362" i="17" s="1"/>
  <c r="J112" i="17"/>
  <c r="F112" i="17" s="1"/>
  <c r="F111" i="17"/>
  <c r="K306" i="17"/>
  <c r="G306" i="17" s="1"/>
  <c r="G305" i="17"/>
  <c r="G389" i="17"/>
  <c r="K390" i="17"/>
  <c r="G390" i="17" s="1"/>
  <c r="K334" i="17"/>
  <c r="G334" i="17" s="1"/>
  <c r="G333" i="17"/>
  <c r="G167" i="17"/>
  <c r="K168" i="17"/>
  <c r="G168" i="17" s="1"/>
  <c r="G473" i="17"/>
  <c r="K474" i="17"/>
  <c r="G474" i="17" s="1"/>
  <c r="G361" i="17"/>
  <c r="K362" i="17"/>
  <c r="G362" i="17" s="1"/>
  <c r="K84" i="17"/>
  <c r="G84" i="17" s="1"/>
  <c r="G83" i="17"/>
  <c r="F139" i="17"/>
  <c r="J140" i="17"/>
  <c r="F140" i="17" s="1"/>
  <c r="K194" i="17"/>
  <c r="G194" i="17" s="1"/>
  <c r="G193" i="17"/>
  <c r="F445" i="17"/>
  <c r="J446" i="17"/>
  <c r="F446" i="17" s="1"/>
  <c r="J474" i="17"/>
  <c r="F474" i="17" s="1"/>
  <c r="F473" i="17"/>
  <c r="F221" i="17"/>
  <c r="J222" i="17"/>
  <c r="F222" i="17" s="1"/>
  <c r="F417" i="17"/>
  <c r="J418" i="17"/>
  <c r="F418" i="17" s="1"/>
  <c r="F167" i="17"/>
  <c r="J168" i="17"/>
  <c r="F168" i="17" s="1"/>
  <c r="K222" i="17"/>
  <c r="G222" i="17" s="1"/>
  <c r="G221" i="17"/>
</calcChain>
</file>

<file path=xl/sharedStrings.xml><?xml version="1.0" encoding="utf-8"?>
<sst xmlns="http://schemas.openxmlformats.org/spreadsheetml/2006/main" count="641" uniqueCount="83">
  <si>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</si>
  <si>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</si>
  <si>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</si>
  <si>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</si>
  <si>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</si>
  <si>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</si>
  <si>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</si>
  <si>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</si>
  <si>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</si>
  <si>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</si>
  <si>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</si>
  <si>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</si>
  <si>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</si>
  <si>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</si>
  <si>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</si>
  <si>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</si>
  <si>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Intel Atom®  X5-3940</t>
  </si>
  <si>
    <t>bert-base-cased</t>
  </si>
  <si>
    <t>bert-large-uncased-whole-word-masking-squad-0001</t>
  </si>
  <si>
    <t>efficientdet-d0-tf</t>
  </si>
  <si>
    <t/>
  </si>
  <si>
    <t>mobilenet-v2-pytorch</t>
  </si>
  <si>
    <t>pp-ocr-rec</t>
  </si>
  <si>
    <t>pp-yolo</t>
  </si>
  <si>
    <t>resnet-18-pytorch</t>
  </si>
  <si>
    <t>resnet-50-pytorch</t>
  </si>
  <si>
    <t>ssd_mobilenet_v1_coco-tf</t>
  </si>
  <si>
    <t>ssd-resnet34-1200-onnx</t>
  </si>
  <si>
    <t>unet-camvid-onnx-0001</t>
  </si>
  <si>
    <t>Intel Atom®  x6425E</t>
  </si>
  <si>
    <t>Intel® Core™ i3-8100</t>
  </si>
  <si>
    <t>Intel® Core™ i5-8500</t>
  </si>
  <si>
    <t>Intel® Core™ i7-8700T</t>
  </si>
  <si>
    <t>Intel® Core™ i9-10920X</t>
  </si>
  <si>
    <t>Intel® Core™ i5-10500TE</t>
  </si>
  <si>
    <t>Intel® Xeon® E-2124G</t>
  </si>
  <si>
    <t>Intel® Xeon® Gold 5218T</t>
  </si>
  <si>
    <t>Intel® Xeon® Platinum 8270</t>
  </si>
  <si>
    <t>Intel® Xeon® Silver 4216R</t>
  </si>
  <si>
    <t>Intel® Xeon® W1290P</t>
  </si>
  <si>
    <t>Intel® Xeon® Platinum 8380</t>
  </si>
  <si>
    <t>Intel® Celeron 6305E</t>
  </si>
  <si>
    <t>Intel® Core™ i9-12900</t>
  </si>
  <si>
    <t>Intel® Core™ i9-10900TE</t>
  </si>
  <si>
    <t>Intel® Xeon® Silver 4316</t>
  </si>
  <si>
    <t>FP16</t>
  </si>
  <si>
    <t>Intel® Neural Compute Stick 2</t>
  </si>
  <si>
    <t>bert-large-uncased-whole-word-masking-squad-fp32-0001</t>
  </si>
  <si>
    <t>bert-large-uncased-whole-word-masking-squad-int8-0001</t>
  </si>
  <si>
    <t>brain-tumor-segmentation-0001-MXNET</t>
  </si>
  <si>
    <t>brain-tumor-segmentation-0002-CF2</t>
  </si>
  <si>
    <t>deeplabv3-TF</t>
  </si>
  <si>
    <t>densenet-121-TF</t>
  </si>
  <si>
    <t>facenet-20180408-102900-TF</t>
  </si>
  <si>
    <t>faster_rcnn_resnet50_coco-TF</t>
  </si>
  <si>
    <t>forward-tacotron-duration-prediction</t>
  </si>
  <si>
    <t>inception-v3-TF</t>
  </si>
  <si>
    <t>googlenet-v4-TF</t>
  </si>
  <si>
    <t>mobilenet-ssd-CF</t>
  </si>
  <si>
    <t>mobilenet-v2-1.0-224-TF</t>
  </si>
  <si>
    <t>resnet-50-PYTORCH</t>
  </si>
  <si>
    <t>resnet-50-TF</t>
  </si>
  <si>
    <t>ssdlite_mobilenet_v2-TF</t>
  </si>
  <si>
    <t>yolo-v3-tiny-TF</t>
  </si>
  <si>
    <t>yolo_v4-TF</t>
  </si>
  <si>
    <t>Intel® Movidius™ VPU (Mustang-V100-MX8)</t>
  </si>
  <si>
    <t>Intel® Core™ i7-1185GRE</t>
  </si>
  <si>
    <t>resnet-50</t>
  </si>
  <si>
    <t>deeplabv3</t>
  </si>
  <si>
    <t>densenet-121</t>
  </si>
  <si>
    <t>yolo_v3_tiny</t>
  </si>
  <si>
    <t>yolo_v4</t>
  </si>
  <si>
    <t>efficientdet-d0</t>
  </si>
  <si>
    <t>faster_rcnn_resnet50_coco</t>
  </si>
  <si>
    <t>googlenet-v4</t>
  </si>
  <si>
    <t>mask_rcnn_resnet50_atrous_coco</t>
  </si>
  <si>
    <t>resnet-18</t>
  </si>
  <si>
    <t>ssd_mobilenet_v1_coco</t>
  </si>
  <si>
    <t>ssd_mobilenet_v2_coco</t>
  </si>
  <si>
    <t>ssd-resnet34-1200</t>
  </si>
  <si>
    <t>Test Date: September 20, 2022</t>
  </si>
  <si>
    <t>Intel® Core™ i9-12900HK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</si>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</sst>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1" fillId="0" borderId="0" xfId="1" applyFill="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0" fillId="0" borderId="1" xfId="0" applyFill="1" applyBorder="1"/>
    <xf numFmtId="0" fontId="3" fillId="0" borderId="1" xfId="0" applyFont="1" applyFill="1" applyBorder="1"/>
    <xf numFmtId="0" fontId="3"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Intel® Atom™ x5-E3940 INT8</c:v>
          </c:tx>
          <c:spPr>
            <a:solidFill>
              <a:schemeClr val="accent1"/>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CPU'!$B$3:$B$18</c:f>
              <c:numCache>
                <c:formatCode>0.00</c:formatCode>
                <c:ptCount val="16"/>
                <c:pt idx="0">
                  <c:v>2.8639999999999999</c:v>
                </c:pt>
                <c:pt idx="1">
                  <c:v>0.252</c:v>
                </c:pt>
                <c:pt idx="2">
                  <c:v>3.2629999999999999</c:v>
                </c:pt>
                <c:pt idx="3">
                  <c:v>13.5</c:v>
                </c:pt>
                <c:pt idx="4">
                  <c:v>3.64</c:v>
                </c:pt>
                <c:pt idx="5">
                  <c:v>0.32300000000000001</c:v>
                </c:pt>
                <c:pt idx="6">
                  <c:v>3.1840000000000002</c:v>
                </c:pt>
                <c:pt idx="7">
                  <c:v>22.995000000000001</c:v>
                </c:pt>
                <c:pt idx="8">
                  <c:v>11.289</c:v>
                </c:pt>
                <c:pt idx="9">
                  <c:v>9.5660000000000007</c:v>
                </c:pt>
                <c:pt idx="10">
                  <c:v>26.349</c:v>
                </c:pt>
                <c:pt idx="11">
                  <c:v>17.038</c:v>
                </c:pt>
                <c:pt idx="12">
                  <c:v>0.17899999999999999</c:v>
                </c:pt>
                <c:pt idx="13">
                  <c:v>0.26200000000000001</c:v>
                </c:pt>
                <c:pt idx="14">
                  <c:v>12.44</c:v>
                </c:pt>
                <c:pt idx="15">
                  <c:v>0.505</c:v>
                </c:pt>
              </c:numCache>
            </c:numRef>
          </c:val>
          <c:extLst>
            <c:ext xmlns:c16="http://schemas.microsoft.com/office/drawing/2014/chart" uri="{C3380CC4-5D6E-409C-BE32-E72D297353CC}">
              <c16:uniqueId val="{00000000-3CC6-47AC-8938-697759AC9B61}"/>
            </c:ext>
          </c:extLst>
        </c:ser>
        <c:ser>
          <c:idx val="22"/>
          <c:order val="2"/>
          <c:tx>
            <c:v>Intel® Atom™ x6425E INT8</c:v>
          </c:tx>
          <c:spPr>
            <a:solidFill>
              <a:schemeClr val="accent5">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CPU'!$B$30:$B$56</c:f>
            </c:numRef>
          </c:val>
          <c:extLst>
            <c:ext xmlns:c16="http://schemas.microsoft.com/office/drawing/2014/chart" uri="{C3380CC4-5D6E-409C-BE32-E72D297353CC}">
              <c16:uniqueId val="{00000001-7822-499F-9A4A-908EB7E334D4}"/>
            </c:ext>
          </c:extLst>
        </c:ser>
        <c:ser>
          <c:idx val="23"/>
          <c:order val="3"/>
          <c:tx>
            <c:v>Intel® Atom™ x6425E FP32</c:v>
          </c:tx>
          <c:spPr>
            <a:solidFill>
              <a:schemeClr val="accent6">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CPU'!$C$30:$C$56</c:f>
              <c:extLst xmlns:c15="http://schemas.microsoft.com/office/drawing/2012/chart"/>
            </c:numRef>
          </c:val>
          <c:extLst xmlns:c15="http://schemas.microsoft.com/office/drawing/2012/chart">
            <c:ext xmlns:c16="http://schemas.microsoft.com/office/drawing/2014/chart" uri="{C3380CC4-5D6E-409C-BE32-E72D297353CC}">
              <c16:uniqueId val="{00000001-A916-491E-9834-373CD541AE7F}"/>
            </c:ext>
          </c:extLst>
        </c:ser>
        <c:ser>
          <c:idx val="32"/>
          <c:order val="4"/>
          <c:tx>
            <c:v>Intel® Celeron® 6305E INT8</c:v>
          </c:tx>
          <c:spPr>
            <a:solidFill>
              <a:schemeClr val="accent3">
                <a:lumMod val="5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CPU'!$B$392:$B$418</c:f>
            </c:numRef>
          </c:val>
          <c:extLst>
            <c:ext xmlns:c16="http://schemas.microsoft.com/office/drawing/2014/chart" uri="{C3380CC4-5D6E-409C-BE32-E72D297353CC}">
              <c16:uniqueId val="{00000003-28B5-4873-81E6-A46A8ACD3B79}"/>
            </c:ext>
          </c:extLst>
        </c:ser>
        <c:ser>
          <c:idx val="33"/>
          <c:order val="5"/>
          <c:tx>
            <c:v>Intel® Celeron® 6305E FP32</c:v>
          </c:tx>
          <c:spPr>
            <a:solidFill>
              <a:schemeClr val="accent4">
                <a:lumMod val="5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CPU'!$C$392:$C$418</c:f>
              <c:extLst xmlns:c15="http://schemas.microsoft.com/office/drawing/2012/chart"/>
            </c:numRef>
          </c:val>
          <c:extLst xmlns:c15="http://schemas.microsoft.com/office/drawing/2012/chart">
            <c:ext xmlns:c16="http://schemas.microsoft.com/office/drawing/2014/chart" uri="{C3380CC4-5D6E-409C-BE32-E72D297353CC}">
              <c16:uniqueId val="{00000004-28B5-4873-81E6-A46A8ACD3B79}"/>
            </c:ext>
          </c:extLst>
        </c:ser>
        <c:ser>
          <c:idx val="2"/>
          <c:order val="6"/>
          <c:tx>
            <c:v>Intel® Core™ i3-8100 INT8</c:v>
          </c:tx>
          <c:spPr>
            <a:solidFill>
              <a:schemeClr val="accent3"/>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CPU'!$B$58:$B$74</c:f>
              <c:numCache>
                <c:formatCode>0.000</c:formatCode>
                <c:ptCount val="17"/>
                <c:pt idx="0">
                  <c:v>19.459</c:v>
                </c:pt>
                <c:pt idx="1">
                  <c:v>1.6859999999999999</c:v>
                </c:pt>
                <c:pt idx="2">
                  <c:v>25.96</c:v>
                </c:pt>
                <c:pt idx="3">
                  <c:v>118.38500000000001</c:v>
                </c:pt>
                <c:pt idx="4">
                  <c:v>33.6</c:v>
                </c:pt>
                <c:pt idx="5">
                  <c:v>2.9929999999999999</c:v>
                </c:pt>
                <c:pt idx="6">
                  <c:v>30.239000000000001</c:v>
                </c:pt>
                <c:pt idx="7">
                  <c:v>0.311</c:v>
                </c:pt>
                <c:pt idx="8">
                  <c:v>207.21799999999999</c:v>
                </c:pt>
                <c:pt idx="9">
                  <c:v>103.548</c:v>
                </c:pt>
                <c:pt idx="10">
                  <c:v>88.263999999999996</c:v>
                </c:pt>
                <c:pt idx="11">
                  <c:v>226.58500000000001</c:v>
                </c:pt>
                <c:pt idx="12">
                  <c:v>149.33500000000001</c:v>
                </c:pt>
                <c:pt idx="13">
                  <c:v>1.6259999999999999</c:v>
                </c:pt>
                <c:pt idx="14">
                  <c:v>2.5110000000000001</c:v>
                </c:pt>
                <c:pt idx="15">
                  <c:v>114.53100000000001</c:v>
                </c:pt>
                <c:pt idx="16">
                  <c:v>4.5599999999999996</c:v>
                </c:pt>
              </c:numCache>
            </c:numRef>
          </c:val>
          <c:extLst>
            <c:ext xmlns:c16="http://schemas.microsoft.com/office/drawing/2014/chart" uri="{C3380CC4-5D6E-409C-BE32-E72D297353CC}">
              <c16:uniqueId val="{00000003-3CC6-47AC-8938-697759AC9B61}"/>
            </c:ext>
          </c:extLst>
        </c:ser>
        <c:ser>
          <c:idx val="4"/>
          <c:order val="8"/>
          <c:tx>
            <c:v>Intel® Core™ i5-8500 INT8</c:v>
          </c:tx>
          <c:spPr>
            <a:solidFill>
              <a:schemeClr val="accent5"/>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CPU'!$B$86:$B$102</c:f>
              <c:numCache>
                <c:formatCode>0.00</c:formatCode>
                <c:ptCount val="17"/>
                <c:pt idx="0">
                  <c:v>32.094000000000001</c:v>
                </c:pt>
                <c:pt idx="1">
                  <c:v>2.7589999999999999</c:v>
                </c:pt>
                <c:pt idx="2">
                  <c:v>42.688000000000002</c:v>
                </c:pt>
                <c:pt idx="3">
                  <c:v>187.93299999999999</c:v>
                </c:pt>
                <c:pt idx="4">
                  <c:v>51.357999999999997</c:v>
                </c:pt>
                <c:pt idx="5">
                  <c:v>4.9189999999999996</c:v>
                </c:pt>
                <c:pt idx="6">
                  <c:v>49.710999999999999</c:v>
                </c:pt>
                <c:pt idx="7">
                  <c:v>0.50800000000000001</c:v>
                </c:pt>
                <c:pt idx="8">
                  <c:v>328.584</c:v>
                </c:pt>
                <c:pt idx="9">
                  <c:v>166.476</c:v>
                </c:pt>
                <c:pt idx="10">
                  <c:v>141.255</c:v>
                </c:pt>
                <c:pt idx="11">
                  <c:v>361.91500000000002</c:v>
                </c:pt>
                <c:pt idx="12">
                  <c:v>240.45400000000001</c:v>
                </c:pt>
                <c:pt idx="13">
                  <c:v>2.6139999999999999</c:v>
                </c:pt>
                <c:pt idx="14">
                  <c:v>4.0259999999999998</c:v>
                </c:pt>
                <c:pt idx="15">
                  <c:v>183.99199999999999</c:v>
                </c:pt>
                <c:pt idx="16">
                  <c:v>7.4260000000000002</c:v>
                </c:pt>
              </c:numCache>
            </c:numRef>
          </c:val>
          <c:extLst>
            <c:ext xmlns:c16="http://schemas.microsoft.com/office/drawing/2014/chart" uri="{C3380CC4-5D6E-409C-BE32-E72D297353CC}">
              <c16:uniqueId val="{00000005-3CC6-47AC-8938-697759AC9B61}"/>
            </c:ext>
          </c:extLst>
        </c:ser>
        <c:ser>
          <c:idx val="26"/>
          <c:order val="10"/>
          <c:tx>
            <c:v>intel® Core™ i5-10500TE INT8</c:v>
          </c:tx>
          <c:spPr>
            <a:solidFill>
              <a:schemeClr val="accent3">
                <a:lumMod val="60000"/>
                <a:lumOff val="4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CPU'!$B$196:$B$212</c:f>
              <c:numCache>
                <c:formatCode>0.00</c:formatCode>
                <c:ptCount val="17"/>
                <c:pt idx="0">
                  <c:v>30.783000000000001</c:v>
                </c:pt>
                <c:pt idx="1">
                  <c:v>2.5790000000000002</c:v>
                </c:pt>
                <c:pt idx="2">
                  <c:v>39.616</c:v>
                </c:pt>
                <c:pt idx="3">
                  <c:v>169.679</c:v>
                </c:pt>
                <c:pt idx="4">
                  <c:v>48.006999999999998</c:v>
                </c:pt>
                <c:pt idx="5">
                  <c:v>4.2770000000000001</c:v>
                </c:pt>
                <c:pt idx="6">
                  <c:v>43.148000000000003</c:v>
                </c:pt>
                <c:pt idx="7">
                  <c:v>0.439</c:v>
                </c:pt>
                <c:pt idx="8">
                  <c:v>300.37099999999998</c:v>
                </c:pt>
                <c:pt idx="9">
                  <c:v>148.875</c:v>
                </c:pt>
                <c:pt idx="10">
                  <c:v>126.764</c:v>
                </c:pt>
                <c:pt idx="11">
                  <c:v>334.86700000000002</c:v>
                </c:pt>
                <c:pt idx="12">
                  <c:v>221.911</c:v>
                </c:pt>
                <c:pt idx="13">
                  <c:v>2.3490000000000002</c:v>
                </c:pt>
                <c:pt idx="14">
                  <c:v>3.5960000000000001</c:v>
                </c:pt>
                <c:pt idx="15">
                  <c:v>167.41499999999999</c:v>
                </c:pt>
                <c:pt idx="16">
                  <c:v>6.782</c:v>
                </c:pt>
              </c:numCache>
            </c:numRef>
          </c:val>
          <c:extLst>
            <c:ext xmlns:c16="http://schemas.microsoft.com/office/drawing/2014/chart" uri="{C3380CC4-5D6E-409C-BE32-E72D297353CC}">
              <c16:uniqueId val="{00000003-DDA9-4444-A6D4-96A08043BF8E}"/>
            </c:ext>
          </c:extLst>
        </c:ser>
        <c:ser>
          <c:idx val="6"/>
          <c:order val="12"/>
          <c:tx>
            <c:v>Intel® Core™ i7-8700T INT8</c:v>
          </c:tx>
          <c:spPr>
            <a:solidFill>
              <a:schemeClr val="accent1">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CPU'!$B$114:$B$130</c:f>
              <c:numCache>
                <c:formatCode>0.00</c:formatCode>
                <c:ptCount val="17"/>
                <c:pt idx="0">
                  <c:v>28.555</c:v>
                </c:pt>
                <c:pt idx="1">
                  <c:v>2.4750000000000001</c:v>
                </c:pt>
                <c:pt idx="2">
                  <c:v>35.536999999999999</c:v>
                </c:pt>
                <c:pt idx="3">
                  <c:v>150.17599999999999</c:v>
                </c:pt>
                <c:pt idx="4">
                  <c:v>47.267000000000003</c:v>
                </c:pt>
                <c:pt idx="5">
                  <c:v>3.8820000000000001</c:v>
                </c:pt>
                <c:pt idx="6">
                  <c:v>38.314999999999998</c:v>
                </c:pt>
                <c:pt idx="7">
                  <c:v>0.38100000000000001</c:v>
                </c:pt>
                <c:pt idx="8">
                  <c:v>260.71699999999998</c:v>
                </c:pt>
                <c:pt idx="9">
                  <c:v>132.03</c:v>
                </c:pt>
                <c:pt idx="10">
                  <c:v>112.63800000000001</c:v>
                </c:pt>
                <c:pt idx="11">
                  <c:v>294.47899999999998</c:v>
                </c:pt>
                <c:pt idx="12">
                  <c:v>197.81800000000001</c:v>
                </c:pt>
                <c:pt idx="13">
                  <c:v>2.0819999999999999</c:v>
                </c:pt>
                <c:pt idx="14">
                  <c:v>3.15</c:v>
                </c:pt>
                <c:pt idx="15">
                  <c:v>144.24600000000001</c:v>
                </c:pt>
                <c:pt idx="16">
                  <c:v>5.98</c:v>
                </c:pt>
              </c:numCache>
            </c:numRef>
          </c:val>
          <c:extLst>
            <c:ext xmlns:c16="http://schemas.microsoft.com/office/drawing/2014/chart" uri="{C3380CC4-5D6E-409C-BE32-E72D297353CC}">
              <c16:uniqueId val="{00000007-3CC6-47AC-8938-697759AC9B61}"/>
            </c:ext>
          </c:extLst>
        </c:ser>
        <c:ser>
          <c:idx val="10"/>
          <c:order val="14"/>
          <c:tx>
            <c:v>Intel® Core™ i7-1185GRE INT8</c:v>
          </c:tx>
          <c:spPr>
            <a:solidFill>
              <a:schemeClr val="accent5">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CPU'!$B$170:$B$184</c:f>
              <c:numCache>
                <c:formatCode>0.00</c:formatCode>
                <c:ptCount val="15"/>
                <c:pt idx="0">
                  <c:v>49.793999999999997</c:v>
                </c:pt>
                <c:pt idx="1">
                  <c:v>3.246</c:v>
                </c:pt>
                <c:pt idx="2">
                  <c:v>43.095999999999997</c:v>
                </c:pt>
                <c:pt idx="3">
                  <c:v>206.98599999999999</c:v>
                </c:pt>
                <c:pt idx="4">
                  <c:v>48.313000000000002</c:v>
                </c:pt>
                <c:pt idx="5">
                  <c:v>57.933</c:v>
                </c:pt>
                <c:pt idx="6">
                  <c:v>0.60799999999999998</c:v>
                </c:pt>
                <c:pt idx="7">
                  <c:v>197.09700000000001</c:v>
                </c:pt>
                <c:pt idx="8">
                  <c:v>167.21</c:v>
                </c:pt>
                <c:pt idx="9">
                  <c:v>413.84800000000001</c:v>
                </c:pt>
                <c:pt idx="10">
                  <c:v>280.52699999999999</c:v>
                </c:pt>
                <c:pt idx="11">
                  <c:v>3.1179999999999999</c:v>
                </c:pt>
                <c:pt idx="12">
                  <c:v>5.6289999999999996</c:v>
                </c:pt>
                <c:pt idx="13">
                  <c:v>212.232</c:v>
                </c:pt>
                <c:pt idx="14">
                  <c:v>8.8610000000000007</c:v>
                </c:pt>
              </c:numCache>
            </c:numRef>
          </c:val>
          <c:extLst>
            <c:ext xmlns:c16="http://schemas.microsoft.com/office/drawing/2014/chart" uri="{C3380CC4-5D6E-409C-BE32-E72D297353CC}">
              <c16:uniqueId val="{0000000B-3CC6-47AC-8938-697759AC9B61}"/>
            </c:ext>
          </c:extLst>
        </c:ser>
        <c:ser>
          <c:idx val="38"/>
          <c:order val="16"/>
          <c:tx>
            <c:v>Intel® Core™ i9-10900TE INT8</c:v>
          </c:tx>
          <c:spPr>
            <a:solidFill>
              <a:schemeClr val="accent3">
                <a:lumMod val="70000"/>
                <a:lumOff val="3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CPU'!$B$448:$B$464</c:f>
              <c:numCache>
                <c:formatCode>0.00</c:formatCode>
                <c:ptCount val="17"/>
                <c:pt idx="0">
                  <c:v>36.209000000000003</c:v>
                </c:pt>
                <c:pt idx="1">
                  <c:v>3.1160000000000001</c:v>
                </c:pt>
                <c:pt idx="2">
                  <c:v>45.692999999999998</c:v>
                </c:pt>
                <c:pt idx="3">
                  <c:v>196.82900000000001</c:v>
                </c:pt>
                <c:pt idx="4">
                  <c:v>58.933</c:v>
                </c:pt>
                <c:pt idx="5">
                  <c:v>4.8490000000000002</c:v>
                </c:pt>
                <c:pt idx="6">
                  <c:v>50.475999999999999</c:v>
                </c:pt>
                <c:pt idx="7">
                  <c:v>0.48699999999999999</c:v>
                </c:pt>
                <c:pt idx="8">
                  <c:v>342.47</c:v>
                </c:pt>
                <c:pt idx="9">
                  <c:v>174.75399999999999</c:v>
                </c:pt>
                <c:pt idx="10">
                  <c:v>148.13</c:v>
                </c:pt>
                <c:pt idx="11">
                  <c:v>386.18400000000003</c:v>
                </c:pt>
                <c:pt idx="12">
                  <c:v>252.596</c:v>
                </c:pt>
                <c:pt idx="13">
                  <c:v>2.718</c:v>
                </c:pt>
                <c:pt idx="14">
                  <c:v>4.0259999999999998</c:v>
                </c:pt>
                <c:pt idx="15">
                  <c:v>190.363</c:v>
                </c:pt>
                <c:pt idx="16">
                  <c:v>7.7910000000000004</c:v>
                </c:pt>
              </c:numCache>
            </c:numRef>
          </c:val>
          <c:extLst>
            <c:ext xmlns:c16="http://schemas.microsoft.com/office/drawing/2014/chart" uri="{C3380CC4-5D6E-409C-BE32-E72D297353CC}">
              <c16:uniqueId val="{00000005-25E5-4958-9543-57A1BC894156}"/>
            </c:ext>
          </c:extLst>
        </c:ser>
        <c:ser>
          <c:idx val="8"/>
          <c:order val="18"/>
          <c:tx>
            <c:v>Intel® Core™ i9-10920X INT8</c:v>
          </c:tx>
          <c:spPr>
            <a:solidFill>
              <a:schemeClr val="accent3">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CPU'!$B$142:$B$168</c:f>
            </c:numRef>
          </c:val>
          <c:extLst>
            <c:ext xmlns:c16="http://schemas.microsoft.com/office/drawing/2014/chart" uri="{C3380CC4-5D6E-409C-BE32-E72D297353CC}">
              <c16:uniqueId val="{00000009-3CC6-47AC-8938-697759AC9B61}"/>
            </c:ext>
          </c:extLst>
        </c:ser>
        <c:ser>
          <c:idx val="9"/>
          <c:order val="19"/>
          <c:tx>
            <c:v>Intel® Core™ i9-10920X FP32</c:v>
          </c:tx>
          <c:spPr>
            <a:solidFill>
              <a:schemeClr val="accent4">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CPU'!$C$142:$C$168</c:f>
              <c:extLst xmlns:c15="http://schemas.microsoft.com/office/drawing/2012/chart"/>
            </c:numRef>
          </c:val>
          <c:extLst xmlns:c15="http://schemas.microsoft.com/office/drawing/2012/chart">
            <c:ext xmlns:c16="http://schemas.microsoft.com/office/drawing/2014/chart" uri="{C3380CC4-5D6E-409C-BE32-E72D297353CC}">
              <c16:uniqueId val="{0000000A-3CC6-47AC-8938-697759AC9B61}"/>
            </c:ext>
          </c:extLst>
        </c:ser>
        <c:ser>
          <c:idx val="34"/>
          <c:order val="20"/>
          <c:tx>
            <c:v>Intel® Core™ i9-12900 INT8</c:v>
          </c:tx>
          <c:spPr>
            <a:solidFill>
              <a:schemeClr val="accent5">
                <a:lumMod val="5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CPU'!$B$420:$B$446</c:f>
            </c:numRef>
          </c:val>
          <c:extLst>
            <c:ext xmlns:c16="http://schemas.microsoft.com/office/drawing/2014/chart" uri="{C3380CC4-5D6E-409C-BE32-E72D297353CC}">
              <c16:uniqueId val="{00000001-25E5-4958-9543-57A1BC894156}"/>
            </c:ext>
          </c:extLst>
        </c:ser>
        <c:ser>
          <c:idx val="35"/>
          <c:order val="21"/>
          <c:tx>
            <c:v>Intel® Core™ i9-12900 FP32</c:v>
          </c:tx>
          <c:spPr>
            <a:solidFill>
              <a:schemeClr val="accent6">
                <a:lumMod val="5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CPU'!$C$420:$C$446</c:f>
              <c:extLst xmlns:c15="http://schemas.microsoft.com/office/drawing/2012/chart"/>
            </c:numRef>
          </c:val>
          <c:extLst xmlns:c15="http://schemas.microsoft.com/office/drawing/2012/chart">
            <c:ext xmlns:c16="http://schemas.microsoft.com/office/drawing/2014/chart" uri="{C3380CC4-5D6E-409C-BE32-E72D297353CC}">
              <c16:uniqueId val="{00000002-25E5-4958-9543-57A1BC894156}"/>
            </c:ext>
          </c:extLst>
        </c:ser>
        <c:ser>
          <c:idx val="12"/>
          <c:order val="22"/>
          <c:tx>
            <c:v>Intel® Xeon® E-2124G INT8</c:v>
          </c:tx>
          <c:spPr>
            <a:solidFill>
              <a:schemeClr val="accent1">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CPU'!$B$224:$B$240</c:f>
              <c:numCache>
                <c:formatCode>0.00</c:formatCode>
                <c:ptCount val="17"/>
                <c:pt idx="0">
                  <c:v>18.913</c:v>
                </c:pt>
                <c:pt idx="1">
                  <c:v>1.67</c:v>
                </c:pt>
                <c:pt idx="2">
                  <c:v>24.97</c:v>
                </c:pt>
                <c:pt idx="3">
                  <c:v>112.92100000000001</c:v>
                </c:pt>
                <c:pt idx="4">
                  <c:v>32.747999999999998</c:v>
                </c:pt>
                <c:pt idx="5">
                  <c:v>2.883</c:v>
                </c:pt>
                <c:pt idx="6">
                  <c:v>28.733000000000001</c:v>
                </c:pt>
                <c:pt idx="7">
                  <c:v>0.29899999999999999</c:v>
                </c:pt>
                <c:pt idx="8">
                  <c:v>196.71199999999999</c:v>
                </c:pt>
                <c:pt idx="9">
                  <c:v>98.369</c:v>
                </c:pt>
                <c:pt idx="10">
                  <c:v>83.584000000000003</c:v>
                </c:pt>
                <c:pt idx="11">
                  <c:v>216.30500000000001</c:v>
                </c:pt>
                <c:pt idx="12">
                  <c:v>143.03899999999999</c:v>
                </c:pt>
                <c:pt idx="13">
                  <c:v>1.5669999999999999</c:v>
                </c:pt>
                <c:pt idx="14">
                  <c:v>2.4209999999999998</c:v>
                </c:pt>
                <c:pt idx="15">
                  <c:v>108.684</c:v>
                </c:pt>
                <c:pt idx="16">
                  <c:v>4.3179999999999996</c:v>
                </c:pt>
              </c:numCache>
            </c:numRef>
          </c:val>
          <c:extLst>
            <c:ext xmlns:c16="http://schemas.microsoft.com/office/drawing/2014/chart" uri="{C3380CC4-5D6E-409C-BE32-E72D297353CC}">
              <c16:uniqueId val="{0000000D-3CC6-47AC-8938-697759AC9B61}"/>
            </c:ext>
          </c:extLst>
        </c:ser>
        <c:ser>
          <c:idx val="28"/>
          <c:order val="24"/>
          <c:tx>
            <c:v>Intel® Xeon® W1290P INT8</c:v>
          </c:tx>
          <c:spPr>
            <a:solidFill>
              <a:schemeClr val="accent5">
                <a:lumMod val="60000"/>
                <a:lumOff val="4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CPU'!$B$336:$B$352</c:f>
              <c:numCache>
                <c:formatCode>0.00</c:formatCode>
                <c:ptCount val="17"/>
                <c:pt idx="0">
                  <c:v>59.579000000000001</c:v>
                </c:pt>
                <c:pt idx="1">
                  <c:v>4.5309999999999997</c:v>
                </c:pt>
                <c:pt idx="2">
                  <c:v>77.135999999999996</c:v>
                </c:pt>
                <c:pt idx="3">
                  <c:v>365.38799999999998</c:v>
                </c:pt>
                <c:pt idx="4">
                  <c:v>88.945999999999998</c:v>
                </c:pt>
                <c:pt idx="5">
                  <c:v>8.8829999999999991</c:v>
                </c:pt>
                <c:pt idx="6">
                  <c:v>95.456000000000003</c:v>
                </c:pt>
                <c:pt idx="7">
                  <c:v>0.94399999999999995</c:v>
                </c:pt>
                <c:pt idx="8">
                  <c:v>656.71500000000003</c:v>
                </c:pt>
                <c:pt idx="9">
                  <c:v>328.08100000000002</c:v>
                </c:pt>
                <c:pt idx="10">
                  <c:v>279.81400000000002</c:v>
                </c:pt>
                <c:pt idx="11">
                  <c:v>719.11599999999999</c:v>
                </c:pt>
                <c:pt idx="12">
                  <c:v>462.13299999999998</c:v>
                </c:pt>
                <c:pt idx="13">
                  <c:v>5.1319999999999997</c:v>
                </c:pt>
                <c:pt idx="14">
                  <c:v>7.58</c:v>
                </c:pt>
                <c:pt idx="15">
                  <c:v>355.5</c:v>
                </c:pt>
                <c:pt idx="16">
                  <c:v>14.823</c:v>
                </c:pt>
              </c:numCache>
            </c:numRef>
          </c:val>
          <c:extLst>
            <c:ext xmlns:c16="http://schemas.microsoft.com/office/drawing/2014/chart" uri="{C3380CC4-5D6E-409C-BE32-E72D297353CC}">
              <c16:uniqueId val="{00000005-DDA9-4444-A6D4-96A08043BF8E}"/>
            </c:ext>
          </c:extLst>
        </c:ser>
        <c:ser>
          <c:idx val="14"/>
          <c:order val="26"/>
          <c:tx>
            <c:v>Intel® Xeon® Silver 4216R INT8</c:v>
          </c:tx>
          <c:spPr>
            <a:solidFill>
              <a:schemeClr val="accent3">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CPU'!$B$308:$B$324</c:f>
              <c:numCache>
                <c:formatCode>0.00</c:formatCode>
                <c:ptCount val="17"/>
                <c:pt idx="0">
                  <c:v>200.21100000000001</c:v>
                </c:pt>
                <c:pt idx="1">
                  <c:v>16.213999999999999</c:v>
                </c:pt>
                <c:pt idx="2">
                  <c:v>242.79499999999999</c:v>
                </c:pt>
                <c:pt idx="3">
                  <c:v>1073.902</c:v>
                </c:pt>
                <c:pt idx="4">
                  <c:v>216.76400000000001</c:v>
                </c:pt>
                <c:pt idx="5">
                  <c:v>28.53</c:v>
                </c:pt>
                <c:pt idx="6">
                  <c:v>288.51299999999998</c:v>
                </c:pt>
                <c:pt idx="7">
                  <c:v>2.9470000000000001</c:v>
                </c:pt>
                <c:pt idx="8">
                  <c:v>1999.23</c:v>
                </c:pt>
                <c:pt idx="9">
                  <c:v>964.4</c:v>
                </c:pt>
                <c:pt idx="10">
                  <c:v>834.04600000000005</c:v>
                </c:pt>
                <c:pt idx="11">
                  <c:v>2048.239</c:v>
                </c:pt>
                <c:pt idx="12">
                  <c:v>1369.8510000000001</c:v>
                </c:pt>
                <c:pt idx="13">
                  <c:v>15.664999999999999</c:v>
                </c:pt>
                <c:pt idx="14">
                  <c:v>26.085999999999999</c:v>
                </c:pt>
                <c:pt idx="15">
                  <c:v>1065.5139999999999</c:v>
                </c:pt>
                <c:pt idx="16">
                  <c:v>44.09</c:v>
                </c:pt>
              </c:numCache>
            </c:numRef>
          </c:val>
          <c:extLst>
            <c:ext xmlns:c16="http://schemas.microsoft.com/office/drawing/2014/chart" uri="{C3380CC4-5D6E-409C-BE32-E72D297353CC}">
              <c16:uniqueId val="{0000000F-3CC6-47AC-8938-697759AC9B61}"/>
            </c:ext>
          </c:extLst>
        </c:ser>
        <c:ser>
          <c:idx val="36"/>
          <c:order val="28"/>
          <c:tx>
            <c:v>Intel® Xeon® Silver 4316 INT8</c:v>
          </c:tx>
          <c:spPr>
            <a:solidFill>
              <a:schemeClr val="accent1">
                <a:lumMod val="70000"/>
                <a:lumOff val="3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CPU'!$B$476:$B$502</c:f>
            </c:numRef>
          </c:val>
          <c:extLst>
            <c:ext xmlns:c16="http://schemas.microsoft.com/office/drawing/2014/chart" uri="{C3380CC4-5D6E-409C-BE32-E72D297353CC}">
              <c16:uniqueId val="{00000003-25E5-4958-9543-57A1BC894156}"/>
            </c:ext>
          </c:extLst>
        </c:ser>
        <c:ser>
          <c:idx val="37"/>
          <c:order val="29"/>
          <c:tx>
            <c:v>Intel® Xeon® Silver 4316 FP32</c:v>
          </c:tx>
          <c:spPr>
            <a:solidFill>
              <a:schemeClr val="accent2">
                <a:lumMod val="70000"/>
                <a:lumOff val="3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CPU'!$C$476:$C$502</c:f>
              <c:extLst xmlns:c15="http://schemas.microsoft.com/office/drawing/2012/chart"/>
            </c:numRef>
          </c:val>
          <c:extLst xmlns:c15="http://schemas.microsoft.com/office/drawing/2012/chart">
            <c:ext xmlns:c16="http://schemas.microsoft.com/office/drawing/2014/chart" uri="{C3380CC4-5D6E-409C-BE32-E72D297353CC}">
              <c16:uniqueId val="{00000004-25E5-4958-9543-57A1BC894156}"/>
            </c:ext>
          </c:extLst>
        </c:ser>
        <c:ser>
          <c:idx val="16"/>
          <c:order val="30"/>
          <c:tx>
            <c:v>Intel® Xeon® Gold 5218T INT8</c:v>
          </c:tx>
          <c:spPr>
            <a:solidFill>
              <a:schemeClr val="accent5">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CPU'!$B$252:$B$268</c:f>
              <c:numCache>
                <c:formatCode>0.00</c:formatCode>
                <c:ptCount val="17"/>
                <c:pt idx="0">
                  <c:v>210.36699999999999</c:v>
                </c:pt>
                <c:pt idx="1">
                  <c:v>16.983000000000001</c:v>
                </c:pt>
                <c:pt idx="2">
                  <c:v>249.184</c:v>
                </c:pt>
                <c:pt idx="3">
                  <c:v>1123.4970000000001</c:v>
                </c:pt>
                <c:pt idx="4">
                  <c:v>224.77</c:v>
                </c:pt>
                <c:pt idx="5">
                  <c:v>29.872</c:v>
                </c:pt>
                <c:pt idx="6">
                  <c:v>306.68799999999999</c:v>
                </c:pt>
                <c:pt idx="7">
                  <c:v>3.0840000000000001</c:v>
                </c:pt>
                <c:pt idx="8">
                  <c:v>2099.83</c:v>
                </c:pt>
                <c:pt idx="9">
                  <c:v>1009.641</c:v>
                </c:pt>
                <c:pt idx="10">
                  <c:v>875.048</c:v>
                </c:pt>
                <c:pt idx="11">
                  <c:v>2146.5970000000002</c:v>
                </c:pt>
                <c:pt idx="12">
                  <c:v>1438.02</c:v>
                </c:pt>
                <c:pt idx="13">
                  <c:v>16.391999999999999</c:v>
                </c:pt>
                <c:pt idx="14">
                  <c:v>27.427</c:v>
                </c:pt>
                <c:pt idx="15">
                  <c:v>1112.1890000000001</c:v>
                </c:pt>
                <c:pt idx="16">
                  <c:v>46.316000000000003</c:v>
                </c:pt>
              </c:numCache>
            </c:numRef>
          </c:val>
          <c:extLst>
            <c:ext xmlns:c16="http://schemas.microsoft.com/office/drawing/2014/chart" uri="{C3380CC4-5D6E-409C-BE32-E72D297353CC}">
              <c16:uniqueId val="{00000011-3CC6-47AC-8938-697759AC9B61}"/>
            </c:ext>
          </c:extLst>
        </c:ser>
        <c:ser>
          <c:idx val="18"/>
          <c:order val="32"/>
          <c:tx>
            <c:v>Intel® Xeon® Platinum 8270 INT8</c:v>
          </c:tx>
          <c:spPr>
            <a:solidFill>
              <a:schemeClr val="accent1">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CPU'!$B$280:$B$296</c:f>
              <c:numCache>
                <c:formatCode>0.00</c:formatCode>
                <c:ptCount val="17"/>
                <c:pt idx="0">
                  <c:v>509.07100000000003</c:v>
                </c:pt>
                <c:pt idx="1">
                  <c:v>35.936</c:v>
                </c:pt>
                <c:pt idx="2">
                  <c:v>617.06299999999999</c:v>
                </c:pt>
                <c:pt idx="3">
                  <c:v>3167.0149999999999</c:v>
                </c:pt>
                <c:pt idx="4">
                  <c:v>427.923</c:v>
                </c:pt>
                <c:pt idx="5">
                  <c:v>81.417000000000002</c:v>
                </c:pt>
                <c:pt idx="6">
                  <c:v>934.58</c:v>
                </c:pt>
                <c:pt idx="7">
                  <c:v>6.7279999999999998</c:v>
                </c:pt>
                <c:pt idx="8">
                  <c:v>6374.7539999999999</c:v>
                </c:pt>
                <c:pt idx="9">
                  <c:v>2990.473</c:v>
                </c:pt>
                <c:pt idx="10">
                  <c:v>2635.748</c:v>
                </c:pt>
                <c:pt idx="11">
                  <c:v>5985.018</c:v>
                </c:pt>
                <c:pt idx="12">
                  <c:v>3526.7269999999999</c:v>
                </c:pt>
                <c:pt idx="13">
                  <c:v>43.734000000000002</c:v>
                </c:pt>
                <c:pt idx="14">
                  <c:v>74.563999999999993</c:v>
                </c:pt>
                <c:pt idx="15">
                  <c:v>3066.1060000000002</c:v>
                </c:pt>
                <c:pt idx="16">
                  <c:v>109.883</c:v>
                </c:pt>
              </c:numCache>
            </c:numRef>
          </c:val>
          <c:extLst>
            <c:ext xmlns:c16="http://schemas.microsoft.com/office/drawing/2014/chart" uri="{C3380CC4-5D6E-409C-BE32-E72D297353CC}">
              <c16:uniqueId val="{00000013-3CC6-47AC-8938-697759AC9B61}"/>
            </c:ext>
          </c:extLst>
        </c:ser>
        <c:ser>
          <c:idx val="24"/>
          <c:order val="34"/>
          <c:tx>
            <c:v>Intel® Xeon® Platinum 8380 INT8</c:v>
          </c:tx>
          <c:spPr>
            <a:solidFill>
              <a:schemeClr val="accent1">
                <a:lumMod val="60000"/>
                <a:lumOff val="4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CPU'!$B$364:$B$390</c:f>
            </c:numRef>
          </c:val>
          <c:extLst>
            <c:ext xmlns:c16="http://schemas.microsoft.com/office/drawing/2014/chart" uri="{C3380CC4-5D6E-409C-BE32-E72D297353CC}">
              <c16:uniqueId val="{00000001-DDA9-4444-A6D4-96A08043BF8E}"/>
            </c:ext>
          </c:extLst>
        </c:ser>
        <c:ser>
          <c:idx val="25"/>
          <c:order val="35"/>
          <c:tx>
            <c:v>Intel® Xeon® Platinum 8380 FP32</c:v>
          </c:tx>
          <c:spPr>
            <a:solidFill>
              <a:schemeClr val="accent2">
                <a:lumMod val="60000"/>
                <a:lumOff val="4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CPU'!$C$364:$C$390</c:f>
              <c:extLst xmlns:c15="http://schemas.microsoft.com/office/drawing/2012/chart"/>
            </c:numRef>
          </c:val>
          <c:extLst xmlns:c15="http://schemas.microsoft.com/office/drawing/2012/chart">
            <c:ext xmlns:c16="http://schemas.microsoft.com/office/drawing/2014/chart" uri="{C3380CC4-5D6E-409C-BE32-E72D297353CC}">
              <c16:uniqueId val="{00000002-DDA9-4444-A6D4-96A08043BF8E}"/>
            </c:ext>
          </c:extLst>
        </c:ser>
        <c:ser>
          <c:idx val="21"/>
          <c:order val="36"/>
          <c:tx>
            <c:v>Intel® Movidius™ VPUs (Mustang-V100-MX8) FP16</c:v>
          </c:tx>
          <c:spPr>
            <a:solidFill>
              <a:schemeClr val="accent4">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CPU'!$C$531:$C$556</c:f>
            </c:numRef>
          </c:val>
          <c:extLst>
            <c:ext xmlns:c16="http://schemas.microsoft.com/office/drawing/2014/chart" uri="{C3380CC4-5D6E-409C-BE32-E72D297353CC}">
              <c16:uniqueId val="{00000002-79C2-4AFC-BD6D-373D21B29CB9}"/>
            </c:ext>
          </c:extLst>
        </c:ser>
        <c:ser>
          <c:idx val="20"/>
          <c:order val="37"/>
          <c:tx>
            <c:v>Intel® Neural Compute Stick 2 FP16</c:v>
          </c:tx>
          <c:spPr>
            <a:solidFill>
              <a:schemeClr val="accent3">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CPU'!$C$504:$C$529</c:f>
            </c:numRef>
          </c:val>
          <c:extLst>
            <c:ext xmlns:c16="http://schemas.microsoft.com/office/drawing/2014/chart" uri="{C3380CC4-5D6E-409C-BE32-E72D297353CC}">
              <c16:uniqueId val="{00000000-79C2-4AFC-BD6D-373D21B29CB9}"/>
            </c:ext>
          </c:extLst>
        </c:ser>
        <c:ser>
          <c:idx val="30"/>
          <c:order val="38"/>
          <c:tx>
            <c:v>Intel® Core™ i9-12900HK INT8</c:v>
          </c:tx>
          <c:spPr>
            <a:solidFill>
              <a:schemeClr val="accent1">
                <a:lumMod val="5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CPU'!$B$558:$B$574</c:f>
              <c:numCache>
                <c:formatCode>0.00</c:formatCode>
                <c:ptCount val="17"/>
                <c:pt idx="0">
                  <c:v>74.231999999999999</c:v>
                </c:pt>
                <c:pt idx="1">
                  <c:v>6.3979999999999997</c:v>
                </c:pt>
                <c:pt idx="2">
                  <c:v>85.147999999999996</c:v>
                </c:pt>
                <c:pt idx="3">
                  <c:v>420.108</c:v>
                </c:pt>
                <c:pt idx="4">
                  <c:v>93.242999999999995</c:v>
                </c:pt>
                <c:pt idx="5">
                  <c:v>10.237</c:v>
                </c:pt>
                <c:pt idx="6">
                  <c:v>112.35299999999999</c:v>
                </c:pt>
                <c:pt idx="7">
                  <c:v>1.0569999999999999</c:v>
                </c:pt>
                <c:pt idx="8">
                  <c:v>748.53499999999997</c:v>
                </c:pt>
                <c:pt idx="9">
                  <c:v>375.548</c:v>
                </c:pt>
                <c:pt idx="10">
                  <c:v>319.83999999999997</c:v>
                </c:pt>
                <c:pt idx="11">
                  <c:v>733.86599999999999</c:v>
                </c:pt>
                <c:pt idx="12">
                  <c:v>475.97800000000001</c:v>
                </c:pt>
                <c:pt idx="13">
                  <c:v>5.3330000000000002</c:v>
                </c:pt>
                <c:pt idx="14">
                  <c:v>8.0589999999999993</c:v>
                </c:pt>
                <c:pt idx="15">
                  <c:v>406.02699999999999</c:v>
                </c:pt>
                <c:pt idx="16">
                  <c:v>16.241</c:v>
                </c:pt>
              </c:numCache>
            </c:numRef>
          </c:val>
          <c:extLst>
            <c:ext xmlns:c16="http://schemas.microsoft.com/office/drawing/2014/chart" uri="{C3380CC4-5D6E-409C-BE32-E72D297353CC}">
              <c16:uniqueId val="{00000001-FEB0-47C8-8F1B-CD5C694A26BC}"/>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
                <c:order val="1"/>
                <c:tx>
                  <c:v>Intel® Atom™ x5-E3940 FP32</c:v>
                </c:tx>
                <c:spPr>
                  <a:solidFill>
                    <a:schemeClr val="accent2"/>
                  </a:solidFill>
                  <a:ln>
                    <a:noFill/>
                  </a:ln>
                  <a:effectLst/>
                </c:spPr>
                <c:invertIfNegative val="0"/>
                <c:cat>
                  <c:strRef>
                    <c:extLst>
                      <c:ex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c:ext uri="{02D57815-91ED-43cb-92C2-25804820EDAC}">
                        <c15:formulaRef>
                          <c15:sqref>'Performance Tables  CPU'!$C$3:$C$18</c15:sqref>
                        </c15:formulaRef>
                      </c:ext>
                    </c:extLst>
                    <c:numCache>
                      <c:formatCode>0.00</c:formatCode>
                      <c:ptCount val="16"/>
                      <c:pt idx="0">
                        <c:v>1.355</c:v>
                      </c:pt>
                      <c:pt idx="1">
                        <c:v>0</c:v>
                      </c:pt>
                      <c:pt idx="2">
                        <c:v>1.514</c:v>
                      </c:pt>
                      <c:pt idx="3">
                        <c:v>5.9450000000000003</c:v>
                      </c:pt>
                      <c:pt idx="4">
                        <c:v>2.6360000000000001</c:v>
                      </c:pt>
                      <c:pt idx="5">
                        <c:v>0.13300000000000001</c:v>
                      </c:pt>
                      <c:pt idx="6">
                        <c:v>1.3640000000000001</c:v>
                      </c:pt>
                      <c:pt idx="7">
                        <c:v>9.702</c:v>
                      </c:pt>
                      <c:pt idx="8">
                        <c:v>4.6040000000000001</c:v>
                      </c:pt>
                      <c:pt idx="9">
                        <c:v>3.8210000000000002</c:v>
                      </c:pt>
                      <c:pt idx="10">
                        <c:v>11.744999999999999</c:v>
                      </c:pt>
                      <c:pt idx="11">
                        <c:v>8.6430000000000007</c:v>
                      </c:pt>
                      <c:pt idx="12">
                        <c:v>0</c:v>
                      </c:pt>
                      <c:pt idx="13">
                        <c:v>0</c:v>
                      </c:pt>
                      <c:pt idx="14">
                        <c:v>6.2409999999999997</c:v>
                      </c:pt>
                      <c:pt idx="15">
                        <c:v>0.253</c:v>
                      </c:pt>
                    </c:numCache>
                  </c:numRef>
                </c:val>
                <c:extLst>
                  <c:ext xmlns:c16="http://schemas.microsoft.com/office/drawing/2014/chart" uri="{C3380CC4-5D6E-409C-BE32-E72D297353CC}">
                    <c16:uniqueId val="{00000001-3CC6-47AC-8938-697759AC9B61}"/>
                  </c:ext>
                </c:extLst>
              </c15:ser>
            </c15:filteredBarSeries>
            <c15:filteredBarSeries>
              <c15:ser>
                <c:idx val="3"/>
                <c:order val="7"/>
                <c:tx>
                  <c:v>Intel® Core™ i3-8100 FP32</c:v>
                </c:tx>
                <c:spPr>
                  <a:solidFill>
                    <a:schemeClr val="accent4"/>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CPU'!$C$58:$C$74</c15:sqref>
                        </c15:formulaRef>
                      </c:ext>
                    </c:extLst>
                    <c:numCache>
                      <c:formatCode>0.000</c:formatCode>
                      <c:ptCount val="17"/>
                      <c:pt idx="0">
                        <c:v>14.522</c:v>
                      </c:pt>
                      <c:pt idx="1">
                        <c:v>1.2769999999999999</c:v>
                      </c:pt>
                      <c:pt idx="2">
                        <c:v>15.366</c:v>
                      </c:pt>
                      <c:pt idx="3">
                        <c:v>66.742000000000004</c:v>
                      </c:pt>
                      <c:pt idx="4">
                        <c:v>24.135000000000002</c:v>
                      </c:pt>
                      <c:pt idx="5">
                        <c:v>1.5009999999999999</c:v>
                      </c:pt>
                      <c:pt idx="6">
                        <c:v>15.705</c:v>
                      </c:pt>
                      <c:pt idx="7">
                        <c:v>0.19</c:v>
                      </c:pt>
                      <c:pt idx="8">
                        <c:v>104.851</c:v>
                      </c:pt>
                      <c:pt idx="9">
                        <c:v>53.912999999999997</c:v>
                      </c:pt>
                      <c:pt idx="10">
                        <c:v>46.258000000000003</c:v>
                      </c:pt>
                      <c:pt idx="11">
                        <c:v>125.238</c:v>
                      </c:pt>
                      <c:pt idx="12">
                        <c:v>83.638000000000005</c:v>
                      </c:pt>
                      <c:pt idx="13">
                        <c:v>0.97199999999999998</c:v>
                      </c:pt>
                      <c:pt idx="14">
                        <c:v>1.5609999999999999</c:v>
                      </c:pt>
                      <c:pt idx="15">
                        <c:v>64.674999999999997</c:v>
                      </c:pt>
                      <c:pt idx="16">
                        <c:v>2.911</c:v>
                      </c:pt>
                    </c:numCache>
                  </c:numRef>
                </c:val>
                <c:extLst xmlns:c15="http://schemas.microsoft.com/office/drawing/2012/chart">
                  <c:ext xmlns:c16="http://schemas.microsoft.com/office/drawing/2014/chart" uri="{C3380CC4-5D6E-409C-BE32-E72D297353CC}">
                    <c16:uniqueId val="{00000004-3CC6-47AC-8938-697759AC9B61}"/>
                  </c:ext>
                </c:extLst>
              </c15:ser>
            </c15:filteredBarSeries>
            <c15:filteredBarSeries>
              <c15:ser>
                <c:idx val="5"/>
                <c:order val="9"/>
                <c:tx>
                  <c:v>Intel® Core™ i5-8500 FP32</c:v>
                </c:tx>
                <c:spPr>
                  <a:solidFill>
                    <a:schemeClr val="accent6"/>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CPU'!$C$86:$C$102</c15:sqref>
                        </c15:formulaRef>
                      </c:ext>
                    </c:extLst>
                    <c:numCache>
                      <c:formatCode>0.00</c:formatCode>
                      <c:ptCount val="17"/>
                      <c:pt idx="0">
                        <c:v>24.388999999999999</c:v>
                      </c:pt>
                      <c:pt idx="1">
                        <c:v>2.0190000000000001</c:v>
                      </c:pt>
                      <c:pt idx="2">
                        <c:v>23.481000000000002</c:v>
                      </c:pt>
                      <c:pt idx="3">
                        <c:v>106.18</c:v>
                      </c:pt>
                      <c:pt idx="4">
                        <c:v>35.509</c:v>
                      </c:pt>
                      <c:pt idx="5">
                        <c:v>2.4780000000000002</c:v>
                      </c:pt>
                      <c:pt idx="6">
                        <c:v>25.616</c:v>
                      </c:pt>
                      <c:pt idx="7">
                        <c:v>0.308</c:v>
                      </c:pt>
                      <c:pt idx="8">
                        <c:v>165.25</c:v>
                      </c:pt>
                      <c:pt idx="9">
                        <c:v>87.635999999999996</c:v>
                      </c:pt>
                      <c:pt idx="10">
                        <c:v>74.783000000000001</c:v>
                      </c:pt>
                      <c:pt idx="11">
                        <c:v>198.15700000000001</c:v>
                      </c:pt>
                      <c:pt idx="12">
                        <c:v>130.30500000000001</c:v>
                      </c:pt>
                      <c:pt idx="13">
                        <c:v>1.6339999999999999</c:v>
                      </c:pt>
                      <c:pt idx="14">
                        <c:v>2.4980000000000002</c:v>
                      </c:pt>
                      <c:pt idx="15">
                        <c:v>101.706</c:v>
                      </c:pt>
                      <c:pt idx="16">
                        <c:v>4.633</c:v>
                      </c:pt>
                    </c:numCache>
                  </c:numRef>
                </c:val>
                <c:extLst xmlns:c15="http://schemas.microsoft.com/office/drawing/2012/chart">
                  <c:ext xmlns:c16="http://schemas.microsoft.com/office/drawing/2014/chart" uri="{C3380CC4-5D6E-409C-BE32-E72D297353CC}">
                    <c16:uniqueId val="{00000006-3CC6-47AC-8938-697759AC9B61}"/>
                  </c:ext>
                </c:extLst>
              </c15:ser>
            </c15:filteredBarSeries>
            <c15:filteredBarSeries>
              <c15:ser>
                <c:idx val="27"/>
                <c:order val="11"/>
                <c:tx>
                  <c:v>Intel® Core™ i5-10500TE FP32</c:v>
                </c:tx>
                <c:spPr>
                  <a:solidFill>
                    <a:schemeClr val="accent4">
                      <a:lumMod val="60000"/>
                      <a:lumOff val="4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CPU'!$C$196:$C$212</c15:sqref>
                        </c15:formulaRef>
                      </c:ext>
                    </c:extLst>
                    <c:numCache>
                      <c:formatCode>0.00</c:formatCode>
                      <c:ptCount val="17"/>
                      <c:pt idx="0">
                        <c:v>19.401</c:v>
                      </c:pt>
                      <c:pt idx="1">
                        <c:v>1.7509999999999999</c:v>
                      </c:pt>
                      <c:pt idx="2">
                        <c:v>17.196000000000002</c:v>
                      </c:pt>
                      <c:pt idx="3">
                        <c:v>93.903000000000006</c:v>
                      </c:pt>
                      <c:pt idx="4">
                        <c:v>28.225000000000001</c:v>
                      </c:pt>
                      <c:pt idx="5">
                        <c:v>2.2639999999999998</c:v>
                      </c:pt>
                      <c:pt idx="6">
                        <c:v>22.905000000000001</c:v>
                      </c:pt>
                      <c:pt idx="7">
                        <c:v>0.27600000000000002</c:v>
                      </c:pt>
                      <c:pt idx="8">
                        <c:v>152.786</c:v>
                      </c:pt>
                      <c:pt idx="9">
                        <c:v>76.087000000000003</c:v>
                      </c:pt>
                      <c:pt idx="10">
                        <c:v>65.091999999999999</c:v>
                      </c:pt>
                      <c:pt idx="11">
                        <c:v>177.09299999999999</c:v>
                      </c:pt>
                      <c:pt idx="12">
                        <c:v>103.544</c:v>
                      </c:pt>
                      <c:pt idx="13">
                        <c:v>1.4019999999999999</c:v>
                      </c:pt>
                      <c:pt idx="14">
                        <c:v>2.2629999999999999</c:v>
                      </c:pt>
                      <c:pt idx="15">
                        <c:v>91.938000000000002</c:v>
                      </c:pt>
                      <c:pt idx="16">
                        <c:v>4.1070000000000002</c:v>
                      </c:pt>
                    </c:numCache>
                  </c:numRef>
                </c:val>
                <c:extLst xmlns:c15="http://schemas.microsoft.com/office/drawing/2012/chart">
                  <c:ext xmlns:c16="http://schemas.microsoft.com/office/drawing/2014/chart" uri="{C3380CC4-5D6E-409C-BE32-E72D297353CC}">
                    <c16:uniqueId val="{00000004-DDA9-4444-A6D4-96A08043BF8E}"/>
                  </c:ext>
                </c:extLst>
              </c15:ser>
            </c15:filteredBarSeries>
            <c15:filteredBarSeries>
              <c15:ser>
                <c:idx val="7"/>
                <c:order val="13"/>
                <c:tx>
                  <c:v>Intel® Core™ i7-8700T FP32</c:v>
                </c:tx>
                <c:spPr>
                  <a:solidFill>
                    <a:schemeClr val="accent2">
                      <a:lumMod val="6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CPU'!$C$114:$C$130</c15:sqref>
                        </c15:formulaRef>
                      </c:ext>
                    </c:extLst>
                    <c:numCache>
                      <c:formatCode>0.00</c:formatCode>
                      <c:ptCount val="17"/>
                      <c:pt idx="0">
                        <c:v>17.591000000000001</c:v>
                      </c:pt>
                      <c:pt idx="1">
                        <c:v>1.653</c:v>
                      </c:pt>
                      <c:pt idx="2">
                        <c:v>19.786999999999999</c:v>
                      </c:pt>
                      <c:pt idx="3">
                        <c:v>85.05</c:v>
                      </c:pt>
                      <c:pt idx="4">
                        <c:v>34.103999999999999</c:v>
                      </c:pt>
                      <c:pt idx="5">
                        <c:v>1.988</c:v>
                      </c:pt>
                      <c:pt idx="6">
                        <c:v>20.411999999999999</c:v>
                      </c:pt>
                      <c:pt idx="7">
                        <c:v>0.223</c:v>
                      </c:pt>
                      <c:pt idx="8">
                        <c:v>130.81100000000001</c:v>
                      </c:pt>
                      <c:pt idx="9">
                        <c:v>68.16</c:v>
                      </c:pt>
                      <c:pt idx="10">
                        <c:v>58.149000000000001</c:v>
                      </c:pt>
                      <c:pt idx="11">
                        <c:v>166.68600000000001</c:v>
                      </c:pt>
                      <c:pt idx="12">
                        <c:v>109.235</c:v>
                      </c:pt>
                      <c:pt idx="13">
                        <c:v>1.228</c:v>
                      </c:pt>
                      <c:pt idx="14">
                        <c:v>1.9670000000000001</c:v>
                      </c:pt>
                      <c:pt idx="15">
                        <c:v>81.777000000000001</c:v>
                      </c:pt>
                      <c:pt idx="16">
                        <c:v>3.7410000000000001</c:v>
                      </c:pt>
                    </c:numCache>
                  </c:numRef>
                </c:val>
                <c:extLst xmlns:c15="http://schemas.microsoft.com/office/drawing/2012/chart">
                  <c:ext xmlns:c16="http://schemas.microsoft.com/office/drawing/2014/chart" uri="{C3380CC4-5D6E-409C-BE32-E72D297353CC}">
                    <c16:uniqueId val="{00000008-3CC6-47AC-8938-697759AC9B61}"/>
                  </c:ext>
                </c:extLst>
              </c15:ser>
            </c15:filteredBarSeries>
            <c15:filteredBarSeries>
              <c15:ser>
                <c:idx val="11"/>
                <c:order val="15"/>
                <c:tx>
                  <c:v>Intel® Core™ i7-1185GRE FP32</c:v>
                </c:tx>
                <c:spPr>
                  <a:solidFill>
                    <a:schemeClr val="accent6">
                      <a:lumMod val="6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c:ext xmlns:c15="http://schemas.microsoft.com/office/drawing/2012/chart" uri="{02D57815-91ED-43cb-92C2-25804820EDAC}">
                        <c15:formulaRef>
                          <c15:sqref>'Performance Tables  CPU'!$C$170:$C$184</c15:sqref>
                        </c15:formulaRef>
                      </c:ext>
                    </c:extLst>
                    <c:numCache>
                      <c:formatCode>0.00</c:formatCode>
                      <c:ptCount val="15"/>
                      <c:pt idx="0">
                        <c:v>14.13</c:v>
                      </c:pt>
                      <c:pt idx="1">
                        <c:v>1.0880000000000001</c:v>
                      </c:pt>
                      <c:pt idx="2">
                        <c:v>9.6760000000000002</c:v>
                      </c:pt>
                      <c:pt idx="3">
                        <c:v>52.347000000000001</c:v>
                      </c:pt>
                      <c:pt idx="4">
                        <c:v>17.887</c:v>
                      </c:pt>
                      <c:pt idx="5">
                        <c:v>14.503</c:v>
                      </c:pt>
                      <c:pt idx="6">
                        <c:v>0.14599999999999999</c:v>
                      </c:pt>
                      <c:pt idx="7">
                        <c:v>49.542000000000002</c:v>
                      </c:pt>
                      <c:pt idx="8">
                        <c:v>42.124000000000002</c:v>
                      </c:pt>
                      <c:pt idx="9">
                        <c:v>95.373000000000005</c:v>
                      </c:pt>
                      <c:pt idx="10">
                        <c:v>56.487000000000002</c:v>
                      </c:pt>
                      <c:pt idx="11">
                        <c:v>0.85699999999999998</c:v>
                      </c:pt>
                      <c:pt idx="12">
                        <c:v>1.347</c:v>
                      </c:pt>
                      <c:pt idx="13">
                        <c:v>60.116999999999997</c:v>
                      </c:pt>
                      <c:pt idx="14">
                        <c:v>2.5609999999999999</c:v>
                      </c:pt>
                    </c:numCache>
                  </c:numRef>
                </c:val>
                <c:extLst xmlns:c15="http://schemas.microsoft.com/office/drawing/2012/chart">
                  <c:ext xmlns:c16="http://schemas.microsoft.com/office/drawing/2014/chart" uri="{C3380CC4-5D6E-409C-BE32-E72D297353CC}">
                    <c16:uniqueId val="{0000000C-3CC6-47AC-8938-697759AC9B61}"/>
                  </c:ext>
                </c:extLst>
              </c15:ser>
            </c15:filteredBarSeries>
            <c15:filteredBarSeries>
              <c15:ser>
                <c:idx val="39"/>
                <c:order val="17"/>
                <c:tx>
                  <c:v>Intel® Core™ i9-10900TE FP32</c:v>
                </c:tx>
                <c:spPr>
                  <a:solidFill>
                    <a:schemeClr val="accent4">
                      <a:lumMod val="70000"/>
                      <a:lumOff val="3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CPU'!$C$448:$C$464</c15:sqref>
                        </c15:formulaRef>
                      </c:ext>
                    </c:extLst>
                    <c:numCache>
                      <c:formatCode>0.00</c:formatCode>
                      <c:ptCount val="17"/>
                      <c:pt idx="0">
                        <c:v>22.949000000000002</c:v>
                      </c:pt>
                      <c:pt idx="1">
                        <c:v>1.9570000000000001</c:v>
                      </c:pt>
                      <c:pt idx="2">
                        <c:v>20.042999999999999</c:v>
                      </c:pt>
                      <c:pt idx="3">
                        <c:v>104.646</c:v>
                      </c:pt>
                      <c:pt idx="4">
                        <c:v>34.094000000000001</c:v>
                      </c:pt>
                      <c:pt idx="5">
                        <c:v>2.4780000000000002</c:v>
                      </c:pt>
                      <c:pt idx="6">
                        <c:v>25.434999999999999</c:v>
                      </c:pt>
                      <c:pt idx="7">
                        <c:v>0.27900000000000003</c:v>
                      </c:pt>
                      <c:pt idx="8">
                        <c:v>162.43700000000001</c:v>
                      </c:pt>
                      <c:pt idx="9">
                        <c:v>83.465999999999994</c:v>
                      </c:pt>
                      <c:pt idx="10">
                        <c:v>71.697999999999993</c:v>
                      </c:pt>
                      <c:pt idx="11">
                        <c:v>201.785</c:v>
                      </c:pt>
                      <c:pt idx="12">
                        <c:v>118.717</c:v>
                      </c:pt>
                      <c:pt idx="13">
                        <c:v>1.5669999999999999</c:v>
                      </c:pt>
                      <c:pt idx="14">
                        <c:v>2.5150000000000001</c:v>
                      </c:pt>
                      <c:pt idx="15">
                        <c:v>100.786</c:v>
                      </c:pt>
                      <c:pt idx="16">
                        <c:v>4.6269999999999998</c:v>
                      </c:pt>
                    </c:numCache>
                  </c:numRef>
                </c:val>
                <c:extLst xmlns:c15="http://schemas.microsoft.com/office/drawing/2012/chart">
                  <c:ext xmlns:c16="http://schemas.microsoft.com/office/drawing/2014/chart" uri="{C3380CC4-5D6E-409C-BE32-E72D297353CC}">
                    <c16:uniqueId val="{00000006-25E5-4958-9543-57A1BC894156}"/>
                  </c:ext>
                </c:extLst>
              </c15:ser>
            </c15:filteredBarSeries>
            <c15:filteredBarSeries>
              <c15:ser>
                <c:idx val="13"/>
                <c:order val="23"/>
                <c:tx>
                  <c:v>Intel® Xeon® E-2124G FP32</c:v>
                </c:tx>
                <c:spPr>
                  <a:solidFill>
                    <a:schemeClr val="accent2">
                      <a:lumMod val="80000"/>
                      <a:lumOff val="2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CPU'!$C$224:$C$240</c15:sqref>
                        </c15:formulaRef>
                      </c:ext>
                    </c:extLst>
                    <c:numCache>
                      <c:formatCode>0.00</c:formatCode>
                      <c:ptCount val="17"/>
                      <c:pt idx="0">
                        <c:v>14.581</c:v>
                      </c:pt>
                      <c:pt idx="1">
                        <c:v>1.31</c:v>
                      </c:pt>
                      <c:pt idx="2">
                        <c:v>16.277999999999999</c:v>
                      </c:pt>
                      <c:pt idx="3">
                        <c:v>66.933000000000007</c:v>
                      </c:pt>
                      <c:pt idx="4">
                        <c:v>27.332000000000001</c:v>
                      </c:pt>
                      <c:pt idx="5">
                        <c:v>1.492</c:v>
                      </c:pt>
                      <c:pt idx="6">
                        <c:v>15.282</c:v>
                      </c:pt>
                      <c:pt idx="7">
                        <c:v>0.185</c:v>
                      </c:pt>
                      <c:pt idx="8">
                        <c:v>102.117</c:v>
                      </c:pt>
                      <c:pt idx="9">
                        <c:v>52.911000000000001</c:v>
                      </c:pt>
                      <c:pt idx="10">
                        <c:v>45.281999999999996</c:v>
                      </c:pt>
                      <c:pt idx="11">
                        <c:v>132.68600000000001</c:v>
                      </c:pt>
                      <c:pt idx="12">
                        <c:v>85.42</c:v>
                      </c:pt>
                      <c:pt idx="13">
                        <c:v>0.93100000000000005</c:v>
                      </c:pt>
                      <c:pt idx="14">
                        <c:v>1.504</c:v>
                      </c:pt>
                      <c:pt idx="15">
                        <c:v>64.704999999999998</c:v>
                      </c:pt>
                      <c:pt idx="16">
                        <c:v>2.823</c:v>
                      </c:pt>
                    </c:numCache>
                  </c:numRef>
                </c:val>
                <c:extLst xmlns:c15="http://schemas.microsoft.com/office/drawing/2012/chart">
                  <c:ext xmlns:c16="http://schemas.microsoft.com/office/drawing/2014/chart" uri="{C3380CC4-5D6E-409C-BE32-E72D297353CC}">
                    <c16:uniqueId val="{0000000E-3CC6-47AC-8938-697759AC9B61}"/>
                  </c:ext>
                </c:extLst>
              </c15:ser>
            </c15:filteredBarSeries>
            <c15:filteredBarSeries>
              <c15:ser>
                <c:idx val="29"/>
                <c:order val="25"/>
                <c:tx>
                  <c:v>Intel® Xeon® W1290P FP32</c:v>
                </c:tx>
                <c:spPr>
                  <a:solidFill>
                    <a:schemeClr val="accent6">
                      <a:lumMod val="60000"/>
                      <a:lumOff val="4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CPU'!$C$336:$C$352</c15:sqref>
                        </c15:formulaRef>
                      </c:ext>
                    </c:extLst>
                    <c:numCache>
                      <c:formatCode>0.00</c:formatCode>
                      <c:ptCount val="17"/>
                      <c:pt idx="0">
                        <c:v>42.860999999999997</c:v>
                      </c:pt>
                      <c:pt idx="1">
                        <c:v>2.7690000000000001</c:v>
                      </c:pt>
                      <c:pt idx="2">
                        <c:v>21.138999999999999</c:v>
                      </c:pt>
                      <c:pt idx="3">
                        <c:v>187.06700000000001</c:v>
                      </c:pt>
                      <c:pt idx="4">
                        <c:v>36.643999999999998</c:v>
                      </c:pt>
                      <c:pt idx="5">
                        <c:v>4.5430000000000001</c:v>
                      </c:pt>
                      <c:pt idx="6">
                        <c:v>46.404000000000003</c:v>
                      </c:pt>
                      <c:pt idx="7">
                        <c:v>0.57599999999999996</c:v>
                      </c:pt>
                      <c:pt idx="8">
                        <c:v>304.15600000000001</c:v>
                      </c:pt>
                      <c:pt idx="9">
                        <c:v>155.696</c:v>
                      </c:pt>
                      <c:pt idx="10">
                        <c:v>130.404</c:v>
                      </c:pt>
                      <c:pt idx="11">
                        <c:v>322.83</c:v>
                      </c:pt>
                      <c:pt idx="12">
                        <c:v>184.85900000000001</c:v>
                      </c:pt>
                      <c:pt idx="13">
                        <c:v>3.0390000000000001</c:v>
                      </c:pt>
                      <c:pt idx="14">
                        <c:v>4.7610000000000001</c:v>
                      </c:pt>
                      <c:pt idx="15">
                        <c:v>171.417</c:v>
                      </c:pt>
                      <c:pt idx="16">
                        <c:v>8.1110000000000007</c:v>
                      </c:pt>
                    </c:numCache>
                  </c:numRef>
                </c:val>
                <c:extLst xmlns:c15="http://schemas.microsoft.com/office/drawing/2012/chart">
                  <c:ext xmlns:c16="http://schemas.microsoft.com/office/drawing/2014/chart" uri="{C3380CC4-5D6E-409C-BE32-E72D297353CC}">
                    <c16:uniqueId val="{00000006-DDA9-4444-A6D4-96A08043BF8E}"/>
                  </c:ext>
                </c:extLst>
              </c15:ser>
            </c15:filteredBarSeries>
            <c15:filteredBarSeries>
              <c15:ser>
                <c:idx val="15"/>
                <c:order val="27"/>
                <c:tx>
                  <c:v>Intel® Xeon® Silver 4216R FP32</c:v>
                </c:tx>
                <c:spPr>
                  <a:solidFill>
                    <a:schemeClr val="accent4">
                      <a:lumMod val="80000"/>
                      <a:lumOff val="2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CPU'!$C$308:$C$324</c15:sqref>
                        </c15:formulaRef>
                      </c:ext>
                    </c:extLst>
                    <c:numCache>
                      <c:formatCode>0.00</c:formatCode>
                      <c:ptCount val="17"/>
                      <c:pt idx="0">
                        <c:v>73.206999999999994</c:v>
                      </c:pt>
                      <c:pt idx="1">
                        <c:v>4.5739999999999998</c:v>
                      </c:pt>
                      <c:pt idx="2">
                        <c:v>79.058000000000007</c:v>
                      </c:pt>
                      <c:pt idx="3">
                        <c:v>284.53500000000003</c:v>
                      </c:pt>
                      <c:pt idx="4">
                        <c:v>149.875</c:v>
                      </c:pt>
                      <c:pt idx="5">
                        <c:v>7.8140000000000001</c:v>
                      </c:pt>
                      <c:pt idx="6">
                        <c:v>73.823999999999998</c:v>
                      </c:pt>
                      <c:pt idx="7">
                        <c:v>0.86399999999999999</c:v>
                      </c:pt>
                      <c:pt idx="8">
                        <c:v>520.96199999999999</c:v>
                      </c:pt>
                      <c:pt idx="9">
                        <c:v>255.82900000000001</c:v>
                      </c:pt>
                      <c:pt idx="10">
                        <c:v>217.61199999999999</c:v>
                      </c:pt>
                      <c:pt idx="11">
                        <c:v>604.77599999999995</c:v>
                      </c:pt>
                      <c:pt idx="12">
                        <c:v>396.61200000000002</c:v>
                      </c:pt>
                      <c:pt idx="13">
                        <c:v>4.3499999999999996</c:v>
                      </c:pt>
                      <c:pt idx="14">
                        <c:v>6.883</c:v>
                      </c:pt>
                      <c:pt idx="15">
                        <c:v>321.66899999999998</c:v>
                      </c:pt>
                      <c:pt idx="16">
                        <c:v>13.672000000000001</c:v>
                      </c:pt>
                    </c:numCache>
                  </c:numRef>
                </c:val>
                <c:extLst xmlns:c15="http://schemas.microsoft.com/office/drawing/2012/chart">
                  <c:ext xmlns:c16="http://schemas.microsoft.com/office/drawing/2014/chart" uri="{C3380CC4-5D6E-409C-BE32-E72D297353CC}">
                    <c16:uniqueId val="{00000010-3CC6-47AC-8938-697759AC9B61}"/>
                  </c:ext>
                </c:extLst>
              </c15:ser>
            </c15:filteredBarSeries>
            <c15:filteredBarSeries>
              <c15:ser>
                <c:idx val="17"/>
                <c:order val="31"/>
                <c:tx>
                  <c:v>Intel® Xeon® Gold 5218T FP32</c:v>
                </c:tx>
                <c:spPr>
                  <a:solidFill>
                    <a:schemeClr val="accent6">
                      <a:lumMod val="80000"/>
                      <a:lumOff val="2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CPU'!$C$252:$C$268</c15:sqref>
                        </c15:formulaRef>
                      </c:ext>
                    </c:extLst>
                    <c:numCache>
                      <c:formatCode>0.00</c:formatCode>
                      <c:ptCount val="17"/>
                      <c:pt idx="0">
                        <c:v>75.745000000000005</c:v>
                      </c:pt>
                      <c:pt idx="1">
                        <c:v>5.5960000000000001</c:v>
                      </c:pt>
                      <c:pt idx="2">
                        <c:v>81.950999999999993</c:v>
                      </c:pt>
                      <c:pt idx="3">
                        <c:v>297.98099999999999</c:v>
                      </c:pt>
                      <c:pt idx="4">
                        <c:v>155.53399999999999</c:v>
                      </c:pt>
                      <c:pt idx="5">
                        <c:v>8.1519999999999992</c:v>
                      </c:pt>
                      <c:pt idx="6">
                        <c:v>77.210999999999999</c:v>
                      </c:pt>
                      <c:pt idx="7">
                        <c:v>0.90500000000000003</c:v>
                      </c:pt>
                      <c:pt idx="8">
                        <c:v>546.66</c:v>
                      </c:pt>
                      <c:pt idx="9">
                        <c:v>267.399</c:v>
                      </c:pt>
                      <c:pt idx="10">
                        <c:v>227.66399999999999</c:v>
                      </c:pt>
                      <c:pt idx="11">
                        <c:v>631.12699999999995</c:v>
                      </c:pt>
                      <c:pt idx="12">
                        <c:v>412.82299999999998</c:v>
                      </c:pt>
                      <c:pt idx="13">
                        <c:v>4.5819999999999999</c:v>
                      </c:pt>
                      <c:pt idx="14">
                        <c:v>7.274</c:v>
                      </c:pt>
                      <c:pt idx="15">
                        <c:v>338.39600000000002</c:v>
                      </c:pt>
                      <c:pt idx="16">
                        <c:v>14.327</c:v>
                      </c:pt>
                    </c:numCache>
                  </c:numRef>
                </c:val>
                <c:extLst xmlns:c15="http://schemas.microsoft.com/office/drawing/2012/chart">
                  <c:ext xmlns:c16="http://schemas.microsoft.com/office/drawing/2014/chart" uri="{C3380CC4-5D6E-409C-BE32-E72D297353CC}">
                    <c16:uniqueId val="{00000012-3CC6-47AC-8938-697759AC9B61}"/>
                  </c:ext>
                </c:extLst>
              </c15:ser>
            </c15:filteredBarSeries>
            <c15:filteredBarSeries>
              <c15:ser>
                <c:idx val="19"/>
                <c:order val="33"/>
                <c:tx>
                  <c:v>Intel® Xeon® Platinum 8270 FP32</c:v>
                </c:tx>
                <c:spPr>
                  <a:solidFill>
                    <a:schemeClr val="accent2">
                      <a:lumMod val="8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xmlns:c15="http://schemas.microsoft.com/office/drawing/2012/chart">
                      <c:ext xmlns:c15="http://schemas.microsoft.com/office/drawing/2012/chart" uri="{02D57815-91ED-43cb-92C2-25804820EDAC}">
                        <c15:formulaRef>
                          <c15:sqref>'Performance Tables  CPU'!$C$280:$C$296</c15:sqref>
                        </c15:formulaRef>
                      </c:ext>
                    </c:extLst>
                    <c:numCache>
                      <c:formatCode>0.00</c:formatCode>
                      <c:ptCount val="17"/>
                      <c:pt idx="0">
                        <c:v>208.23099999999999</c:v>
                      </c:pt>
                      <c:pt idx="1">
                        <c:v>15.518000000000001</c:v>
                      </c:pt>
                      <c:pt idx="2">
                        <c:v>169.381</c:v>
                      </c:pt>
                      <c:pt idx="3">
                        <c:v>819.31500000000005</c:v>
                      </c:pt>
                      <c:pt idx="4">
                        <c:v>298.02800000000002</c:v>
                      </c:pt>
                      <c:pt idx="5">
                        <c:v>22.4</c:v>
                      </c:pt>
                      <c:pt idx="6">
                        <c:v>226.74700000000001</c:v>
                      </c:pt>
                      <c:pt idx="7">
                        <c:v>2.101</c:v>
                      </c:pt>
                      <c:pt idx="8">
                        <c:v>1615.4179999999999</c:v>
                      </c:pt>
                      <c:pt idx="9">
                        <c:v>754.77599999999995</c:v>
                      </c:pt>
                      <c:pt idx="10">
                        <c:v>651.84199999999998</c:v>
                      </c:pt>
                      <c:pt idx="11">
                        <c:v>1620.184</c:v>
                      </c:pt>
                      <c:pt idx="12">
                        <c:v>920.80799999999999</c:v>
                      </c:pt>
                      <c:pt idx="13">
                        <c:v>14.627000000000001</c:v>
                      </c:pt>
                      <c:pt idx="14">
                        <c:v>21.475999999999999</c:v>
                      </c:pt>
                      <c:pt idx="15">
                        <c:v>913.82500000000005</c:v>
                      </c:pt>
                      <c:pt idx="16">
                        <c:v>40.826000000000001</c:v>
                      </c:pt>
                    </c:numCache>
                  </c:numRef>
                </c:val>
                <c:extLst xmlns:c15="http://schemas.microsoft.com/office/drawing/2012/chart">
                  <c:ext xmlns:c16="http://schemas.microsoft.com/office/drawing/2014/chart" uri="{C3380CC4-5D6E-409C-BE32-E72D297353CC}">
                    <c16:uniqueId val="{00000014-3CC6-47AC-8938-697759AC9B61}"/>
                  </c:ext>
                </c:extLst>
              </c15:ser>
            </c15:filteredBarSeries>
            <c15:filteredBarSeries>
              <c15:ser>
                <c:idx val="31"/>
                <c:order val="39"/>
                <c:tx>
                  <c:v>Intel® Core™ i9-12900HK FP32</c:v>
                </c:tx>
                <c:spPr>
                  <a:solidFill>
                    <a:schemeClr val="accent2">
                      <a:lumMod val="50000"/>
                    </a:schemeClr>
                  </a:solidFill>
                  <a:ln>
                    <a:noFill/>
                  </a:ln>
                  <a:effectLst/>
                </c:spPr>
                <c:invertIfNegative val="0"/>
                <c:cat>
                  <c:strRef>
                    <c:extLst>
                      <c:ext xmlns:c15="http://schemas.microsoft.com/office/drawing/2012/chart" uri="{02D57815-91ED-43cb-92C2-25804820EDAC}">
                        <c15:formulaRef>
                          <c15:sqref>'Performance Tables  CPU'!$A$558:$A$574</c15:sqref>
                        </c15:formulaRef>
                      </c:ext>
                    </c:extLst>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extLst>
                      <c:ext xmlns:c15="http://schemas.microsoft.com/office/drawing/2012/chart" uri="{02D57815-91ED-43cb-92C2-25804820EDAC}">
                        <c15:formulaRef>
                          <c15:sqref>'Performance Tables  CPU'!$C$558:$C$574</c15:sqref>
                        </c15:formulaRef>
                      </c:ext>
                    </c:extLst>
                    <c:numCache>
                      <c:formatCode>0.00</c:formatCode>
                      <c:ptCount val="17"/>
                      <c:pt idx="0">
                        <c:v>28.734000000000002</c:v>
                      </c:pt>
                      <c:pt idx="1">
                        <c:v>2.7320000000000002</c:v>
                      </c:pt>
                      <c:pt idx="2">
                        <c:v>32.235999999999997</c:v>
                      </c:pt>
                      <c:pt idx="3">
                        <c:v>124.61499999999999</c:v>
                      </c:pt>
                      <c:pt idx="4">
                        <c:v>53.405000000000001</c:v>
                      </c:pt>
                      <c:pt idx="5">
                        <c:v>3.2690000000000001</c:v>
                      </c:pt>
                      <c:pt idx="6">
                        <c:v>31.991</c:v>
                      </c:pt>
                      <c:pt idx="7">
                        <c:v>0.35799999999999998</c:v>
                      </c:pt>
                      <c:pt idx="8">
                        <c:v>202.49600000000001</c:v>
                      </c:pt>
                      <c:pt idx="9">
                        <c:v>103.57599999999999</c:v>
                      </c:pt>
                      <c:pt idx="10">
                        <c:v>89.724999999999994</c:v>
                      </c:pt>
                      <c:pt idx="11">
                        <c:v>243.79499999999999</c:v>
                      </c:pt>
                      <c:pt idx="12">
                        <c:v>167.714</c:v>
                      </c:pt>
                      <c:pt idx="13">
                        <c:v>1.839</c:v>
                      </c:pt>
                      <c:pt idx="14">
                        <c:v>2.9929999999999999</c:v>
                      </c:pt>
                      <c:pt idx="15">
                        <c:v>130.33699999999999</c:v>
                      </c:pt>
                      <c:pt idx="16">
                        <c:v>5.7619999999999996</c:v>
                      </c:pt>
                    </c:numCache>
                  </c:numRef>
                </c:val>
                <c:extLst>
                  <c:ext xmlns:c16="http://schemas.microsoft.com/office/drawing/2014/chart" uri="{C3380CC4-5D6E-409C-BE32-E72D297353CC}">
                    <c16:uniqueId val="{00000002-FEB0-47C8-8F1B-CD5C694A26BC}"/>
                  </c:ext>
                </c:extLst>
              </c15:ser>
            </c15:filteredBarSeries>
          </c:ext>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v>Intel® Core™ i5-10500TE INT8</c:v>
          </c:tx>
          <c:spPr>
            <a:solidFill>
              <a:schemeClr val="accent3"/>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iGPU'!$B$31:$B$45</c:f>
              <c:numCache>
                <c:formatCode>0.00</c:formatCode>
                <c:ptCount val="15"/>
                <c:pt idx="0">
                  <c:v>27.321000000000002</c:v>
                </c:pt>
                <c:pt idx="1">
                  <c:v>0</c:v>
                </c:pt>
                <c:pt idx="2">
                  <c:v>0</c:v>
                </c:pt>
                <c:pt idx="3">
                  <c:v>46.250999999999998</c:v>
                </c:pt>
                <c:pt idx="4">
                  <c:v>33.255000000000003</c:v>
                </c:pt>
                <c:pt idx="5">
                  <c:v>23.524999999999999</c:v>
                </c:pt>
                <c:pt idx="6">
                  <c:v>0.249</c:v>
                </c:pt>
                <c:pt idx="7">
                  <c:v>86.027000000000001</c:v>
                </c:pt>
                <c:pt idx="8">
                  <c:v>74.215999999999994</c:v>
                </c:pt>
                <c:pt idx="9">
                  <c:v>147.65799999999999</c:v>
                </c:pt>
                <c:pt idx="10">
                  <c:v>0</c:v>
                </c:pt>
                <c:pt idx="11">
                  <c:v>1.5860000000000001</c:v>
                </c:pt>
                <c:pt idx="12">
                  <c:v>1.4259999999999999</c:v>
                </c:pt>
                <c:pt idx="13">
                  <c:v>70.728999999999999</c:v>
                </c:pt>
                <c:pt idx="14">
                  <c:v>0</c:v>
                </c:pt>
              </c:numCache>
            </c:numRef>
          </c:val>
          <c:extLst xmlns:c15="http://schemas.microsoft.com/office/drawing/2012/chart">
            <c:ext xmlns:c16="http://schemas.microsoft.com/office/drawing/2014/chart" uri="{C3380CC4-5D6E-409C-BE32-E72D297353CC}">
              <c16:uniqueId val="{00000001-C55F-4C4B-9754-96169EB2136A}"/>
            </c:ext>
          </c:extLst>
        </c:ser>
        <c:ser>
          <c:idx val="4"/>
          <c:order val="2"/>
          <c:tx>
            <c:v>Intel® Core™ i9-10900TE INT8</c:v>
          </c:tx>
          <c:spPr>
            <a:solidFill>
              <a:schemeClr val="accent5"/>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iGPU'!$B$59:$B$73</c:f>
              <c:numCache>
                <c:formatCode>0.00</c:formatCode>
                <c:ptCount val="15"/>
                <c:pt idx="0">
                  <c:v>28.823</c:v>
                </c:pt>
                <c:pt idx="1">
                  <c:v>0</c:v>
                </c:pt>
                <c:pt idx="2">
                  <c:v>0</c:v>
                </c:pt>
                <c:pt idx="3">
                  <c:v>49.63</c:v>
                </c:pt>
                <c:pt idx="4">
                  <c:v>0</c:v>
                </c:pt>
                <c:pt idx="5">
                  <c:v>24.465</c:v>
                </c:pt>
                <c:pt idx="6">
                  <c:v>0</c:v>
                </c:pt>
                <c:pt idx="7">
                  <c:v>90.617000000000004</c:v>
                </c:pt>
                <c:pt idx="8">
                  <c:v>78.200999999999993</c:v>
                </c:pt>
                <c:pt idx="9">
                  <c:v>0</c:v>
                </c:pt>
                <c:pt idx="10">
                  <c:v>0</c:v>
                </c:pt>
                <c:pt idx="11">
                  <c:v>0</c:v>
                </c:pt>
                <c:pt idx="12">
                  <c:v>0</c:v>
                </c:pt>
                <c:pt idx="13">
                  <c:v>75.238</c:v>
                </c:pt>
                <c:pt idx="14">
                  <c:v>0</c:v>
                </c:pt>
              </c:numCache>
            </c:numRef>
          </c:val>
          <c:extLst>
            <c:ext xmlns:c16="http://schemas.microsoft.com/office/drawing/2014/chart" uri="{C3380CC4-5D6E-409C-BE32-E72D297353CC}">
              <c16:uniqueId val="{00000001-A05A-409D-8DA9-26C1AD8CE050}"/>
            </c:ext>
          </c:extLst>
        </c:ser>
        <c:ser>
          <c:idx val="0"/>
          <c:order val="4"/>
          <c:tx>
            <c:v>Intel® Core™ i7-8700T INT8</c:v>
          </c:tx>
          <c:spPr>
            <a:solidFill>
              <a:schemeClr val="accent1"/>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iGPU'!$B$3:$B$17</c:f>
              <c:numCache>
                <c:formatCode>0.00</c:formatCode>
                <c:ptCount val="15"/>
                <c:pt idx="0">
                  <c:v>28.817</c:v>
                </c:pt>
                <c:pt idx="1">
                  <c:v>0</c:v>
                </c:pt>
                <c:pt idx="2">
                  <c:v>24.954000000000001</c:v>
                </c:pt>
                <c:pt idx="3">
                  <c:v>49.951000000000001</c:v>
                </c:pt>
                <c:pt idx="4">
                  <c:v>35.631</c:v>
                </c:pt>
                <c:pt idx="5">
                  <c:v>24.457999999999998</c:v>
                </c:pt>
                <c:pt idx="6">
                  <c:v>0</c:v>
                </c:pt>
                <c:pt idx="7">
                  <c:v>89.614999999999995</c:v>
                </c:pt>
                <c:pt idx="8">
                  <c:v>77.387</c:v>
                </c:pt>
                <c:pt idx="9">
                  <c:v>160.76400000000001</c:v>
                </c:pt>
                <c:pt idx="10">
                  <c:v>99.141000000000005</c:v>
                </c:pt>
                <c:pt idx="11">
                  <c:v>1.65</c:v>
                </c:pt>
                <c:pt idx="12">
                  <c:v>0</c:v>
                </c:pt>
                <c:pt idx="13">
                  <c:v>76.63</c:v>
                </c:pt>
                <c:pt idx="14">
                  <c:v>0</c:v>
                </c:pt>
              </c:numCache>
            </c:numRef>
          </c:val>
          <c:extLst xmlns:c15="http://schemas.microsoft.com/office/drawing/2012/chart">
            <c:ext xmlns:c16="http://schemas.microsoft.com/office/drawing/2014/chart" uri="{C3380CC4-5D6E-409C-BE32-E72D297353CC}">
              <c16:uniqueId val="{00000000-FC8C-4AF8-8D6C-97B748EF3BB3}"/>
            </c:ext>
          </c:extLst>
        </c:ser>
        <c:ser>
          <c:idx val="8"/>
          <c:order val="6"/>
          <c:tx>
            <c:v>Intel® Core™ i9-12900HK INT8</c:v>
          </c:tx>
          <c:spPr>
            <a:solidFill>
              <a:schemeClr val="accent3">
                <a:lumMod val="60000"/>
              </a:schemeClr>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iGPU'!$B$87:$B$101</c:f>
              <c:numCache>
                <c:formatCode>0.00</c:formatCode>
                <c:ptCount val="15"/>
                <c:pt idx="0">
                  <c:v>114.063</c:v>
                </c:pt>
                <c:pt idx="1">
                  <c:v>12.308999999999999</c:v>
                </c:pt>
                <c:pt idx="2">
                  <c:v>130.79599999999999</c:v>
                </c:pt>
                <c:pt idx="3">
                  <c:v>470.67599999999999</c:v>
                </c:pt>
                <c:pt idx="4">
                  <c:v>92.932000000000002</c:v>
                </c:pt>
                <c:pt idx="5">
                  <c:v>189.71100000000001</c:v>
                </c:pt>
                <c:pt idx="6">
                  <c:v>1.2130000000000001</c:v>
                </c:pt>
                <c:pt idx="7">
                  <c:v>631.00199999999995</c:v>
                </c:pt>
                <c:pt idx="8">
                  <c:v>567.35900000000004</c:v>
                </c:pt>
                <c:pt idx="9">
                  <c:v>604.39200000000005</c:v>
                </c:pt>
                <c:pt idx="10">
                  <c:v>395.65300000000002</c:v>
                </c:pt>
                <c:pt idx="11">
                  <c:v>10.513999999999999</c:v>
                </c:pt>
                <c:pt idx="12">
                  <c:v>19.103999999999999</c:v>
                </c:pt>
                <c:pt idx="13">
                  <c:v>628.22</c:v>
                </c:pt>
                <c:pt idx="14">
                  <c:v>30.283000000000001</c:v>
                </c:pt>
              </c:numCache>
            </c:numRef>
          </c:val>
          <c:extLst>
            <c:ext xmlns:c16="http://schemas.microsoft.com/office/drawing/2014/chart" uri="{C3380CC4-5D6E-409C-BE32-E72D297353CC}">
              <c16:uniqueId val="{00000001-0026-4037-B847-43A23F39E12D}"/>
            </c:ext>
          </c:extLst>
        </c:ser>
        <c:ser>
          <c:idx val="6"/>
          <c:order val="8"/>
          <c:tx>
            <c:v>Intel® Core™ i3-8100 INT8</c:v>
          </c:tx>
          <c:spPr>
            <a:solidFill>
              <a:schemeClr val="accent1">
                <a:lumMod val="60000"/>
              </a:schemeClr>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iGPU'!$B$115:$B$129</c:f>
              <c:numCache>
                <c:formatCode>General</c:formatCode>
                <c:ptCount val="15"/>
                <c:pt idx="0">
                  <c:v>25.619</c:v>
                </c:pt>
                <c:pt idx="1">
                  <c:v>0</c:v>
                </c:pt>
                <c:pt idx="2">
                  <c:v>0</c:v>
                </c:pt>
                <c:pt idx="3">
                  <c:v>45.649000000000001</c:v>
                </c:pt>
                <c:pt idx="4">
                  <c:v>31.672000000000001</c:v>
                </c:pt>
                <c:pt idx="5">
                  <c:v>21.991</c:v>
                </c:pt>
                <c:pt idx="6">
                  <c:v>0</c:v>
                </c:pt>
                <c:pt idx="7">
                  <c:v>80.543000000000006</c:v>
                </c:pt>
                <c:pt idx="8">
                  <c:v>69.451999999999998</c:v>
                </c:pt>
                <c:pt idx="9">
                  <c:v>0</c:v>
                </c:pt>
                <c:pt idx="10">
                  <c:v>0</c:v>
                </c:pt>
                <c:pt idx="11">
                  <c:v>1.464</c:v>
                </c:pt>
                <c:pt idx="12">
                  <c:v>0</c:v>
                </c:pt>
                <c:pt idx="13">
                  <c:v>68.674999999999997</c:v>
                </c:pt>
                <c:pt idx="14">
                  <c:v>0</c:v>
                </c:pt>
              </c:numCache>
            </c:numRef>
          </c:val>
          <c:extLst>
            <c:ext xmlns:c16="http://schemas.microsoft.com/office/drawing/2014/chart" uri="{C3380CC4-5D6E-409C-BE32-E72D297353CC}">
              <c16:uniqueId val="{00000001-0356-4DAE-897F-39DF8FECA6C9}"/>
            </c:ext>
          </c:extLst>
        </c:ser>
        <c:ser>
          <c:idx val="7"/>
          <c:order val="9"/>
          <c:tx>
            <c:v>Intel® Core™ i3-8100 FP16</c:v>
          </c:tx>
          <c:spPr>
            <a:solidFill>
              <a:schemeClr val="accent2">
                <a:lumMod val="60000"/>
              </a:schemeClr>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iGPU'!$C$115:$C$129</c:f>
              <c:numCache>
                <c:formatCode>General</c:formatCode>
                <c:ptCount val="15"/>
                <c:pt idx="0">
                  <c:v>14.180999999999999</c:v>
                </c:pt>
                <c:pt idx="1">
                  <c:v>0</c:v>
                </c:pt>
                <c:pt idx="2">
                  <c:v>0</c:v>
                </c:pt>
                <c:pt idx="3">
                  <c:v>0</c:v>
                </c:pt>
                <c:pt idx="4">
                  <c:v>0</c:v>
                </c:pt>
                <c:pt idx="5">
                  <c:v>0</c:v>
                </c:pt>
                <c:pt idx="6">
                  <c:v>0</c:v>
                </c:pt>
                <c:pt idx="7">
                  <c:v>0</c:v>
                </c:pt>
                <c:pt idx="8">
                  <c:v>0</c:v>
                </c:pt>
                <c:pt idx="9">
                  <c:v>0</c:v>
                </c:pt>
                <c:pt idx="10">
                  <c:v>0</c:v>
                </c:pt>
                <c:pt idx="11">
                  <c:v>0.78500000000000003</c:v>
                </c:pt>
                <c:pt idx="12">
                  <c:v>0</c:v>
                </c:pt>
                <c:pt idx="13">
                  <c:v>51.234000000000002</c:v>
                </c:pt>
                <c:pt idx="14">
                  <c:v>0</c:v>
                </c:pt>
              </c:numCache>
            </c:numRef>
          </c:val>
          <c:extLst>
            <c:ext xmlns:c16="http://schemas.microsoft.com/office/drawing/2014/chart" uri="{C3380CC4-5D6E-409C-BE32-E72D297353CC}">
              <c16:uniqueId val="{00000002-0356-4DAE-897F-39DF8FECA6C9}"/>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3"/>
                <c:order val="1"/>
                <c:tx>
                  <c:v>Intel® Core™ i5-10500TE FP16</c:v>
                </c:tx>
                <c:spPr>
                  <a:solidFill>
                    <a:schemeClr val="accent4"/>
                  </a:solidFill>
                  <a:ln>
                    <a:noFill/>
                  </a:ln>
                  <a:effectLst/>
                </c:spPr>
                <c:invertIfNegative val="0"/>
                <c:cat>
                  <c:strRef>
                    <c:extLst>
                      <c:ext uri="{02D57815-91ED-43cb-92C2-25804820EDAC}">
                        <c15:formulaRef>
                          <c15:sqref>'Performance Tables iGPU'!$A$3:$A$17</c15:sqref>
                        </c15:formulaRef>
                      </c:ext>
                    </c:extLst>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extLst>
                      <c:ext uri="{02D57815-91ED-43cb-92C2-25804820EDAC}">
                        <c15:formulaRef>
                          <c15:sqref>'Performance Tables iGPU'!$C$31:$C$45</c15:sqref>
                        </c15:formulaRef>
                      </c:ext>
                    </c:extLst>
                    <c:numCache>
                      <c:formatCode>0.00</c:formatCode>
                      <c:ptCount val="15"/>
                      <c:pt idx="0">
                        <c:v>15.884</c:v>
                      </c:pt>
                      <c:pt idx="1">
                        <c:v>0</c:v>
                      </c:pt>
                      <c:pt idx="2">
                        <c:v>0</c:v>
                      </c:pt>
                      <c:pt idx="3">
                        <c:v>0</c:v>
                      </c:pt>
                      <c:pt idx="4">
                        <c:v>23.373000000000001</c:v>
                      </c:pt>
                      <c:pt idx="5">
                        <c:v>0</c:v>
                      </c:pt>
                      <c:pt idx="6">
                        <c:v>0</c:v>
                      </c:pt>
                      <c:pt idx="7">
                        <c:v>0</c:v>
                      </c:pt>
                      <c:pt idx="8">
                        <c:v>0</c:v>
                      </c:pt>
                      <c:pt idx="9">
                        <c:v>0</c:v>
                      </c:pt>
                      <c:pt idx="10">
                        <c:v>0</c:v>
                      </c:pt>
                      <c:pt idx="11">
                        <c:v>0</c:v>
                      </c:pt>
                      <c:pt idx="12">
                        <c:v>0</c:v>
                      </c:pt>
                      <c:pt idx="13">
                        <c:v>53.581000000000003</c:v>
                      </c:pt>
                      <c:pt idx="14">
                        <c:v>0</c:v>
                      </c:pt>
                    </c:numCache>
                  </c:numRef>
                </c:val>
                <c:extLst>
                  <c:ext xmlns:c16="http://schemas.microsoft.com/office/drawing/2014/chart" uri="{C3380CC4-5D6E-409C-BE32-E72D297353CC}">
                    <c16:uniqueId val="{00000002-C55F-4C4B-9754-96169EB2136A}"/>
                  </c:ext>
                </c:extLst>
              </c15:ser>
            </c15:filteredBarSeries>
            <c15:filteredBarSeries>
              <c15:ser>
                <c:idx val="5"/>
                <c:order val="3"/>
                <c:tx>
                  <c:v>Intel® Core™ i9-10900TE FP16</c:v>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iGPU'!$A$3:$A$17</c15:sqref>
                        </c15:formulaRef>
                      </c:ext>
                    </c:extLst>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extLst xmlns:c15="http://schemas.microsoft.com/office/drawing/2012/chart">
                      <c:ext xmlns:c15="http://schemas.microsoft.com/office/drawing/2012/chart" uri="{02D57815-91ED-43cb-92C2-25804820EDAC}">
                        <c15:formulaRef>
                          <c15:sqref>'Performance Tables iGPU'!$C$59:$C$73</c15:sqref>
                        </c15:formulaRef>
                      </c:ext>
                    </c:extLst>
                    <c:numCache>
                      <c:formatCode>0.00</c:formatCode>
                      <c:ptCount val="15"/>
                      <c:pt idx="0">
                        <c:v>16.535</c:v>
                      </c:pt>
                      <c:pt idx="1">
                        <c:v>0</c:v>
                      </c:pt>
                      <c:pt idx="2">
                        <c:v>0</c:v>
                      </c:pt>
                      <c:pt idx="3">
                        <c:v>0</c:v>
                      </c:pt>
                      <c:pt idx="4">
                        <c:v>0</c:v>
                      </c:pt>
                      <c:pt idx="5">
                        <c:v>0</c:v>
                      </c:pt>
                      <c:pt idx="6">
                        <c:v>0</c:v>
                      </c:pt>
                      <c:pt idx="7">
                        <c:v>0</c:v>
                      </c:pt>
                      <c:pt idx="8">
                        <c:v>0</c:v>
                      </c:pt>
                      <c:pt idx="9">
                        <c:v>0</c:v>
                      </c:pt>
                      <c:pt idx="10">
                        <c:v>0</c:v>
                      </c:pt>
                      <c:pt idx="11">
                        <c:v>0</c:v>
                      </c:pt>
                      <c:pt idx="12">
                        <c:v>0</c:v>
                      </c:pt>
                      <c:pt idx="13">
                        <c:v>55.859000000000002</c:v>
                      </c:pt>
                      <c:pt idx="14">
                        <c:v>0</c:v>
                      </c:pt>
                    </c:numCache>
                  </c:numRef>
                </c:val>
                <c:extLst xmlns:c15="http://schemas.microsoft.com/office/drawing/2012/chart">
                  <c:ext xmlns:c16="http://schemas.microsoft.com/office/drawing/2014/chart" uri="{C3380CC4-5D6E-409C-BE32-E72D297353CC}">
                    <c16:uniqueId val="{00000002-A05A-409D-8DA9-26C1AD8CE050}"/>
                  </c:ext>
                </c:extLst>
              </c15:ser>
            </c15:filteredBarSeries>
            <c15:filteredBarSeries>
              <c15:ser>
                <c:idx val="1"/>
                <c:order val="5"/>
                <c:tx>
                  <c:v>Intel® Core™ i7-8700T FP16</c:v>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iGPU'!$A$3:$A$17</c15:sqref>
                        </c15:formulaRef>
                      </c:ext>
                    </c:extLst>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extLst xmlns:c15="http://schemas.microsoft.com/office/drawing/2012/chart">
                      <c:ext xmlns:c15="http://schemas.microsoft.com/office/drawing/2012/chart" uri="{02D57815-91ED-43cb-92C2-25804820EDAC}">
                        <c15:formulaRef>
                          <c15:sqref>'Performance Tables iGPU'!$C$3:$C$17</c15:sqref>
                        </c15:formulaRef>
                      </c:ext>
                    </c:extLst>
                    <c:numCache>
                      <c:formatCode>0.00</c:formatCode>
                      <c:ptCount val="15"/>
                      <c:pt idx="0">
                        <c:v>16.866</c:v>
                      </c:pt>
                      <c:pt idx="1">
                        <c:v>0</c:v>
                      </c:pt>
                      <c:pt idx="2">
                        <c:v>0</c:v>
                      </c:pt>
                      <c:pt idx="3">
                        <c:v>0</c:v>
                      </c:pt>
                      <c:pt idx="4">
                        <c:v>26.542999999999999</c:v>
                      </c:pt>
                      <c:pt idx="5">
                        <c:v>0</c:v>
                      </c:pt>
                      <c:pt idx="6">
                        <c:v>0</c:v>
                      </c:pt>
                      <c:pt idx="7">
                        <c:v>0</c:v>
                      </c:pt>
                      <c:pt idx="8">
                        <c:v>0</c:v>
                      </c:pt>
                      <c:pt idx="9">
                        <c:v>105.086</c:v>
                      </c:pt>
                      <c:pt idx="10">
                        <c:v>59.174999999999997</c:v>
                      </c:pt>
                      <c:pt idx="11">
                        <c:v>0.88600000000000001</c:v>
                      </c:pt>
                      <c:pt idx="12">
                        <c:v>0</c:v>
                      </c:pt>
                      <c:pt idx="13">
                        <c:v>57.06</c:v>
                      </c:pt>
                      <c:pt idx="14">
                        <c:v>0</c:v>
                      </c:pt>
                    </c:numCache>
                  </c:numRef>
                </c:val>
                <c:extLst xmlns:c15="http://schemas.microsoft.com/office/drawing/2012/chart">
                  <c:ext xmlns:c16="http://schemas.microsoft.com/office/drawing/2014/chart" uri="{C3380CC4-5D6E-409C-BE32-E72D297353CC}">
                    <c16:uniqueId val="{00000001-FC8C-4AF8-8D6C-97B748EF3BB3}"/>
                  </c:ext>
                </c:extLst>
              </c15:ser>
            </c15:filteredBarSeries>
            <c15:filteredBarSeries>
              <c15:ser>
                <c:idx val="9"/>
                <c:order val="7"/>
                <c:tx>
                  <c:v>Intel® Core™ i9-12900HK FP16</c:v>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iGPU'!$A$3:$A$17</c15:sqref>
                        </c15:formulaRef>
                      </c:ext>
                    </c:extLst>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extLst xmlns:c15="http://schemas.microsoft.com/office/drawing/2012/chart">
                      <c:ext xmlns:c15="http://schemas.microsoft.com/office/drawing/2012/chart" uri="{02D57815-91ED-43cb-92C2-25804820EDAC}">
                        <c15:formulaRef>
                          <c15:sqref>'Performance Tables iGPU'!$C$87:$C$101</c15:sqref>
                        </c15:formulaRef>
                      </c:ext>
                    </c:extLst>
                    <c:numCache>
                      <c:formatCode>0.00</c:formatCode>
                      <c:ptCount val="15"/>
                      <c:pt idx="0">
                        <c:v>58.24</c:v>
                      </c:pt>
                      <c:pt idx="1">
                        <c:v>4.8390000000000004</c:v>
                      </c:pt>
                      <c:pt idx="2">
                        <c:v>35.76</c:v>
                      </c:pt>
                      <c:pt idx="3">
                        <c:v>157.251</c:v>
                      </c:pt>
                      <c:pt idx="4">
                        <c:v>62.59</c:v>
                      </c:pt>
                      <c:pt idx="5">
                        <c:v>45.216999999999999</c:v>
                      </c:pt>
                      <c:pt idx="6">
                        <c:v>0.64200000000000002</c:v>
                      </c:pt>
                      <c:pt idx="7">
                        <c:v>158.601</c:v>
                      </c:pt>
                      <c:pt idx="8">
                        <c:v>133.99</c:v>
                      </c:pt>
                      <c:pt idx="9">
                        <c:v>249.61199999999999</c:v>
                      </c:pt>
                      <c:pt idx="10">
                        <c:v>166.67699999999999</c:v>
                      </c:pt>
                      <c:pt idx="11">
                        <c:v>3.4340000000000002</c:v>
                      </c:pt>
                      <c:pt idx="12">
                        <c:v>5.6630000000000003</c:v>
                      </c:pt>
                      <c:pt idx="13">
                        <c:v>197.62100000000001</c:v>
                      </c:pt>
                      <c:pt idx="14">
                        <c:v>9.2919999999999998</c:v>
                      </c:pt>
                    </c:numCache>
                  </c:numRef>
                </c:val>
                <c:extLst xmlns:c15="http://schemas.microsoft.com/office/drawing/2012/chart">
                  <c:ext xmlns:c16="http://schemas.microsoft.com/office/drawing/2014/chart" uri="{C3380CC4-5D6E-409C-BE32-E72D297353CC}">
                    <c16:uniqueId val="{00000002-0026-4037-B847-43A23F39E12D}"/>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c:f>
              <c:strCache>
                <c:ptCount val="1"/>
                <c:pt idx="0">
                  <c:v>Intel Atom®  X5-3940</c:v>
                </c:pt>
              </c:strCache>
            </c:strRef>
          </c:tx>
          <c:spPr>
            <a:solidFill>
              <a:schemeClr val="accent1"/>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CPU'!$D$3:$D$18</c:f>
              <c:numCache>
                <c:formatCode>0.00</c:formatCode>
                <c:ptCount val="16"/>
                <c:pt idx="0">
                  <c:v>370.46699999999998</c:v>
                </c:pt>
                <c:pt idx="1">
                  <c:v>4137.5320000000002</c:v>
                </c:pt>
                <c:pt idx="2">
                  <c:v>311.91300000000001</c:v>
                </c:pt>
                <c:pt idx="3">
                  <c:v>79.885000000000005</c:v>
                </c:pt>
                <c:pt idx="4">
                  <c:v>290.90800000000002</c:v>
                </c:pt>
                <c:pt idx="5">
                  <c:v>3120.415</c:v>
                </c:pt>
                <c:pt idx="6">
                  <c:v>325.23599999999999</c:v>
                </c:pt>
                <c:pt idx="7">
                  <c:v>44.497</c:v>
                </c:pt>
                <c:pt idx="8">
                  <c:v>91.715000000000003</c:v>
                </c:pt>
                <c:pt idx="9">
                  <c:v>107.274</c:v>
                </c:pt>
                <c:pt idx="10">
                  <c:v>40.883000000000003</c:v>
                </c:pt>
                <c:pt idx="11">
                  <c:v>61.622999999999998</c:v>
                </c:pt>
                <c:pt idx="12">
                  <c:v>5616.8770000000004</c:v>
                </c:pt>
                <c:pt idx="13">
                  <c:v>3879.0079999999998</c:v>
                </c:pt>
                <c:pt idx="14">
                  <c:v>82.325000000000003</c:v>
                </c:pt>
                <c:pt idx="15">
                  <c:v>1996.912</c:v>
                </c:pt>
              </c:numCache>
            </c:numRef>
          </c:val>
          <c:extLst>
            <c:ext xmlns:c16="http://schemas.microsoft.com/office/drawing/2014/chart" uri="{C3380CC4-5D6E-409C-BE32-E72D297353CC}">
              <c16:uniqueId val="{00000000-AEFE-4F8B-A8F6-2D54CE623B86}"/>
            </c:ext>
          </c:extLst>
        </c:ser>
        <c:ser>
          <c:idx val="14"/>
          <c:order val="1"/>
          <c:tx>
            <c:strRef>
              <c:f>'Performance Tables  CPU'!$H$29</c:f>
              <c:strCache>
                <c:ptCount val="1"/>
                <c:pt idx="0">
                  <c:v>Intel Atom®  x6425E</c:v>
                </c:pt>
              </c:strCache>
            </c:strRef>
          </c:tx>
          <c:spPr>
            <a:solidFill>
              <a:schemeClr val="accent3">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CPU'!$D$32:$D$56</c:f>
            </c:numRef>
          </c:val>
          <c:extLst>
            <c:ext xmlns:c16="http://schemas.microsoft.com/office/drawing/2014/chart" uri="{C3380CC4-5D6E-409C-BE32-E72D297353CC}">
              <c16:uniqueId val="{00000001-9198-4B16-A573-D0D3FB784B48}"/>
            </c:ext>
          </c:extLst>
        </c:ser>
        <c:ser>
          <c:idx val="12"/>
          <c:order val="2"/>
          <c:tx>
            <c:strRef>
              <c:f>'Performance Tables  CPU'!$H$391</c:f>
              <c:strCache>
                <c:ptCount val="1"/>
                <c:pt idx="0">
                  <c:v>Intel® Celeron 6305E</c:v>
                </c:pt>
              </c:strCache>
            </c:strRef>
          </c:tx>
          <c:spPr>
            <a:solidFill>
              <a:schemeClr val="accent1">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CPU'!$D$394:$D$418</c:f>
            </c:numRef>
          </c:val>
          <c:extLst>
            <c:ext xmlns:c16="http://schemas.microsoft.com/office/drawing/2014/chart" uri="{C3380CC4-5D6E-409C-BE32-E72D297353CC}">
              <c16:uniqueId val="{00000001-6107-49EE-8225-8629A7705F1D}"/>
            </c:ext>
          </c:extLst>
        </c:ser>
        <c:ser>
          <c:idx val="1"/>
          <c:order val="3"/>
          <c:tx>
            <c:strRef>
              <c:f>'Performance Tables  CPU'!$H$57</c:f>
              <c:strCache>
                <c:ptCount val="1"/>
                <c:pt idx="0">
                  <c:v>Intel® Core™ i3-8100</c:v>
                </c:pt>
              </c:strCache>
            </c:strRef>
          </c:tx>
          <c:spPr>
            <a:solidFill>
              <a:schemeClr val="accent2"/>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CPU'!$D$58:$D$74</c:f>
              <c:numCache>
                <c:formatCode>0.000</c:formatCode>
                <c:ptCount val="17"/>
                <c:pt idx="0">
                  <c:v>53.396999999999998</c:v>
                </c:pt>
                <c:pt idx="1">
                  <c:v>602.96400000000006</c:v>
                </c:pt>
                <c:pt idx="2">
                  <c:v>38.344999999999999</c:v>
                </c:pt>
                <c:pt idx="3">
                  <c:v>9.548</c:v>
                </c:pt>
                <c:pt idx="4">
                  <c:v>31.562000000000001</c:v>
                </c:pt>
                <c:pt idx="5">
                  <c:v>341.32400000000001</c:v>
                </c:pt>
                <c:pt idx="6">
                  <c:v>34.898000000000003</c:v>
                </c:pt>
                <c:pt idx="7">
                  <c:v>3197.1089999999999</c:v>
                </c:pt>
                <c:pt idx="8">
                  <c:v>5.0780000000000003</c:v>
                </c:pt>
                <c:pt idx="9">
                  <c:v>10.397</c:v>
                </c:pt>
                <c:pt idx="10">
                  <c:v>12.035</c:v>
                </c:pt>
                <c:pt idx="11">
                  <c:v>4.8230000000000004</c:v>
                </c:pt>
                <c:pt idx="12">
                  <c:v>7.2450000000000001</c:v>
                </c:pt>
                <c:pt idx="13">
                  <c:v>622.452</c:v>
                </c:pt>
                <c:pt idx="14">
                  <c:v>401.66800000000001</c:v>
                </c:pt>
                <c:pt idx="15">
                  <c:v>9.0079999999999991</c:v>
                </c:pt>
                <c:pt idx="16">
                  <c:v>222.88200000000001</c:v>
                </c:pt>
              </c:numCache>
            </c:numRef>
          </c:val>
          <c:extLst>
            <c:ext xmlns:c16="http://schemas.microsoft.com/office/drawing/2014/chart" uri="{C3380CC4-5D6E-409C-BE32-E72D297353CC}">
              <c16:uniqueId val="{00000001-AEFE-4F8B-A8F6-2D54CE623B86}"/>
            </c:ext>
          </c:extLst>
        </c:ser>
        <c:ser>
          <c:idx val="2"/>
          <c:order val="4"/>
          <c:tx>
            <c:strRef>
              <c:f>'Performance Tables  CPU'!$H$85</c:f>
              <c:strCache>
                <c:ptCount val="1"/>
                <c:pt idx="0">
                  <c:v>Intel® Core™ i5-8500</c:v>
                </c:pt>
              </c:strCache>
            </c:strRef>
          </c:tx>
          <c:spPr>
            <a:solidFill>
              <a:schemeClr val="accent3"/>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CPU'!$D$86:$D$102</c:f>
              <c:numCache>
                <c:formatCode>0.00</c:formatCode>
                <c:ptCount val="17"/>
                <c:pt idx="0">
                  <c:v>33.701000000000001</c:v>
                </c:pt>
                <c:pt idx="1">
                  <c:v>377.78100000000001</c:v>
                </c:pt>
                <c:pt idx="2">
                  <c:v>23.260999999999999</c:v>
                </c:pt>
                <c:pt idx="3">
                  <c:v>6.2270000000000003</c:v>
                </c:pt>
                <c:pt idx="4">
                  <c:v>20.434999999999999</c:v>
                </c:pt>
                <c:pt idx="5">
                  <c:v>242.07900000000001</c:v>
                </c:pt>
                <c:pt idx="6">
                  <c:v>21.417999999999999</c:v>
                </c:pt>
                <c:pt idx="7">
                  <c:v>2024.6310000000001</c:v>
                </c:pt>
                <c:pt idx="8">
                  <c:v>3.0939999999999999</c:v>
                </c:pt>
                <c:pt idx="9">
                  <c:v>6.8049999999999997</c:v>
                </c:pt>
                <c:pt idx="10">
                  <c:v>7.7880000000000003</c:v>
                </c:pt>
                <c:pt idx="11">
                  <c:v>3.0430000000000001</c:v>
                </c:pt>
                <c:pt idx="12">
                  <c:v>4.58</c:v>
                </c:pt>
                <c:pt idx="13">
                  <c:v>379.01100000000002</c:v>
                </c:pt>
                <c:pt idx="14">
                  <c:v>247.827</c:v>
                </c:pt>
                <c:pt idx="15">
                  <c:v>5.4219999999999997</c:v>
                </c:pt>
                <c:pt idx="16">
                  <c:v>135.137</c:v>
                </c:pt>
              </c:numCache>
            </c:numRef>
          </c:val>
          <c:extLst>
            <c:ext xmlns:c16="http://schemas.microsoft.com/office/drawing/2014/chart" uri="{C3380CC4-5D6E-409C-BE32-E72D297353CC}">
              <c16:uniqueId val="{00000002-AEFE-4F8B-A8F6-2D54CE623B86}"/>
            </c:ext>
          </c:extLst>
        </c:ser>
        <c:ser>
          <c:idx val="10"/>
          <c:order val="5"/>
          <c:tx>
            <c:strRef>
              <c:f>'Performance Tables  CPU'!$H$195</c:f>
              <c:strCache>
                <c:ptCount val="1"/>
                <c:pt idx="0">
                  <c:v>Intel® Core™ i5-10500TE</c:v>
                </c:pt>
              </c:strCache>
            </c:strRef>
          </c:tx>
          <c:spPr>
            <a:solidFill>
              <a:schemeClr val="accent5">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CPU'!$D$196:$D$212</c:f>
              <c:numCache>
                <c:formatCode>0.00</c:formatCode>
                <c:ptCount val="17"/>
                <c:pt idx="0">
                  <c:v>40</c:v>
                </c:pt>
                <c:pt idx="1">
                  <c:v>446.35700000000003</c:v>
                </c:pt>
                <c:pt idx="2">
                  <c:v>28.088999999999999</c:v>
                </c:pt>
                <c:pt idx="3">
                  <c:v>7.2670000000000003</c:v>
                </c:pt>
                <c:pt idx="4">
                  <c:v>24.518999999999998</c:v>
                </c:pt>
                <c:pt idx="5">
                  <c:v>300.93799999999999</c:v>
                </c:pt>
                <c:pt idx="6">
                  <c:v>25.367999999999999</c:v>
                </c:pt>
                <c:pt idx="7">
                  <c:v>2458.9789999999998</c:v>
                </c:pt>
                <c:pt idx="8">
                  <c:v>3.64</c:v>
                </c:pt>
                <c:pt idx="9">
                  <c:v>7.9340000000000002</c:v>
                </c:pt>
                <c:pt idx="10">
                  <c:v>9.2750000000000004</c:v>
                </c:pt>
                <c:pt idx="11">
                  <c:v>3.5619999999999998</c:v>
                </c:pt>
                <c:pt idx="12">
                  <c:v>5.3680000000000003</c:v>
                </c:pt>
                <c:pt idx="13">
                  <c:v>488.13400000000001</c:v>
                </c:pt>
                <c:pt idx="14">
                  <c:v>319.14100000000002</c:v>
                </c:pt>
                <c:pt idx="15">
                  <c:v>6.4089999999999998</c:v>
                </c:pt>
                <c:pt idx="16">
                  <c:v>167.31700000000001</c:v>
                </c:pt>
              </c:numCache>
            </c:numRef>
          </c:val>
          <c:extLst>
            <c:ext xmlns:c16="http://schemas.microsoft.com/office/drawing/2014/chart" uri="{C3380CC4-5D6E-409C-BE32-E72D297353CC}">
              <c16:uniqueId val="{0000000A-AEFE-4F8B-A8F6-2D54CE623B86}"/>
            </c:ext>
          </c:extLst>
        </c:ser>
        <c:ser>
          <c:idx val="3"/>
          <c:order val="6"/>
          <c:tx>
            <c:strRef>
              <c:f>'Performance Tables  CPU'!$H$113</c:f>
              <c:strCache>
                <c:ptCount val="1"/>
                <c:pt idx="0">
                  <c:v>Intel® Core™ i7-8700T</c:v>
                </c:pt>
              </c:strCache>
            </c:strRef>
          </c:tx>
          <c:spPr>
            <a:solidFill>
              <a:schemeClr val="accent4"/>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CPU'!$D$114:$D$130</c:f>
              <c:numCache>
                <c:formatCode>0.00</c:formatCode>
                <c:ptCount val="17"/>
                <c:pt idx="0">
                  <c:v>34.421999999999997</c:v>
                </c:pt>
                <c:pt idx="1">
                  <c:v>377.89800000000002</c:v>
                </c:pt>
                <c:pt idx="2">
                  <c:v>32.173000000000002</c:v>
                </c:pt>
                <c:pt idx="3">
                  <c:v>8.4920000000000009</c:v>
                </c:pt>
                <c:pt idx="4">
                  <c:v>25.055</c:v>
                </c:pt>
                <c:pt idx="5">
                  <c:v>323.20600000000002</c:v>
                </c:pt>
                <c:pt idx="6">
                  <c:v>30.891999999999999</c:v>
                </c:pt>
                <c:pt idx="7">
                  <c:v>2877.5390000000002</c:v>
                </c:pt>
                <c:pt idx="8">
                  <c:v>4.4909999999999997</c:v>
                </c:pt>
                <c:pt idx="9">
                  <c:v>9.6159999999999997</c:v>
                </c:pt>
                <c:pt idx="10">
                  <c:v>11.068</c:v>
                </c:pt>
                <c:pt idx="11">
                  <c:v>4.2370000000000001</c:v>
                </c:pt>
                <c:pt idx="12">
                  <c:v>6.27</c:v>
                </c:pt>
                <c:pt idx="13">
                  <c:v>576.63400000000001</c:v>
                </c:pt>
                <c:pt idx="14">
                  <c:v>378.55500000000001</c:v>
                </c:pt>
                <c:pt idx="15">
                  <c:v>7.8979999999999997</c:v>
                </c:pt>
                <c:pt idx="16">
                  <c:v>199.47200000000001</c:v>
                </c:pt>
              </c:numCache>
            </c:numRef>
          </c:val>
          <c:extLst>
            <c:ext xmlns:c16="http://schemas.microsoft.com/office/drawing/2014/chart" uri="{C3380CC4-5D6E-409C-BE32-E72D297353CC}">
              <c16:uniqueId val="{00000003-AEFE-4F8B-A8F6-2D54CE623B86}"/>
            </c:ext>
          </c:extLst>
        </c:ser>
        <c:ser>
          <c:idx val="9"/>
          <c:order val="7"/>
          <c:tx>
            <c:strRef>
              <c:f>'Performance Tables  CPU'!$H$169</c:f>
              <c:strCache>
                <c:ptCount val="1"/>
                <c:pt idx="0">
                  <c:v>Intel® Core™ i7-1185GRE</c:v>
                </c:pt>
              </c:strCache>
            </c:strRef>
          </c:tx>
          <c:spPr>
            <a:solidFill>
              <a:schemeClr val="accent4">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CPU'!$D$170:$D$184</c:f>
              <c:numCache>
                <c:formatCode>0.00</c:formatCode>
                <c:ptCount val="15"/>
              </c:numCache>
            </c:numRef>
          </c:val>
          <c:extLst>
            <c:ext xmlns:c16="http://schemas.microsoft.com/office/drawing/2014/chart" uri="{C3380CC4-5D6E-409C-BE32-E72D297353CC}">
              <c16:uniqueId val="{00000009-AEFE-4F8B-A8F6-2D54CE623B86}"/>
            </c:ext>
          </c:extLst>
        </c:ser>
        <c:ser>
          <c:idx val="4"/>
          <c:order val="8"/>
          <c:tx>
            <c:strRef>
              <c:f>'Performance Tables  CPU'!$H$141</c:f>
              <c:strCache>
                <c:ptCount val="1"/>
                <c:pt idx="0">
                  <c:v>Intel® Core™ i9-10920X</c:v>
                </c:pt>
              </c:strCache>
            </c:strRef>
          </c:tx>
          <c:spPr>
            <a:solidFill>
              <a:schemeClr val="accent5"/>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CPU'!$D$144:$D$168</c:f>
            </c:numRef>
          </c:val>
          <c:extLst>
            <c:ext xmlns:c16="http://schemas.microsoft.com/office/drawing/2014/chart" uri="{C3380CC4-5D6E-409C-BE32-E72D297353CC}">
              <c16:uniqueId val="{00000004-AEFE-4F8B-A8F6-2D54CE623B86}"/>
            </c:ext>
          </c:extLst>
        </c:ser>
        <c:ser>
          <c:idx val="16"/>
          <c:order val="9"/>
          <c:tx>
            <c:v>Intel® Core™ i9-10900TE</c:v>
          </c:tx>
          <c:spPr>
            <a:solidFill>
              <a:schemeClr val="accent5">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CPU'!$D$448:$D$464</c:f>
              <c:numCache>
                <c:formatCode>0.00</c:formatCode>
                <c:ptCount val="17"/>
                <c:pt idx="0">
                  <c:v>38.774999999999999</c:v>
                </c:pt>
                <c:pt idx="1">
                  <c:v>403.04500000000002</c:v>
                </c:pt>
                <c:pt idx="2">
                  <c:v>24.901</c:v>
                </c:pt>
                <c:pt idx="3">
                  <c:v>7.1360000000000001</c:v>
                </c:pt>
                <c:pt idx="4">
                  <c:v>21.521000000000001</c:v>
                </c:pt>
                <c:pt idx="5">
                  <c:v>24.605</c:v>
                </c:pt>
                <c:pt idx="6">
                  <c:v>2228</c:v>
                </c:pt>
                <c:pt idx="7">
                  <c:v>7.2329999999999997</c:v>
                </c:pt>
                <c:pt idx="8">
                  <c:v>8.3140000000000001</c:v>
                </c:pt>
                <c:pt idx="9">
                  <c:v>3.3180000000000001</c:v>
                </c:pt>
                <c:pt idx="10">
                  <c:v>4.9770000000000003</c:v>
                </c:pt>
                <c:pt idx="11">
                  <c:v>424.53399999999999</c:v>
                </c:pt>
                <c:pt idx="12">
                  <c:v>282.48700000000002</c:v>
                </c:pt>
                <c:pt idx="13">
                  <c:v>6.2880000000000003</c:v>
                </c:pt>
                <c:pt idx="14">
                  <c:v>152.261</c:v>
                </c:pt>
              </c:numCache>
            </c:numRef>
          </c:val>
          <c:extLst>
            <c:ext xmlns:c16="http://schemas.microsoft.com/office/drawing/2014/chart" uri="{C3380CC4-5D6E-409C-BE32-E72D297353CC}">
              <c16:uniqueId val="{00000001-CFA6-4EF4-AECA-3FB4FB1FC492}"/>
            </c:ext>
          </c:extLst>
        </c:ser>
        <c:ser>
          <c:idx val="17"/>
          <c:order val="10"/>
          <c:tx>
            <c:v>Intel® Core™ i9-12900</c:v>
          </c:tx>
          <c:spPr>
            <a:solidFill>
              <a:schemeClr val="accent6">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CPU'!$D$420:$D$446</c:f>
            </c:numRef>
          </c:val>
          <c:extLst>
            <c:ext xmlns:c16="http://schemas.microsoft.com/office/drawing/2014/chart" uri="{C3380CC4-5D6E-409C-BE32-E72D297353CC}">
              <c16:uniqueId val="{00000002-CFA6-4EF4-AECA-3FB4FB1FC492}"/>
            </c:ext>
          </c:extLst>
        </c:ser>
        <c:ser>
          <c:idx val="5"/>
          <c:order val="11"/>
          <c:tx>
            <c:strRef>
              <c:f>'Performance Tables  CPU'!$H$223</c:f>
              <c:strCache>
                <c:ptCount val="1"/>
                <c:pt idx="0">
                  <c:v>Intel® Xeon® E-2124G</c:v>
                </c:pt>
              </c:strCache>
            </c:strRef>
          </c:tx>
          <c:spPr>
            <a:solidFill>
              <a:schemeClr val="accent6"/>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CPU'!$D$224:$D$240</c:f>
              <c:numCache>
                <c:formatCode>0.00</c:formatCode>
                <c:ptCount val="17"/>
                <c:pt idx="0">
                  <c:v>55.085999999999999</c:v>
                </c:pt>
                <c:pt idx="1">
                  <c:v>609.38699999999994</c:v>
                </c:pt>
                <c:pt idx="2">
                  <c:v>39.933</c:v>
                </c:pt>
                <c:pt idx="3">
                  <c:v>10.113</c:v>
                </c:pt>
                <c:pt idx="4">
                  <c:v>32.859000000000002</c:v>
                </c:pt>
                <c:pt idx="5">
                  <c:v>353.036</c:v>
                </c:pt>
                <c:pt idx="6">
                  <c:v>36.901000000000003</c:v>
                </c:pt>
                <c:pt idx="7">
                  <c:v>3331.3310000000001</c:v>
                </c:pt>
                <c:pt idx="8">
                  <c:v>5.258</c:v>
                </c:pt>
                <c:pt idx="9">
                  <c:v>10.837</c:v>
                </c:pt>
                <c:pt idx="10">
                  <c:v>12.56</c:v>
                </c:pt>
                <c:pt idx="11">
                  <c:v>5.0170000000000003</c:v>
                </c:pt>
                <c:pt idx="12">
                  <c:v>7.5010000000000003</c:v>
                </c:pt>
                <c:pt idx="13">
                  <c:v>640.60199999999998</c:v>
                </c:pt>
                <c:pt idx="14">
                  <c:v>416.875</c:v>
                </c:pt>
                <c:pt idx="15">
                  <c:v>9.4139999999999997</c:v>
                </c:pt>
                <c:pt idx="16">
                  <c:v>235.21700000000001</c:v>
                </c:pt>
              </c:numCache>
            </c:numRef>
          </c:val>
          <c:extLst>
            <c:ext xmlns:c16="http://schemas.microsoft.com/office/drawing/2014/chart" uri="{C3380CC4-5D6E-409C-BE32-E72D297353CC}">
              <c16:uniqueId val="{00000005-AEFE-4F8B-A8F6-2D54CE623B86}"/>
            </c:ext>
          </c:extLst>
        </c:ser>
        <c:ser>
          <c:idx val="13"/>
          <c:order val="12"/>
          <c:tx>
            <c:strRef>
              <c:f>'Performance Tables  CPU'!$H$335</c:f>
              <c:strCache>
                <c:ptCount val="1"/>
                <c:pt idx="0">
                  <c:v>Intel® Xeon® W1290P</c:v>
                </c:pt>
              </c:strCache>
            </c:strRef>
          </c:tx>
          <c:spPr>
            <a:solidFill>
              <a:schemeClr val="accent2">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CPU'!$D$336:$D$352</c:f>
              <c:numCache>
                <c:formatCode>0.00</c:formatCode>
                <c:ptCount val="17"/>
                <c:pt idx="0">
                  <c:v>21.466999999999999</c:v>
                </c:pt>
                <c:pt idx="1">
                  <c:v>232.54300000000001</c:v>
                </c:pt>
                <c:pt idx="2">
                  <c:v>13.162000000000001</c:v>
                </c:pt>
                <c:pt idx="3">
                  <c:v>3.798</c:v>
                </c:pt>
                <c:pt idx="4">
                  <c:v>12.840999999999999</c:v>
                </c:pt>
                <c:pt idx="5">
                  <c:v>138.286</c:v>
                </c:pt>
                <c:pt idx="6">
                  <c:v>12.032999999999999</c:v>
                </c:pt>
                <c:pt idx="7">
                  <c:v>1190.212</c:v>
                </c:pt>
                <c:pt idx="8">
                  <c:v>1.6819999999999999</c:v>
                </c:pt>
                <c:pt idx="9">
                  <c:v>3.6019999999999999</c:v>
                </c:pt>
                <c:pt idx="10">
                  <c:v>4.157</c:v>
                </c:pt>
                <c:pt idx="11">
                  <c:v>1.6739999999999999</c:v>
                </c:pt>
                <c:pt idx="12">
                  <c:v>2.5950000000000002</c:v>
                </c:pt>
                <c:pt idx="13">
                  <c:v>225.00299999999999</c:v>
                </c:pt>
                <c:pt idx="14">
                  <c:v>153.50200000000001</c:v>
                </c:pt>
                <c:pt idx="15">
                  <c:v>2.9319999999999999</c:v>
                </c:pt>
                <c:pt idx="16">
                  <c:v>75.088999999999999</c:v>
                </c:pt>
              </c:numCache>
            </c:numRef>
          </c:val>
          <c:extLst>
            <c:ext xmlns:c16="http://schemas.microsoft.com/office/drawing/2014/chart" uri="{C3380CC4-5D6E-409C-BE32-E72D297353CC}">
              <c16:uniqueId val="{0000000D-AEFE-4F8B-A8F6-2D54CE623B86}"/>
            </c:ext>
          </c:extLst>
        </c:ser>
        <c:ser>
          <c:idx val="8"/>
          <c:order val="13"/>
          <c:tx>
            <c:strRef>
              <c:f>'Performance Tables  CPU'!$H$307</c:f>
              <c:strCache>
                <c:ptCount val="1"/>
                <c:pt idx="0">
                  <c:v>Intel® Xeon® Silver 4216R</c:v>
                </c:pt>
              </c:strCache>
            </c:strRef>
          </c:tx>
          <c:spPr>
            <a:solidFill>
              <a:schemeClr val="accent3">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CPU'!$D$308:$D$324</c:f>
              <c:numCache>
                <c:formatCode>0.00</c:formatCode>
                <c:ptCount val="17"/>
                <c:pt idx="0">
                  <c:v>15.974</c:v>
                </c:pt>
                <c:pt idx="1">
                  <c:v>128.251</c:v>
                </c:pt>
                <c:pt idx="2">
                  <c:v>9.19</c:v>
                </c:pt>
                <c:pt idx="3">
                  <c:v>4.26</c:v>
                </c:pt>
                <c:pt idx="4">
                  <c:v>12.997999999999999</c:v>
                </c:pt>
                <c:pt idx="5">
                  <c:v>78.67</c:v>
                </c:pt>
                <c:pt idx="6">
                  <c:v>11.368</c:v>
                </c:pt>
                <c:pt idx="7">
                  <c:v>720.13400000000001</c:v>
                </c:pt>
                <c:pt idx="8">
                  <c:v>1.292</c:v>
                </c:pt>
                <c:pt idx="9">
                  <c:v>2.99</c:v>
                </c:pt>
                <c:pt idx="10">
                  <c:v>3.3119999999999998</c:v>
                </c:pt>
                <c:pt idx="11">
                  <c:v>1.738</c:v>
                </c:pt>
                <c:pt idx="12">
                  <c:v>2.4990000000000001</c:v>
                </c:pt>
                <c:pt idx="13">
                  <c:v>129.262</c:v>
                </c:pt>
                <c:pt idx="14">
                  <c:v>77.528999999999996</c:v>
                </c:pt>
                <c:pt idx="15">
                  <c:v>2.3359999999999999</c:v>
                </c:pt>
                <c:pt idx="16">
                  <c:v>47.372999999999998</c:v>
                </c:pt>
              </c:numCache>
            </c:numRef>
          </c:val>
          <c:extLst>
            <c:ext xmlns:c16="http://schemas.microsoft.com/office/drawing/2014/chart" uri="{C3380CC4-5D6E-409C-BE32-E72D297353CC}">
              <c16:uniqueId val="{00000008-AEFE-4F8B-A8F6-2D54CE623B86}"/>
            </c:ext>
          </c:extLst>
        </c:ser>
        <c:ser>
          <c:idx val="18"/>
          <c:order val="14"/>
          <c:tx>
            <c:strRef>
              <c:f>'Performance Tables  CPU'!$H$475</c:f>
              <c:strCache>
                <c:ptCount val="1"/>
                <c:pt idx="0">
                  <c:v>Intel® Xeon® Silver 4316</c:v>
                </c:pt>
              </c:strCache>
            </c:strRef>
          </c:tx>
          <c:spPr>
            <a:solidFill>
              <a:schemeClr val="accent1">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CPU'!$D$476:$D$502</c:f>
            </c:numRef>
          </c:val>
          <c:extLst>
            <c:ext xmlns:c16="http://schemas.microsoft.com/office/drawing/2014/chart" uri="{C3380CC4-5D6E-409C-BE32-E72D297353CC}">
              <c16:uniqueId val="{00000003-CFA6-4EF4-AECA-3FB4FB1FC492}"/>
            </c:ext>
          </c:extLst>
        </c:ser>
        <c:ser>
          <c:idx val="6"/>
          <c:order val="15"/>
          <c:tx>
            <c:strRef>
              <c:f>'Performance Tables  CPU'!$H$251</c:f>
              <c:strCache>
                <c:ptCount val="1"/>
                <c:pt idx="0">
                  <c:v>Intel® Xeon® Gold 5218T</c:v>
                </c:pt>
              </c:strCache>
            </c:strRef>
          </c:tx>
          <c:spPr>
            <a:solidFill>
              <a:schemeClr val="accent1">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CPU'!$D$252:$D$268</c:f>
              <c:numCache>
                <c:formatCode>0.00</c:formatCode>
                <c:ptCount val="17"/>
                <c:pt idx="0">
                  <c:v>15.371</c:v>
                </c:pt>
                <c:pt idx="1">
                  <c:v>122.437</c:v>
                </c:pt>
                <c:pt idx="2">
                  <c:v>8.8789999999999996</c:v>
                </c:pt>
                <c:pt idx="3">
                  <c:v>4.1210000000000004</c:v>
                </c:pt>
                <c:pt idx="4">
                  <c:v>12.532999999999999</c:v>
                </c:pt>
                <c:pt idx="5">
                  <c:v>73.872</c:v>
                </c:pt>
                <c:pt idx="6">
                  <c:v>10.836</c:v>
                </c:pt>
                <c:pt idx="7">
                  <c:v>677.50599999999997</c:v>
                </c:pt>
                <c:pt idx="8">
                  <c:v>1.244</c:v>
                </c:pt>
                <c:pt idx="9">
                  <c:v>2.8620000000000001</c:v>
                </c:pt>
                <c:pt idx="10">
                  <c:v>3.16</c:v>
                </c:pt>
                <c:pt idx="11">
                  <c:v>1.6679999999999999</c:v>
                </c:pt>
                <c:pt idx="12">
                  <c:v>2.403</c:v>
                </c:pt>
                <c:pt idx="13">
                  <c:v>123.43600000000001</c:v>
                </c:pt>
                <c:pt idx="14">
                  <c:v>73.805999999999997</c:v>
                </c:pt>
                <c:pt idx="15">
                  <c:v>2.234</c:v>
                </c:pt>
                <c:pt idx="16">
                  <c:v>45.142000000000003</c:v>
                </c:pt>
              </c:numCache>
            </c:numRef>
          </c:val>
          <c:extLst>
            <c:ext xmlns:c16="http://schemas.microsoft.com/office/drawing/2014/chart" uri="{C3380CC4-5D6E-409C-BE32-E72D297353CC}">
              <c16:uniqueId val="{00000006-AEFE-4F8B-A8F6-2D54CE623B86}"/>
            </c:ext>
          </c:extLst>
        </c:ser>
        <c:ser>
          <c:idx val="11"/>
          <c:order val="16"/>
          <c:tx>
            <c:v>Intel® Xeon® Platinum 8270</c:v>
          </c:tx>
          <c:spPr>
            <a:solidFill>
              <a:schemeClr val="accent6">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CPU'!$D$280:$D$296</c:f>
              <c:numCache>
                <c:formatCode>0.00</c:formatCode>
                <c:ptCount val="17"/>
                <c:pt idx="0">
                  <c:v>8.4469999999999992</c:v>
                </c:pt>
                <c:pt idx="1">
                  <c:v>61.215000000000003</c:v>
                </c:pt>
                <c:pt idx="2">
                  <c:v>4.1150000000000002</c:v>
                </c:pt>
                <c:pt idx="3">
                  <c:v>3.0960000000000001</c:v>
                </c:pt>
                <c:pt idx="4">
                  <c:v>8.4260000000000002</c:v>
                </c:pt>
                <c:pt idx="5">
                  <c:v>32.889000000000003</c:v>
                </c:pt>
                <c:pt idx="6">
                  <c:v>6.0880000000000001</c:v>
                </c:pt>
                <c:pt idx="7">
                  <c:v>340.44799999999998</c:v>
                </c:pt>
                <c:pt idx="8">
                  <c:v>0.73699999999999999</c:v>
                </c:pt>
                <c:pt idx="9">
                  <c:v>1.5089999999999999</c:v>
                </c:pt>
                <c:pt idx="10">
                  <c:v>1.6439999999999999</c:v>
                </c:pt>
                <c:pt idx="11">
                  <c:v>1.0920000000000001</c:v>
                </c:pt>
                <c:pt idx="12">
                  <c:v>1.6359999999999999</c:v>
                </c:pt>
                <c:pt idx="13">
                  <c:v>46.598999999999997</c:v>
                </c:pt>
                <c:pt idx="14">
                  <c:v>28.350999999999999</c:v>
                </c:pt>
                <c:pt idx="15">
                  <c:v>1.226</c:v>
                </c:pt>
                <c:pt idx="16">
                  <c:v>21.151</c:v>
                </c:pt>
              </c:numCache>
            </c:numRef>
          </c:val>
          <c:extLst>
            <c:ext xmlns:c16="http://schemas.microsoft.com/office/drawing/2014/chart" uri="{C3380CC4-5D6E-409C-BE32-E72D297353CC}">
              <c16:uniqueId val="{00000001-7A20-4EDB-9E50-36AD0B11A061}"/>
            </c:ext>
          </c:extLst>
        </c:ser>
        <c:ser>
          <c:idx val="7"/>
          <c:order val="17"/>
          <c:tx>
            <c:v>Intel® Xeon® Platinum 8380</c:v>
          </c:tx>
          <c:spPr>
            <a:solidFill>
              <a:schemeClr val="accent2">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CPU'!$D$366:$D$390</c:f>
            </c:numRef>
          </c:val>
          <c:extLst>
            <c:ext xmlns:c16="http://schemas.microsoft.com/office/drawing/2014/chart" uri="{C3380CC4-5D6E-409C-BE32-E72D297353CC}">
              <c16:uniqueId val="{00000007-AEFE-4F8B-A8F6-2D54CE623B86}"/>
            </c:ext>
          </c:extLst>
        </c:ser>
        <c:ser>
          <c:idx val="15"/>
          <c:order val="18"/>
          <c:tx>
            <c:strRef>
              <c:f>'Performance Tables  CPU'!$H$557</c:f>
              <c:strCache>
                <c:ptCount val="1"/>
                <c:pt idx="0">
                  <c:v>Intel® Core™ i9-12900HK</c:v>
                </c:pt>
              </c:strCache>
            </c:strRef>
          </c:tx>
          <c:spPr>
            <a:solidFill>
              <a:schemeClr val="accent4">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CPU'!$D$558:$D$574</c:f>
              <c:numCache>
                <c:formatCode>0.00</c:formatCode>
                <c:ptCount val="17"/>
                <c:pt idx="0">
                  <c:v>19.294</c:v>
                </c:pt>
                <c:pt idx="1">
                  <c:v>257.53399999999999</c:v>
                </c:pt>
                <c:pt idx="2">
                  <c:v>15.311</c:v>
                </c:pt>
                <c:pt idx="3">
                  <c:v>4.1159999999999997</c:v>
                </c:pt>
                <c:pt idx="4">
                  <c:v>21.78</c:v>
                </c:pt>
                <c:pt idx="5">
                  <c:v>162.078</c:v>
                </c:pt>
                <c:pt idx="6">
                  <c:v>11.757</c:v>
                </c:pt>
                <c:pt idx="7">
                  <c:v>1176.835</c:v>
                </c:pt>
                <c:pt idx="8">
                  <c:v>1.962</c:v>
                </c:pt>
                <c:pt idx="9">
                  <c:v>3.9319999999999999</c:v>
                </c:pt>
                <c:pt idx="10">
                  <c:v>4.5389999999999997</c:v>
                </c:pt>
                <c:pt idx="11">
                  <c:v>2.0950000000000002</c:v>
                </c:pt>
                <c:pt idx="12">
                  <c:v>3.427</c:v>
                </c:pt>
                <c:pt idx="13">
                  <c:v>286.59899999999999</c:v>
                </c:pt>
                <c:pt idx="14">
                  <c:v>171.839</c:v>
                </c:pt>
                <c:pt idx="15">
                  <c:v>3.222</c:v>
                </c:pt>
                <c:pt idx="16">
                  <c:v>102.875</c:v>
                </c:pt>
              </c:numCache>
            </c:numRef>
          </c:val>
          <c:extLst>
            <c:ext xmlns:c16="http://schemas.microsoft.com/office/drawing/2014/chart" uri="{C3380CC4-5D6E-409C-BE32-E72D297353CC}">
              <c16:uniqueId val="{00000001-3709-4E70-9394-1E2AE298FBB3}"/>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iGPU'!$E$30</c:f>
              <c:strCache>
                <c:ptCount val="1"/>
                <c:pt idx="0">
                  <c:v>Intel® Core™ i5-10500TE</c:v>
                </c:pt>
              </c:strCache>
            </c:strRef>
          </c:tx>
          <c:spPr>
            <a:solidFill>
              <a:schemeClr val="accent2"/>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iGPU'!$D$31:$D$45</c:f>
              <c:numCache>
                <c:formatCode>0.00</c:formatCode>
                <c:ptCount val="15"/>
                <c:pt idx="0">
                  <c:v>44.52</c:v>
                </c:pt>
                <c:pt idx="1">
                  <c:v>421.34899999999999</c:v>
                </c:pt>
                <c:pt idx="2">
                  <c:v>43.984000000000002</c:v>
                </c:pt>
                <c:pt idx="3">
                  <c:v>17.751000000000001</c:v>
                </c:pt>
                <c:pt idx="4">
                  <c:v>38.133000000000003</c:v>
                </c:pt>
                <c:pt idx="5">
                  <c:v>47.997</c:v>
                </c:pt>
                <c:pt idx="6">
                  <c:v>4061.846</c:v>
                </c:pt>
                <c:pt idx="7">
                  <c:v>15.095000000000001</c:v>
                </c:pt>
                <c:pt idx="8">
                  <c:v>17.532</c:v>
                </c:pt>
                <c:pt idx="9">
                  <c:v>8.3249999999999993</c:v>
                </c:pt>
                <c:pt idx="10">
                  <c:v>12.672000000000001</c:v>
                </c:pt>
                <c:pt idx="11">
                  <c:v>635.83500000000004</c:v>
                </c:pt>
                <c:pt idx="12">
                  <c:v>698.24599999999998</c:v>
                </c:pt>
                <c:pt idx="13">
                  <c:v>12.83</c:v>
                </c:pt>
                <c:pt idx="14">
                  <c:v>217.28200000000001</c:v>
                </c:pt>
              </c:numCache>
            </c:numRef>
          </c:val>
          <c:extLst>
            <c:ext xmlns:c16="http://schemas.microsoft.com/office/drawing/2014/chart" uri="{C3380CC4-5D6E-409C-BE32-E72D297353CC}">
              <c16:uniqueId val="{00000001-37F7-415F-85DC-33E07D54E0B7}"/>
            </c:ext>
          </c:extLst>
        </c:ser>
        <c:ser>
          <c:idx val="2"/>
          <c:order val="1"/>
          <c:tx>
            <c:strRef>
              <c:f>'Performance Tables iGPU'!$E$58</c:f>
              <c:strCache>
                <c:ptCount val="1"/>
                <c:pt idx="0">
                  <c:v>Intel® Core™ i9-10900TE</c:v>
                </c:pt>
              </c:strCache>
            </c:strRef>
          </c:tx>
          <c:spPr>
            <a:solidFill>
              <a:schemeClr val="accent3"/>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iGPU'!$D$59:$D$73</c:f>
              <c:numCache>
                <c:formatCode>0.00</c:formatCode>
                <c:ptCount val="15"/>
                <c:pt idx="0">
                  <c:v>41.932000000000002</c:v>
                </c:pt>
                <c:pt idx="1">
                  <c:v>399.75900000000001</c:v>
                </c:pt>
                <c:pt idx="2">
                  <c:v>39.744999999999997</c:v>
                </c:pt>
                <c:pt idx="3">
                  <c:v>16.751999999999999</c:v>
                </c:pt>
                <c:pt idx="4">
                  <c:v>34.747999999999998</c:v>
                </c:pt>
                <c:pt idx="5">
                  <c:v>45.637</c:v>
                </c:pt>
                <c:pt idx="6">
                  <c:v>3833.2379999999998</c:v>
                </c:pt>
                <c:pt idx="7">
                  <c:v>14.619</c:v>
                </c:pt>
                <c:pt idx="8">
                  <c:v>16.675999999999998</c:v>
                </c:pt>
                <c:pt idx="9">
                  <c:v>7.8</c:v>
                </c:pt>
                <c:pt idx="10">
                  <c:v>12.036</c:v>
                </c:pt>
                <c:pt idx="11">
                  <c:v>606.35799999999995</c:v>
                </c:pt>
                <c:pt idx="12">
                  <c:v>663.53300000000002</c:v>
                </c:pt>
                <c:pt idx="13">
                  <c:v>12.222</c:v>
                </c:pt>
                <c:pt idx="14">
                  <c:v>206.60900000000001</c:v>
                </c:pt>
              </c:numCache>
            </c:numRef>
          </c:val>
          <c:extLst>
            <c:ext xmlns:c16="http://schemas.microsoft.com/office/drawing/2014/chart" uri="{C3380CC4-5D6E-409C-BE32-E72D297353CC}">
              <c16:uniqueId val="{00000001-D0A1-4476-8A9A-3144E825B1E2}"/>
            </c:ext>
          </c:extLst>
        </c:ser>
        <c:ser>
          <c:idx val="0"/>
          <c:order val="2"/>
          <c:tx>
            <c:strRef>
              <c:f>'Performance Tables iGPU'!$E$2</c:f>
              <c:strCache>
                <c:ptCount val="1"/>
                <c:pt idx="0">
                  <c:v>Intel® Core™ i7-8700T</c:v>
                </c:pt>
              </c:strCache>
            </c:strRef>
          </c:tx>
          <c:spPr>
            <a:solidFill>
              <a:schemeClr val="accent1"/>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iGPU'!$D$3:$D$17</c:f>
              <c:numCache>
                <c:formatCode>0.00</c:formatCode>
                <c:ptCount val="15"/>
                <c:pt idx="0">
                  <c:v>41.639000000000003</c:v>
                </c:pt>
                <c:pt idx="1">
                  <c:v>404.80799999999999</c:v>
                </c:pt>
                <c:pt idx="2">
                  <c:v>40.551000000000002</c:v>
                </c:pt>
                <c:pt idx="3">
                  <c:v>16.465</c:v>
                </c:pt>
                <c:pt idx="4">
                  <c:v>34.421999999999997</c:v>
                </c:pt>
                <c:pt idx="5">
                  <c:v>45.682000000000002</c:v>
                </c:pt>
                <c:pt idx="6">
                  <c:v>3842.7249999999999</c:v>
                </c:pt>
                <c:pt idx="7">
                  <c:v>14</c:v>
                </c:pt>
                <c:pt idx="8">
                  <c:v>16.016999999999999</c:v>
                </c:pt>
                <c:pt idx="9">
                  <c:v>7.3520000000000003</c:v>
                </c:pt>
                <c:pt idx="10">
                  <c:v>11.544</c:v>
                </c:pt>
                <c:pt idx="11">
                  <c:v>613.94299999999998</c:v>
                </c:pt>
                <c:pt idx="12">
                  <c:v>671.68299999999999</c:v>
                </c:pt>
                <c:pt idx="13">
                  <c:v>11.675000000000001</c:v>
                </c:pt>
                <c:pt idx="14">
                  <c:v>208.74199999999999</c:v>
                </c:pt>
              </c:numCache>
            </c:numRef>
          </c:val>
          <c:extLst>
            <c:ext xmlns:c16="http://schemas.microsoft.com/office/drawing/2014/chart" uri="{C3380CC4-5D6E-409C-BE32-E72D297353CC}">
              <c16:uniqueId val="{00000000-37CD-4BAF-AEF5-ACC1AE67F341}"/>
            </c:ext>
          </c:extLst>
        </c:ser>
        <c:ser>
          <c:idx val="4"/>
          <c:order val="3"/>
          <c:tx>
            <c:strRef>
              <c:f>'Performance Tables iGPU'!$E$86</c:f>
              <c:strCache>
                <c:ptCount val="1"/>
                <c:pt idx="0">
                  <c:v>Intel® Core™ i9-12900HK</c:v>
                </c:pt>
              </c:strCache>
            </c:strRef>
          </c:tx>
          <c:spPr>
            <a:solidFill>
              <a:schemeClr val="accent5"/>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iGPU'!$D$87:$D$101</c:f>
              <c:numCache>
                <c:formatCode>0.00</c:formatCode>
                <c:ptCount val="15"/>
                <c:pt idx="0">
                  <c:v>13.736000000000001</c:v>
                </c:pt>
                <c:pt idx="1">
                  <c:v>82.816999999999993</c:v>
                </c:pt>
                <c:pt idx="2">
                  <c:v>8.3070000000000004</c:v>
                </c:pt>
                <c:pt idx="3">
                  <c:v>9.2509999999999994</c:v>
                </c:pt>
                <c:pt idx="4">
                  <c:v>27.738</c:v>
                </c:pt>
                <c:pt idx="5">
                  <c:v>9.7720000000000002</c:v>
                </c:pt>
                <c:pt idx="6">
                  <c:v>836.31700000000001</c:v>
                </c:pt>
                <c:pt idx="7">
                  <c:v>4.5350000000000001</c:v>
                </c:pt>
                <c:pt idx="8">
                  <c:v>4.2460000000000004</c:v>
                </c:pt>
                <c:pt idx="9">
                  <c:v>5.0960000000000001</c:v>
                </c:pt>
                <c:pt idx="10">
                  <c:v>6.3970000000000002</c:v>
                </c:pt>
                <c:pt idx="11">
                  <c:v>101.82299999999999</c:v>
                </c:pt>
                <c:pt idx="12">
                  <c:v>53.070999999999998</c:v>
                </c:pt>
                <c:pt idx="13">
                  <c:v>2.3210000000000002</c:v>
                </c:pt>
                <c:pt idx="14">
                  <c:v>35.700000000000003</c:v>
                </c:pt>
              </c:numCache>
            </c:numRef>
          </c:val>
          <c:extLst>
            <c:ext xmlns:c16="http://schemas.microsoft.com/office/drawing/2014/chart" uri="{C3380CC4-5D6E-409C-BE32-E72D297353CC}">
              <c16:uniqueId val="{00000001-5CBA-4889-ACAF-6A9AC3C9EA96}"/>
            </c:ext>
          </c:extLst>
        </c:ser>
        <c:ser>
          <c:idx val="3"/>
          <c:order val="4"/>
          <c:tx>
            <c:strRef>
              <c:f>'Performance Tables iGPU'!$E$114</c:f>
              <c:strCache>
                <c:ptCount val="1"/>
                <c:pt idx="0">
                  <c:v>Intel® Core™ i3-8100</c:v>
                </c:pt>
              </c:strCache>
            </c:strRef>
          </c:tx>
          <c:spPr>
            <a:solidFill>
              <a:schemeClr val="accent4"/>
            </a:solidFill>
            <a:ln>
              <a:noFill/>
            </a:ln>
            <a:effectLst/>
          </c:spPr>
          <c:invertIfNegative val="0"/>
          <c:cat>
            <c:strRef>
              <c:f>'Performance Tables iGPU'!$A$3:$A$17</c:f>
              <c:strCache>
                <c:ptCount val="15"/>
                <c:pt idx="0">
                  <c:v>bert-base-cased</c:v>
                </c:pt>
                <c:pt idx="1">
                  <c:v>bert-large-uncased-whole-word-masking-squad-0001</c:v>
                </c:pt>
                <c:pt idx="2">
                  <c:v>deeplabv3</c:v>
                </c:pt>
                <c:pt idx="3">
                  <c:v>densenet-121</c:v>
                </c:pt>
                <c:pt idx="4">
                  <c:v>efficientdet-d0</c:v>
                </c:pt>
                <c:pt idx="5">
                  <c:v>googlenet-v4</c:v>
                </c:pt>
                <c:pt idx="6">
                  <c:v>mask_rcnn_resnet50_atrous_coco</c:v>
                </c:pt>
                <c:pt idx="7">
                  <c:v>resnet-50</c:v>
                </c:pt>
                <c:pt idx="8">
                  <c:v>resnet-50-pytorch</c:v>
                </c:pt>
                <c:pt idx="9">
                  <c:v>ssd_mobilenet_v1_coco</c:v>
                </c:pt>
                <c:pt idx="10">
                  <c:v>ssd_mobilenet_v2_coco</c:v>
                </c:pt>
                <c:pt idx="11">
                  <c:v>ssd-resnet34-1200</c:v>
                </c:pt>
                <c:pt idx="12">
                  <c:v>unet-camvid-onnx-0001</c:v>
                </c:pt>
                <c:pt idx="13">
                  <c:v>yolo_v3_tiny</c:v>
                </c:pt>
                <c:pt idx="14">
                  <c:v>yolo_v4</c:v>
                </c:pt>
              </c:strCache>
            </c:strRef>
          </c:cat>
          <c:val>
            <c:numRef>
              <c:f>'Performance Tables iGPU'!$D$115:$D$129</c:f>
              <c:numCache>
                <c:formatCode>General</c:formatCode>
                <c:ptCount val="15"/>
                <c:pt idx="0">
                  <c:v>46.965000000000003</c:v>
                </c:pt>
                <c:pt idx="1">
                  <c:v>459.40499999999997</c:v>
                </c:pt>
                <c:pt idx="2">
                  <c:v>49.640999999999998</c:v>
                </c:pt>
                <c:pt idx="3">
                  <c:v>18.456</c:v>
                </c:pt>
                <c:pt idx="4">
                  <c:v>38.648000000000003</c:v>
                </c:pt>
                <c:pt idx="5">
                  <c:v>51.218000000000004</c:v>
                </c:pt>
                <c:pt idx="6">
                  <c:v>4391.9449999999997</c:v>
                </c:pt>
                <c:pt idx="7">
                  <c:v>16.443000000000001</c:v>
                </c:pt>
                <c:pt idx="8">
                  <c:v>18.609000000000002</c:v>
                </c:pt>
                <c:pt idx="9">
                  <c:v>8.6069999999999993</c:v>
                </c:pt>
                <c:pt idx="10">
                  <c:v>13.363</c:v>
                </c:pt>
                <c:pt idx="11">
                  <c:v>694.10799999999995</c:v>
                </c:pt>
                <c:pt idx="12">
                  <c:v>744.85699999999997</c:v>
                </c:pt>
                <c:pt idx="13">
                  <c:v>13.706</c:v>
                </c:pt>
                <c:pt idx="14">
                  <c:v>234.62700000000001</c:v>
                </c:pt>
              </c:numCache>
            </c:numRef>
          </c:val>
          <c:extLst>
            <c:ext xmlns:c16="http://schemas.microsoft.com/office/drawing/2014/chart" uri="{C3380CC4-5D6E-409C-BE32-E72D297353CC}">
              <c16:uniqueId val="{00000001-B298-4A40-92A8-8283433BEF89}"/>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c:f>
              <c:strCache>
                <c:ptCount val="1"/>
                <c:pt idx="0">
                  <c:v>Intel Atom®  X5-3940</c:v>
                </c:pt>
              </c:strCache>
            </c:strRef>
          </c:tx>
          <c:spPr>
            <a:solidFill>
              <a:schemeClr val="accent1"/>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CPU'!$F$3:$F$18</c:f>
              <c:numCache>
                <c:formatCode>0.000</c:formatCode>
                <c:ptCount val="16"/>
                <c:pt idx="0">
                  <c:v>8.4235294117647061E-2</c:v>
                </c:pt>
                <c:pt idx="1">
                  <c:v>7.4117647058823529E-3</c:v>
                </c:pt>
                <c:pt idx="2">
                  <c:v>9.5970588235294113E-2</c:v>
                </c:pt>
                <c:pt idx="3">
                  <c:v>0.39705882352941174</c:v>
                </c:pt>
                <c:pt idx="4">
                  <c:v>0.10705882352941176</c:v>
                </c:pt>
                <c:pt idx="5">
                  <c:v>9.4999999999999998E-3</c:v>
                </c:pt>
                <c:pt idx="6">
                  <c:v>9.3647058823529417E-2</c:v>
                </c:pt>
                <c:pt idx="7">
                  <c:v>0.67632352941176477</c:v>
                </c:pt>
                <c:pt idx="8">
                  <c:v>0.33202941176470585</c:v>
                </c:pt>
                <c:pt idx="9">
                  <c:v>0.28135294117647058</c:v>
                </c:pt>
                <c:pt idx="10">
                  <c:v>0.77497058823529408</c:v>
                </c:pt>
                <c:pt idx="11">
                  <c:v>0.50111764705882356</c:v>
                </c:pt>
                <c:pt idx="12">
                  <c:v>5.2647058823529413E-3</c:v>
                </c:pt>
                <c:pt idx="13">
                  <c:v>7.705882352941177E-3</c:v>
                </c:pt>
                <c:pt idx="14">
                  <c:v>0.36588235294117644</c:v>
                </c:pt>
                <c:pt idx="15">
                  <c:v>1.4852941176470588E-2</c:v>
                </c:pt>
              </c:numCache>
            </c:numRef>
          </c:val>
          <c:extLst>
            <c:ext xmlns:c16="http://schemas.microsoft.com/office/drawing/2014/chart" uri="{C3380CC4-5D6E-409C-BE32-E72D297353CC}">
              <c16:uniqueId val="{00000000-6428-40F6-93CA-D1AB0AF1D0BB}"/>
            </c:ext>
          </c:extLst>
        </c:ser>
        <c:ser>
          <c:idx val="16"/>
          <c:order val="1"/>
          <c:tx>
            <c:strRef>
              <c:f>'Performance Tables  CPU'!$H$29</c:f>
              <c:strCache>
                <c:ptCount val="1"/>
                <c:pt idx="0">
                  <c:v>Intel Atom®  x6425E</c:v>
                </c:pt>
              </c:strCache>
            </c:strRef>
          </c:tx>
          <c:spPr>
            <a:solidFill>
              <a:schemeClr val="accent5">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CPU'!$F$32:$F$56</c:f>
            </c:numRef>
          </c:val>
          <c:extLst>
            <c:ext xmlns:c16="http://schemas.microsoft.com/office/drawing/2014/chart" uri="{C3380CC4-5D6E-409C-BE32-E72D297353CC}">
              <c16:uniqueId val="{00000001-37B9-4E50-91B9-730DD23BD8F6}"/>
            </c:ext>
          </c:extLst>
        </c:ser>
        <c:ser>
          <c:idx val="14"/>
          <c:order val="2"/>
          <c:tx>
            <c:strRef>
              <c:f>'Performance Tables  CPU'!$H$391</c:f>
              <c:strCache>
                <c:ptCount val="1"/>
                <c:pt idx="0">
                  <c:v>Intel® Celeron 6305E</c:v>
                </c:pt>
              </c:strCache>
            </c:strRef>
          </c:tx>
          <c:spPr>
            <a:solidFill>
              <a:schemeClr val="accent3">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CPU'!$F$394:$F$418</c:f>
            </c:numRef>
          </c:val>
          <c:extLst>
            <c:ext xmlns:c16="http://schemas.microsoft.com/office/drawing/2014/chart" uri="{C3380CC4-5D6E-409C-BE32-E72D297353CC}">
              <c16:uniqueId val="{00000001-7D16-4021-965C-947C19CDDA90}"/>
            </c:ext>
          </c:extLst>
        </c:ser>
        <c:ser>
          <c:idx val="1"/>
          <c:order val="3"/>
          <c:tx>
            <c:strRef>
              <c:f>'Performance Tables  CPU'!$H$57</c:f>
              <c:strCache>
                <c:ptCount val="1"/>
                <c:pt idx="0">
                  <c:v>Intel® Core™ i3-8100</c:v>
                </c:pt>
              </c:strCache>
            </c:strRef>
          </c:tx>
          <c:spPr>
            <a:solidFill>
              <a:schemeClr val="accent2"/>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CPU'!$F$58:$F$74</c:f>
              <c:numCache>
                <c:formatCode>0.000</c:formatCode>
                <c:ptCount val="17"/>
                <c:pt idx="0">
                  <c:v>0.16631623931623932</c:v>
                </c:pt>
                <c:pt idx="1">
                  <c:v>1.441025641025641E-2</c:v>
                </c:pt>
                <c:pt idx="2">
                  <c:v>0.22188034188034189</c:v>
                </c:pt>
                <c:pt idx="3">
                  <c:v>1.0118376068376069</c:v>
                </c:pt>
                <c:pt idx="4">
                  <c:v>0.28717948717948721</c:v>
                </c:pt>
                <c:pt idx="5">
                  <c:v>2.5581196581196581E-2</c:v>
                </c:pt>
                <c:pt idx="6">
                  <c:v>0.25845299145299144</c:v>
                </c:pt>
                <c:pt idx="7">
                  <c:v>2.6581196581196582E-3</c:v>
                </c:pt>
                <c:pt idx="8">
                  <c:v>1.771094017094017</c:v>
                </c:pt>
                <c:pt idx="9">
                  <c:v>0.88502564102564107</c:v>
                </c:pt>
                <c:pt idx="10">
                  <c:v>0.75439316239316234</c:v>
                </c:pt>
                <c:pt idx="11">
                  <c:v>1.9366239316239318</c:v>
                </c:pt>
                <c:pt idx="12">
                  <c:v>1.2763675213675214</c:v>
                </c:pt>
                <c:pt idx="13">
                  <c:v>1.3897435897435896E-2</c:v>
                </c:pt>
                <c:pt idx="14">
                  <c:v>2.1461538461538462E-2</c:v>
                </c:pt>
                <c:pt idx="15">
                  <c:v>0.97889743589743594</c:v>
                </c:pt>
                <c:pt idx="16">
                  <c:v>3.8974358974358969E-2</c:v>
                </c:pt>
              </c:numCache>
            </c:numRef>
          </c:val>
          <c:extLst>
            <c:ext xmlns:c16="http://schemas.microsoft.com/office/drawing/2014/chart" uri="{C3380CC4-5D6E-409C-BE32-E72D297353CC}">
              <c16:uniqueId val="{00000001-6428-40F6-93CA-D1AB0AF1D0BB}"/>
            </c:ext>
          </c:extLst>
        </c:ser>
        <c:ser>
          <c:idx val="2"/>
          <c:order val="4"/>
          <c:tx>
            <c:strRef>
              <c:f>'Performance Tables  CPU'!$H$85</c:f>
              <c:strCache>
                <c:ptCount val="1"/>
                <c:pt idx="0">
                  <c:v>Intel® Core™ i5-8500</c:v>
                </c:pt>
              </c:strCache>
            </c:strRef>
          </c:tx>
          <c:spPr>
            <a:solidFill>
              <a:schemeClr val="accent3"/>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CPU'!$F$86:$F$102</c:f>
              <c:numCache>
                <c:formatCode>0.000</c:formatCode>
                <c:ptCount val="17"/>
                <c:pt idx="0">
                  <c:v>0.16715625000000001</c:v>
                </c:pt>
                <c:pt idx="1">
                  <c:v>1.4369791666666666E-2</c:v>
                </c:pt>
                <c:pt idx="2">
                  <c:v>0.22233333333333336</c:v>
                </c:pt>
                <c:pt idx="3">
                  <c:v>0.97881770833333326</c:v>
                </c:pt>
                <c:pt idx="4">
                  <c:v>0.26748958333333334</c:v>
                </c:pt>
                <c:pt idx="5">
                  <c:v>2.5619791666666666E-2</c:v>
                </c:pt>
                <c:pt idx="6">
                  <c:v>0.25891145833333334</c:v>
                </c:pt>
                <c:pt idx="7">
                  <c:v>2.6458333333333334E-3</c:v>
                </c:pt>
                <c:pt idx="8">
                  <c:v>1.7113750000000001</c:v>
                </c:pt>
                <c:pt idx="9">
                  <c:v>0.86706249999999996</c:v>
                </c:pt>
                <c:pt idx="10">
                  <c:v>0.73570312500000001</c:v>
                </c:pt>
                <c:pt idx="11">
                  <c:v>1.8849739583333334</c:v>
                </c:pt>
                <c:pt idx="12">
                  <c:v>1.2523645833333334</c:v>
                </c:pt>
                <c:pt idx="13">
                  <c:v>1.3614583333333333E-2</c:v>
                </c:pt>
                <c:pt idx="14">
                  <c:v>2.0968749999999998E-2</c:v>
                </c:pt>
                <c:pt idx="15">
                  <c:v>0.95829166666666665</c:v>
                </c:pt>
                <c:pt idx="16">
                  <c:v>3.8677083333333334E-2</c:v>
                </c:pt>
              </c:numCache>
            </c:numRef>
          </c:val>
          <c:extLst>
            <c:ext xmlns:c16="http://schemas.microsoft.com/office/drawing/2014/chart" uri="{C3380CC4-5D6E-409C-BE32-E72D297353CC}">
              <c16:uniqueId val="{00000000-97CE-4070-A492-E41B8B376604}"/>
            </c:ext>
          </c:extLst>
        </c:ser>
        <c:ser>
          <c:idx val="12"/>
          <c:order val="5"/>
          <c:tx>
            <c:strRef>
              <c:f>'Performance Tables  CPU'!$H$195</c:f>
              <c:strCache>
                <c:ptCount val="1"/>
                <c:pt idx="0">
                  <c:v>Intel® Core™ i5-10500TE</c:v>
                </c:pt>
              </c:strCache>
            </c:strRef>
          </c:tx>
          <c:spPr>
            <a:solidFill>
              <a:schemeClr val="accent1">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CPU'!$F$196:$F$212</c:f>
              <c:numCache>
                <c:formatCode>0.000</c:formatCode>
                <c:ptCount val="17"/>
                <c:pt idx="0">
                  <c:v>0.15786153846153847</c:v>
                </c:pt>
                <c:pt idx="1">
                  <c:v>1.3225641025641027E-2</c:v>
                </c:pt>
                <c:pt idx="2">
                  <c:v>0.20315897435897437</c:v>
                </c:pt>
                <c:pt idx="3">
                  <c:v>0.87014871794871795</c:v>
                </c:pt>
                <c:pt idx="4">
                  <c:v>0.24618974358974358</c:v>
                </c:pt>
                <c:pt idx="5">
                  <c:v>2.1933333333333332E-2</c:v>
                </c:pt>
                <c:pt idx="6">
                  <c:v>0.22127179487179488</c:v>
                </c:pt>
                <c:pt idx="7">
                  <c:v>2.2512820512820514E-3</c:v>
                </c:pt>
                <c:pt idx="8">
                  <c:v>1.5403641025641024</c:v>
                </c:pt>
                <c:pt idx="9">
                  <c:v>0.76346153846153841</c:v>
                </c:pt>
                <c:pt idx="10">
                  <c:v>0.65007179487179489</c:v>
                </c:pt>
                <c:pt idx="11">
                  <c:v>1.7172666666666667</c:v>
                </c:pt>
                <c:pt idx="12">
                  <c:v>1.1380051282051282</c:v>
                </c:pt>
                <c:pt idx="13">
                  <c:v>1.2046153846153847E-2</c:v>
                </c:pt>
                <c:pt idx="14">
                  <c:v>1.8441025641025642E-2</c:v>
                </c:pt>
                <c:pt idx="15">
                  <c:v>0.85853846153846147</c:v>
                </c:pt>
                <c:pt idx="16">
                  <c:v>3.477948717948718E-2</c:v>
                </c:pt>
              </c:numCache>
            </c:numRef>
          </c:val>
          <c:extLst>
            <c:ext xmlns:c16="http://schemas.microsoft.com/office/drawing/2014/chart" uri="{C3380CC4-5D6E-409C-BE32-E72D297353CC}">
              <c16:uniqueId val="{0000000B-97CE-4070-A492-E41B8B376604}"/>
            </c:ext>
          </c:extLst>
        </c:ser>
        <c:ser>
          <c:idx val="3"/>
          <c:order val="6"/>
          <c:tx>
            <c:strRef>
              <c:f>'Performance Tables  CPU'!$H$113</c:f>
              <c:strCache>
                <c:ptCount val="1"/>
                <c:pt idx="0">
                  <c:v>Intel® Core™ i7-8700T</c:v>
                </c:pt>
              </c:strCache>
            </c:strRef>
          </c:tx>
          <c:spPr>
            <a:solidFill>
              <a:schemeClr val="accent4"/>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CPU'!$F$114:$F$130</c:f>
              <c:numCache>
                <c:formatCode>0.000</c:formatCode>
                <c:ptCount val="17"/>
                <c:pt idx="0">
                  <c:v>9.4240924092409237E-2</c:v>
                </c:pt>
                <c:pt idx="1">
                  <c:v>8.1683168316831686E-3</c:v>
                </c:pt>
                <c:pt idx="2">
                  <c:v>0.11728382838283828</c:v>
                </c:pt>
                <c:pt idx="3">
                  <c:v>0.49563036303630359</c:v>
                </c:pt>
                <c:pt idx="4">
                  <c:v>0.15599669966996701</c:v>
                </c:pt>
                <c:pt idx="5">
                  <c:v>1.2811881188118813E-2</c:v>
                </c:pt>
                <c:pt idx="6">
                  <c:v>0.12645214521452144</c:v>
                </c:pt>
                <c:pt idx="7">
                  <c:v>1.2574257425742575E-3</c:v>
                </c:pt>
                <c:pt idx="8">
                  <c:v>0.8604521452145214</c:v>
                </c:pt>
                <c:pt idx="9">
                  <c:v>0.43574257425742574</c:v>
                </c:pt>
                <c:pt idx="10">
                  <c:v>0.37174257425742574</c:v>
                </c:pt>
                <c:pt idx="11">
                  <c:v>0.97187788778877882</c:v>
                </c:pt>
                <c:pt idx="12">
                  <c:v>0.65286468646864693</c:v>
                </c:pt>
                <c:pt idx="13">
                  <c:v>6.8712871287128705E-3</c:v>
                </c:pt>
                <c:pt idx="14">
                  <c:v>1.0396039603960397E-2</c:v>
                </c:pt>
                <c:pt idx="15">
                  <c:v>0.47605940594059409</c:v>
                </c:pt>
                <c:pt idx="16">
                  <c:v>1.9735973597359738E-2</c:v>
                </c:pt>
              </c:numCache>
            </c:numRef>
          </c:val>
          <c:extLst>
            <c:ext xmlns:c16="http://schemas.microsoft.com/office/drawing/2014/chart" uri="{C3380CC4-5D6E-409C-BE32-E72D297353CC}">
              <c16:uniqueId val="{00000001-97CE-4070-A492-E41B8B376604}"/>
            </c:ext>
          </c:extLst>
        </c:ser>
        <c:ser>
          <c:idx val="9"/>
          <c:order val="7"/>
          <c:tx>
            <c:strRef>
              <c:f>'Performance Tables  CPU'!$H$169</c:f>
              <c:strCache>
                <c:ptCount val="1"/>
                <c:pt idx="0">
                  <c:v>Intel® Core™ i7-1185GRE</c:v>
                </c:pt>
              </c:strCache>
            </c:strRef>
          </c:tx>
          <c:spPr>
            <a:solidFill>
              <a:schemeClr val="accent4">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CPU'!$F$170:$F$184</c:f>
              <c:numCache>
                <c:formatCode>0.000</c:formatCode>
                <c:ptCount val="15"/>
                <c:pt idx="0">
                  <c:v>0.1016204081632653</c:v>
                </c:pt>
                <c:pt idx="1">
                  <c:v>6.6244897959183676E-3</c:v>
                </c:pt>
                <c:pt idx="2">
                  <c:v>8.7951020408163258E-2</c:v>
                </c:pt>
                <c:pt idx="3">
                  <c:v>0.42242040816326526</c:v>
                </c:pt>
                <c:pt idx="4">
                  <c:v>9.8597959183673478E-2</c:v>
                </c:pt>
                <c:pt idx="5">
                  <c:v>0.11823061224489796</c:v>
                </c:pt>
                <c:pt idx="6">
                  <c:v>1.2408163265306123E-3</c:v>
                </c:pt>
                <c:pt idx="7">
                  <c:v>0.40223877551020409</c:v>
                </c:pt>
                <c:pt idx="8">
                  <c:v>0.34124489795918367</c:v>
                </c:pt>
                <c:pt idx="9">
                  <c:v>0.84458775510204087</c:v>
                </c:pt>
                <c:pt idx="10">
                  <c:v>0.57250408163265298</c:v>
                </c:pt>
                <c:pt idx="11">
                  <c:v>6.3632653061224485E-3</c:v>
                </c:pt>
                <c:pt idx="12">
                  <c:v>1.1487755102040816E-2</c:v>
                </c:pt>
                <c:pt idx="13">
                  <c:v>0.43312653061224488</c:v>
                </c:pt>
                <c:pt idx="14">
                  <c:v>1.8083673469387756E-2</c:v>
                </c:pt>
              </c:numCache>
            </c:numRef>
          </c:val>
          <c:extLst>
            <c:ext xmlns:c16="http://schemas.microsoft.com/office/drawing/2014/chart" uri="{C3380CC4-5D6E-409C-BE32-E72D297353CC}">
              <c16:uniqueId val="{00000008-97CE-4070-A492-E41B8B376604}"/>
            </c:ext>
          </c:extLst>
        </c:ser>
        <c:ser>
          <c:idx val="4"/>
          <c:order val="8"/>
          <c:tx>
            <c:strRef>
              <c:f>'Performance Tables  CPU'!$H$141</c:f>
              <c:strCache>
                <c:ptCount val="1"/>
                <c:pt idx="0">
                  <c:v>Intel® Core™ i9-10920X</c:v>
                </c:pt>
              </c:strCache>
            </c:strRef>
          </c:tx>
          <c:spPr>
            <a:solidFill>
              <a:schemeClr val="accent5"/>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CPU'!$F$144:$F$168</c:f>
            </c:numRef>
          </c:val>
          <c:extLst>
            <c:ext xmlns:c16="http://schemas.microsoft.com/office/drawing/2014/chart" uri="{C3380CC4-5D6E-409C-BE32-E72D297353CC}">
              <c16:uniqueId val="{00000002-97CE-4070-A492-E41B8B376604}"/>
            </c:ext>
          </c:extLst>
        </c:ser>
        <c:ser>
          <c:idx val="19"/>
          <c:order val="9"/>
          <c:tx>
            <c:strRef>
              <c:f>'Performance Tables  CPU'!$H$447</c:f>
              <c:strCache>
                <c:ptCount val="1"/>
                <c:pt idx="0">
                  <c:v>Intel® Core™ i9-10900TE</c:v>
                </c:pt>
              </c:strCache>
            </c:strRef>
          </c:tx>
          <c:spPr>
            <a:solidFill>
              <a:schemeClr val="accent2">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CPU'!$F$448:$F$464</c:f>
              <c:numCache>
                <c:formatCode>0.000</c:formatCode>
                <c:ptCount val="17"/>
                <c:pt idx="0">
                  <c:v>8.1551801801801813E-2</c:v>
                </c:pt>
                <c:pt idx="1">
                  <c:v>7.0180180180180185E-3</c:v>
                </c:pt>
                <c:pt idx="2">
                  <c:v>0.10291216216216216</c:v>
                </c:pt>
                <c:pt idx="3">
                  <c:v>0.44330855855855855</c:v>
                </c:pt>
                <c:pt idx="4">
                  <c:v>0.13273198198198199</c:v>
                </c:pt>
                <c:pt idx="5">
                  <c:v>1.0921171171171171E-2</c:v>
                </c:pt>
                <c:pt idx="6">
                  <c:v>0.11368468468468468</c:v>
                </c:pt>
                <c:pt idx="7">
                  <c:v>1.0968468468468468E-3</c:v>
                </c:pt>
                <c:pt idx="8">
                  <c:v>0.77132882882882892</c:v>
                </c:pt>
                <c:pt idx="9">
                  <c:v>0.39359009009009005</c:v>
                </c:pt>
                <c:pt idx="10">
                  <c:v>0.33362612612612613</c:v>
                </c:pt>
                <c:pt idx="11">
                  <c:v>0.86978378378378385</c:v>
                </c:pt>
                <c:pt idx="12">
                  <c:v>0.56890990990990997</c:v>
                </c:pt>
                <c:pt idx="13">
                  <c:v>6.1216216216216212E-3</c:v>
                </c:pt>
                <c:pt idx="14">
                  <c:v>9.0675675675675679E-3</c:v>
                </c:pt>
                <c:pt idx="15">
                  <c:v>0.42874549549549551</c:v>
                </c:pt>
                <c:pt idx="16">
                  <c:v>1.7547297297297298E-2</c:v>
                </c:pt>
              </c:numCache>
            </c:numRef>
          </c:val>
          <c:extLst>
            <c:ext xmlns:c16="http://schemas.microsoft.com/office/drawing/2014/chart" uri="{C3380CC4-5D6E-409C-BE32-E72D297353CC}">
              <c16:uniqueId val="{00000002-3E5D-4673-8628-EC11DC865E22}"/>
            </c:ext>
          </c:extLst>
        </c:ser>
        <c:ser>
          <c:idx val="18"/>
          <c:order val="10"/>
          <c:tx>
            <c:strRef>
              <c:f>'Performance Tables  CPU'!$H$419</c:f>
              <c:strCache>
                <c:ptCount val="1"/>
                <c:pt idx="0">
                  <c:v>Intel® Core™ i9-12900</c:v>
                </c:pt>
              </c:strCache>
            </c:strRef>
          </c:tx>
          <c:spPr>
            <a:solidFill>
              <a:schemeClr val="accent1">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CPU'!$F$420:$F$446</c:f>
            </c:numRef>
          </c:val>
          <c:extLst>
            <c:ext xmlns:c16="http://schemas.microsoft.com/office/drawing/2014/chart" uri="{C3380CC4-5D6E-409C-BE32-E72D297353CC}">
              <c16:uniqueId val="{00000001-3E5D-4673-8628-EC11DC865E22}"/>
            </c:ext>
          </c:extLst>
        </c:ser>
        <c:ser>
          <c:idx val="5"/>
          <c:order val="11"/>
          <c:tx>
            <c:strRef>
              <c:f>'Performance Tables  CPU'!$H$223</c:f>
              <c:strCache>
                <c:ptCount val="1"/>
                <c:pt idx="0">
                  <c:v>Intel® Xeon® E-2124G</c:v>
                </c:pt>
              </c:strCache>
            </c:strRef>
          </c:tx>
          <c:spPr>
            <a:solidFill>
              <a:schemeClr val="accent6"/>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CPU'!$F$224:$F$240</c:f>
              <c:numCache>
                <c:formatCode>0.000</c:formatCode>
                <c:ptCount val="17"/>
                <c:pt idx="0">
                  <c:v>8.2951754385964915E-2</c:v>
                </c:pt>
                <c:pt idx="1">
                  <c:v>7.3245614035087718E-3</c:v>
                </c:pt>
                <c:pt idx="2">
                  <c:v>0.10951754385964912</c:v>
                </c:pt>
                <c:pt idx="3">
                  <c:v>0.49526754385964916</c:v>
                </c:pt>
                <c:pt idx="4">
                  <c:v>0.14363157894736842</c:v>
                </c:pt>
                <c:pt idx="5">
                  <c:v>1.2644736842105262E-2</c:v>
                </c:pt>
                <c:pt idx="6">
                  <c:v>0.1260219298245614</c:v>
                </c:pt>
                <c:pt idx="7">
                  <c:v>1.3114035087719298E-3</c:v>
                </c:pt>
                <c:pt idx="8">
                  <c:v>0.8627719298245613</c:v>
                </c:pt>
                <c:pt idx="9">
                  <c:v>0.43144298245614032</c:v>
                </c:pt>
                <c:pt idx="10">
                  <c:v>0.3665964912280702</c:v>
                </c:pt>
                <c:pt idx="11">
                  <c:v>0.94870614035087719</c:v>
                </c:pt>
                <c:pt idx="12">
                  <c:v>0.62736403508771921</c:v>
                </c:pt>
                <c:pt idx="13">
                  <c:v>6.8728070175438595E-3</c:v>
                </c:pt>
                <c:pt idx="14">
                  <c:v>1.0618421052631577E-2</c:v>
                </c:pt>
                <c:pt idx="15">
                  <c:v>0.47668421052631577</c:v>
                </c:pt>
                <c:pt idx="16">
                  <c:v>1.8938596491228067E-2</c:v>
                </c:pt>
              </c:numCache>
            </c:numRef>
          </c:val>
          <c:extLst>
            <c:ext xmlns:c16="http://schemas.microsoft.com/office/drawing/2014/chart" uri="{C3380CC4-5D6E-409C-BE32-E72D297353CC}">
              <c16:uniqueId val="{00000003-97CE-4070-A492-E41B8B376604}"/>
            </c:ext>
          </c:extLst>
        </c:ser>
        <c:ser>
          <c:idx val="15"/>
          <c:order val="12"/>
          <c:tx>
            <c:strRef>
              <c:f>'Performance Tables  CPU'!$H$335</c:f>
              <c:strCache>
                <c:ptCount val="1"/>
                <c:pt idx="0">
                  <c:v>Intel® Xeon® W1290P</c:v>
                </c:pt>
              </c:strCache>
            </c:strRef>
          </c:tx>
          <c:spPr>
            <a:solidFill>
              <a:schemeClr val="accent4">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CPU'!$F$336:$F$352</c:f>
              <c:numCache>
                <c:formatCode>0.000</c:formatCode>
                <c:ptCount val="17"/>
                <c:pt idx="0">
                  <c:v>0.11053617810760669</c:v>
                </c:pt>
                <c:pt idx="1">
                  <c:v>8.406307977736548E-3</c:v>
                </c:pt>
                <c:pt idx="2">
                  <c:v>0.14310946196660482</c:v>
                </c:pt>
                <c:pt idx="3">
                  <c:v>0.67789981447124303</c:v>
                </c:pt>
                <c:pt idx="4">
                  <c:v>0.1650204081632653</c:v>
                </c:pt>
                <c:pt idx="5">
                  <c:v>1.6480519480519477E-2</c:v>
                </c:pt>
                <c:pt idx="6">
                  <c:v>0.1770983302411874</c:v>
                </c:pt>
                <c:pt idx="7">
                  <c:v>1.7513914656771799E-3</c:v>
                </c:pt>
                <c:pt idx="8">
                  <c:v>1.2183951762523191</c:v>
                </c:pt>
                <c:pt idx="9">
                  <c:v>0.60868460111317257</c:v>
                </c:pt>
                <c:pt idx="10">
                  <c:v>0.51913543599257894</c:v>
                </c:pt>
                <c:pt idx="11">
                  <c:v>1.3341669758812615</c:v>
                </c:pt>
                <c:pt idx="12">
                  <c:v>0.85738961038961037</c:v>
                </c:pt>
                <c:pt idx="13">
                  <c:v>9.5213358070500922E-3</c:v>
                </c:pt>
                <c:pt idx="14">
                  <c:v>1.4063079777365492E-2</c:v>
                </c:pt>
                <c:pt idx="15">
                  <c:v>0.65955473098330242</c:v>
                </c:pt>
                <c:pt idx="16">
                  <c:v>2.7500927643784787E-2</c:v>
                </c:pt>
              </c:numCache>
            </c:numRef>
          </c:val>
          <c:extLst>
            <c:ext xmlns:c16="http://schemas.microsoft.com/office/drawing/2014/chart" uri="{C3380CC4-5D6E-409C-BE32-E72D297353CC}">
              <c16:uniqueId val="{0000000E-97CE-4070-A492-E41B8B376604}"/>
            </c:ext>
          </c:extLst>
        </c:ser>
        <c:ser>
          <c:idx val="8"/>
          <c:order val="13"/>
          <c:tx>
            <c:strRef>
              <c:f>'Performance Tables  CPU'!$H$307</c:f>
              <c:strCache>
                <c:ptCount val="1"/>
                <c:pt idx="0">
                  <c:v>Intel® Xeon® Silver 4216R</c:v>
                </c:pt>
              </c:strCache>
            </c:strRef>
          </c:tx>
          <c:spPr>
            <a:solidFill>
              <a:schemeClr val="accent3">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CPU'!$F$308:$F$324</c:f>
              <c:numCache>
                <c:formatCode>0.000</c:formatCode>
                <c:ptCount val="17"/>
                <c:pt idx="0">
                  <c:v>0.19981137724550899</c:v>
                </c:pt>
                <c:pt idx="1">
                  <c:v>1.6181636726546905E-2</c:v>
                </c:pt>
                <c:pt idx="2">
                  <c:v>0.24231037924151697</c:v>
                </c:pt>
                <c:pt idx="3">
                  <c:v>1.0717584830339322</c:v>
                </c:pt>
                <c:pt idx="4">
                  <c:v>0.21633133732534932</c:v>
                </c:pt>
                <c:pt idx="5">
                  <c:v>2.847305389221557E-2</c:v>
                </c:pt>
                <c:pt idx="6">
                  <c:v>0.287937125748503</c:v>
                </c:pt>
                <c:pt idx="7">
                  <c:v>2.9411177644710581E-3</c:v>
                </c:pt>
                <c:pt idx="8">
                  <c:v>1.9952395209580838</c:v>
                </c:pt>
                <c:pt idx="9">
                  <c:v>0.96247504990019961</c:v>
                </c:pt>
                <c:pt idx="10">
                  <c:v>0.83238123752495019</c:v>
                </c:pt>
                <c:pt idx="11">
                  <c:v>2.0441506986027944</c:v>
                </c:pt>
                <c:pt idx="12">
                  <c:v>1.367116766467066</c:v>
                </c:pt>
                <c:pt idx="13">
                  <c:v>1.5633732534930139E-2</c:v>
                </c:pt>
                <c:pt idx="14">
                  <c:v>2.6033932135728542E-2</c:v>
                </c:pt>
                <c:pt idx="15">
                  <c:v>1.0633872255489021</c:v>
                </c:pt>
                <c:pt idx="16">
                  <c:v>4.4001996007984039E-2</c:v>
                </c:pt>
              </c:numCache>
            </c:numRef>
          </c:val>
          <c:extLst>
            <c:ext xmlns:c16="http://schemas.microsoft.com/office/drawing/2014/chart" uri="{C3380CC4-5D6E-409C-BE32-E72D297353CC}">
              <c16:uniqueId val="{00000006-97CE-4070-A492-E41B8B376604}"/>
            </c:ext>
          </c:extLst>
        </c:ser>
        <c:ser>
          <c:idx val="20"/>
          <c:order val="14"/>
          <c:tx>
            <c:strRef>
              <c:f>'Performance Tables  CPU'!$H$475</c:f>
              <c:strCache>
                <c:ptCount val="1"/>
                <c:pt idx="0">
                  <c:v>Intel® Xeon® Silver 4316</c:v>
                </c:pt>
              </c:strCache>
            </c:strRef>
          </c:tx>
          <c:spPr>
            <a:solidFill>
              <a:schemeClr val="accent3">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CPU'!$F$476:$F$502</c:f>
            </c:numRef>
          </c:val>
          <c:extLst>
            <c:ext xmlns:c16="http://schemas.microsoft.com/office/drawing/2014/chart" uri="{C3380CC4-5D6E-409C-BE32-E72D297353CC}">
              <c16:uniqueId val="{00000003-3E5D-4673-8628-EC11DC865E22}"/>
            </c:ext>
          </c:extLst>
        </c:ser>
        <c:ser>
          <c:idx val="6"/>
          <c:order val="15"/>
          <c:tx>
            <c:strRef>
              <c:f>'Performance Tables  CPU'!$H$251</c:f>
              <c:strCache>
                <c:ptCount val="1"/>
                <c:pt idx="0">
                  <c:v>Intel® Xeon® Gold 5218T</c:v>
                </c:pt>
              </c:strCache>
            </c:strRef>
          </c:tx>
          <c:spPr>
            <a:solidFill>
              <a:schemeClr val="accent1">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CPU'!$F$252:$F$268</c:f>
              <c:numCache>
                <c:formatCode>0.000</c:formatCode>
                <c:ptCount val="17"/>
                <c:pt idx="0">
                  <c:v>0.14588557558945908</c:v>
                </c:pt>
                <c:pt idx="1">
                  <c:v>1.177739251040222E-2</c:v>
                </c:pt>
                <c:pt idx="2">
                  <c:v>0.17280443828016642</c:v>
                </c:pt>
                <c:pt idx="3">
                  <c:v>0.77912413314840501</c:v>
                </c:pt>
                <c:pt idx="4">
                  <c:v>0.155873786407767</c:v>
                </c:pt>
                <c:pt idx="5">
                  <c:v>2.0715672676837726E-2</c:v>
                </c:pt>
                <c:pt idx="6">
                  <c:v>0.21268238557558944</c:v>
                </c:pt>
                <c:pt idx="7">
                  <c:v>2.1386962552011096E-3</c:v>
                </c:pt>
                <c:pt idx="8">
                  <c:v>1.4561927877947294</c:v>
                </c:pt>
                <c:pt idx="9">
                  <c:v>0.70016712898751732</c:v>
                </c:pt>
                <c:pt idx="10">
                  <c:v>0.6068294036061026</c:v>
                </c:pt>
                <c:pt idx="11">
                  <c:v>1.4886248266296811</c:v>
                </c:pt>
                <c:pt idx="12">
                  <c:v>0.99723994452149789</c:v>
                </c:pt>
                <c:pt idx="13">
                  <c:v>1.136754507628294E-2</c:v>
                </c:pt>
                <c:pt idx="14">
                  <c:v>1.902011095700416E-2</c:v>
                </c:pt>
                <c:pt idx="15">
                  <c:v>0.77128224687933433</c:v>
                </c:pt>
                <c:pt idx="16">
                  <c:v>3.2119278779472953E-2</c:v>
                </c:pt>
              </c:numCache>
            </c:numRef>
          </c:val>
          <c:extLst>
            <c:ext xmlns:c16="http://schemas.microsoft.com/office/drawing/2014/chart" uri="{C3380CC4-5D6E-409C-BE32-E72D297353CC}">
              <c16:uniqueId val="{00000004-97CE-4070-A492-E41B8B376604}"/>
            </c:ext>
          </c:extLst>
        </c:ser>
        <c:ser>
          <c:idx val="7"/>
          <c:order val="16"/>
          <c:tx>
            <c:strRef>
              <c:f>'Performance Tables  CPU'!$H$279</c:f>
              <c:strCache>
                <c:ptCount val="1"/>
                <c:pt idx="0">
                  <c:v>Intel® Xeon® Platinum 8270</c:v>
                </c:pt>
              </c:strCache>
            </c:strRef>
          </c:tx>
          <c:spPr>
            <a:solidFill>
              <a:schemeClr val="accent2">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CPU'!$F$280:$F$296</c:f>
              <c:numCache>
                <c:formatCode>0.000</c:formatCode>
                <c:ptCount val="17"/>
                <c:pt idx="0">
                  <c:v>6.4260414036859378E-2</c:v>
                </c:pt>
                <c:pt idx="1">
                  <c:v>4.5362282251956579E-3</c:v>
                </c:pt>
                <c:pt idx="2">
                  <c:v>7.7892325170411517E-2</c:v>
                </c:pt>
                <c:pt idx="3">
                  <c:v>0.39977467811158796</c:v>
                </c:pt>
                <c:pt idx="4">
                  <c:v>5.4017041151224438E-2</c:v>
                </c:pt>
                <c:pt idx="5">
                  <c:v>1.0277328957334006E-2</c:v>
                </c:pt>
                <c:pt idx="6">
                  <c:v>0.11797273415804091</c:v>
                </c:pt>
                <c:pt idx="7">
                  <c:v>8.4928048472607926E-4</c:v>
                </c:pt>
                <c:pt idx="8">
                  <c:v>0.80468997727846503</c:v>
                </c:pt>
                <c:pt idx="9">
                  <c:v>0.37748964907851551</c:v>
                </c:pt>
                <c:pt idx="10">
                  <c:v>0.33271244635193131</c:v>
                </c:pt>
                <c:pt idx="11">
                  <c:v>0.75549330977026008</c:v>
                </c:pt>
                <c:pt idx="12">
                  <c:v>0.44518139358747788</c:v>
                </c:pt>
                <c:pt idx="13">
                  <c:v>5.5205756122191372E-3</c:v>
                </c:pt>
                <c:pt idx="14">
                  <c:v>9.4122696288815953E-3</c:v>
                </c:pt>
                <c:pt idx="15">
                  <c:v>0.38703685937894472</c:v>
                </c:pt>
                <c:pt idx="16">
                  <c:v>1.3870613481444079E-2</c:v>
                </c:pt>
              </c:numCache>
            </c:numRef>
          </c:val>
          <c:extLst>
            <c:ext xmlns:c16="http://schemas.microsoft.com/office/drawing/2014/chart" uri="{C3380CC4-5D6E-409C-BE32-E72D297353CC}">
              <c16:uniqueId val="{00000001-2456-404C-8AAB-CF2D2B682C82}"/>
            </c:ext>
          </c:extLst>
        </c:ser>
        <c:ser>
          <c:idx val="13"/>
          <c:order val="17"/>
          <c:tx>
            <c:strRef>
              <c:f>'Performance Tables  CPU'!$H$363</c:f>
              <c:strCache>
                <c:ptCount val="1"/>
                <c:pt idx="0">
                  <c:v>Intel® Xeon® Platinum 8380</c:v>
                </c:pt>
              </c:strCache>
            </c:strRef>
          </c:tx>
          <c:spPr>
            <a:solidFill>
              <a:schemeClr val="accent2">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CPU'!$F$366:$F$390</c:f>
            </c:numRef>
          </c:val>
          <c:extLst>
            <c:ext xmlns:c16="http://schemas.microsoft.com/office/drawing/2014/chart" uri="{C3380CC4-5D6E-409C-BE32-E72D297353CC}">
              <c16:uniqueId val="{00000002-2456-404C-8AAB-CF2D2B682C82}"/>
            </c:ext>
          </c:extLst>
        </c:ser>
        <c:ser>
          <c:idx val="10"/>
          <c:order val="18"/>
          <c:tx>
            <c:strRef>
              <c:f>'Performance Tables  CPU'!$H$503</c:f>
              <c:strCache>
                <c:ptCount val="1"/>
                <c:pt idx="0">
                  <c:v>Intel® Neural Compute Stick 2</c:v>
                </c:pt>
              </c:strCache>
            </c:strRef>
          </c:tx>
          <c:spPr>
            <a:solidFill>
              <a:schemeClr val="accent5">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CPU'!$F$505:$F$529</c:f>
            </c:numRef>
          </c:val>
          <c:extLst>
            <c:ext xmlns:c16="http://schemas.microsoft.com/office/drawing/2014/chart" uri="{C3380CC4-5D6E-409C-BE32-E72D297353CC}">
              <c16:uniqueId val="{00000009-97CE-4070-A492-E41B8B376604}"/>
            </c:ext>
          </c:extLst>
        </c:ser>
        <c:ser>
          <c:idx val="11"/>
          <c:order val="19"/>
          <c:tx>
            <c:strRef>
              <c:f>'Performance Tables  CPU'!$H$530</c:f>
              <c:strCache>
                <c:ptCount val="1"/>
                <c:pt idx="0">
                  <c:v>Intel® Movidius™ VPU (Mustang-V100-MX8)</c:v>
                </c:pt>
              </c:strCache>
            </c:strRef>
          </c:tx>
          <c:spPr>
            <a:solidFill>
              <a:schemeClr val="accent6">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CPU'!$F$531:$F$555</c:f>
            </c:numRef>
          </c:val>
          <c:extLst>
            <c:ext xmlns:c16="http://schemas.microsoft.com/office/drawing/2014/chart" uri="{C3380CC4-5D6E-409C-BE32-E72D297353CC}">
              <c16:uniqueId val="{0000000A-97CE-4070-A492-E41B8B376604}"/>
            </c:ext>
          </c:extLst>
        </c:ser>
        <c:ser>
          <c:idx val="17"/>
          <c:order val="20"/>
          <c:tx>
            <c:strRef>
              <c:f>'Performance Tables  CPU'!$H$557</c:f>
              <c:strCache>
                <c:ptCount val="1"/>
                <c:pt idx="0">
                  <c:v>Intel® Core™ i9-12900HK</c:v>
                </c:pt>
              </c:strCache>
            </c:strRef>
          </c:tx>
          <c:spPr>
            <a:solidFill>
              <a:schemeClr val="accent6">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CPU'!$F$558:$F$574</c:f>
              <c:numCache>
                <c:formatCode>0.000</c:formatCode>
                <c:ptCount val="17"/>
                <c:pt idx="0">
                  <c:v>0.11690078740157481</c:v>
                </c:pt>
                <c:pt idx="1">
                  <c:v>1.0075590551181101E-2</c:v>
                </c:pt>
                <c:pt idx="2">
                  <c:v>0.13409133858267716</c:v>
                </c:pt>
                <c:pt idx="3">
                  <c:v>0.66158740157480311</c:v>
                </c:pt>
                <c:pt idx="4">
                  <c:v>0.14683937007874015</c:v>
                </c:pt>
                <c:pt idx="5">
                  <c:v>1.6121259842519685E-2</c:v>
                </c:pt>
                <c:pt idx="6">
                  <c:v>0.17693385826771652</c:v>
                </c:pt>
                <c:pt idx="7">
                  <c:v>1.6645669291338581E-3</c:v>
                </c:pt>
                <c:pt idx="8">
                  <c:v>1.1787952755905511</c:v>
                </c:pt>
                <c:pt idx="9">
                  <c:v>0.59141417322834644</c:v>
                </c:pt>
                <c:pt idx="10">
                  <c:v>0.50368503937007869</c:v>
                </c:pt>
                <c:pt idx="11">
                  <c:v>1.1556944881889764</c:v>
                </c:pt>
                <c:pt idx="12">
                  <c:v>0.74957165354330713</c:v>
                </c:pt>
                <c:pt idx="13">
                  <c:v>8.3984251968503947E-3</c:v>
                </c:pt>
                <c:pt idx="14">
                  <c:v>1.2691338582677163E-2</c:v>
                </c:pt>
                <c:pt idx="15">
                  <c:v>0.63941259842519682</c:v>
                </c:pt>
                <c:pt idx="16">
                  <c:v>2.5576377952755906E-2</c:v>
                </c:pt>
              </c:numCache>
            </c:numRef>
          </c:val>
          <c:extLst>
            <c:ext xmlns:c16="http://schemas.microsoft.com/office/drawing/2014/chart" uri="{C3380CC4-5D6E-409C-BE32-E72D297353CC}">
              <c16:uniqueId val="{00000001-30EE-42ED-B519-F26462169CE1}"/>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c:f>
              <c:strCache>
                <c:ptCount val="1"/>
                <c:pt idx="0">
                  <c:v>Intel Atom®  X5-3940</c:v>
                </c:pt>
              </c:strCache>
            </c:strRef>
          </c:tx>
          <c:spPr>
            <a:solidFill>
              <a:schemeClr val="accent1"/>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CPU'!$G$3:$G$18</c:f>
              <c:numCache>
                <c:formatCode>0.000</c:formatCode>
                <c:ptCount val="16"/>
                <c:pt idx="0">
                  <c:v>0.30147368421052628</c:v>
                </c:pt>
                <c:pt idx="1">
                  <c:v>2.6526315789473686E-2</c:v>
                </c:pt>
                <c:pt idx="2">
                  <c:v>0.34347368421052632</c:v>
                </c:pt>
                <c:pt idx="3">
                  <c:v>1.4210526315789473</c:v>
                </c:pt>
                <c:pt idx="4">
                  <c:v>0.38315789473684214</c:v>
                </c:pt>
                <c:pt idx="5">
                  <c:v>3.4000000000000002E-2</c:v>
                </c:pt>
                <c:pt idx="6">
                  <c:v>0.3351578947368421</c:v>
                </c:pt>
                <c:pt idx="7">
                  <c:v>2.4205263157894739</c:v>
                </c:pt>
                <c:pt idx="8">
                  <c:v>1.1883157894736842</c:v>
                </c:pt>
                <c:pt idx="9">
                  <c:v>1.0069473684210528</c:v>
                </c:pt>
                <c:pt idx="10">
                  <c:v>2.7735789473684211</c:v>
                </c:pt>
                <c:pt idx="11">
                  <c:v>1.7934736842105263</c:v>
                </c:pt>
                <c:pt idx="12">
                  <c:v>1.8842105263157893E-2</c:v>
                </c:pt>
                <c:pt idx="13">
                  <c:v>2.7578947368421054E-2</c:v>
                </c:pt>
                <c:pt idx="14">
                  <c:v>1.3094736842105263</c:v>
                </c:pt>
                <c:pt idx="15">
                  <c:v>5.3157894736842105E-2</c:v>
                </c:pt>
              </c:numCache>
            </c:numRef>
          </c:val>
          <c:extLst>
            <c:ext xmlns:c16="http://schemas.microsoft.com/office/drawing/2014/chart" uri="{C3380CC4-5D6E-409C-BE32-E72D297353CC}">
              <c16:uniqueId val="{00000000-F67A-4CFF-8371-5A685452D41E}"/>
            </c:ext>
          </c:extLst>
        </c:ser>
        <c:ser>
          <c:idx val="16"/>
          <c:order val="1"/>
          <c:tx>
            <c:strRef>
              <c:f>'Performance Tables  CPU'!$H$29</c:f>
              <c:strCache>
                <c:ptCount val="1"/>
                <c:pt idx="0">
                  <c:v>Intel Atom®  x6425E</c:v>
                </c:pt>
              </c:strCache>
            </c:strRef>
          </c:tx>
          <c:spPr>
            <a:solidFill>
              <a:schemeClr val="accent5">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CPU'!$G$32:$G$56</c:f>
            </c:numRef>
          </c:val>
          <c:extLst>
            <c:ext xmlns:c16="http://schemas.microsoft.com/office/drawing/2014/chart" uri="{C3380CC4-5D6E-409C-BE32-E72D297353CC}">
              <c16:uniqueId val="{00000001-B4D8-4D10-BA81-8C1845C5F391}"/>
            </c:ext>
          </c:extLst>
        </c:ser>
        <c:ser>
          <c:idx val="14"/>
          <c:order val="2"/>
          <c:tx>
            <c:strRef>
              <c:f>'Performance Tables  CPU'!$H$391</c:f>
              <c:strCache>
                <c:ptCount val="1"/>
                <c:pt idx="0">
                  <c:v>Intel® Celeron 6305E</c:v>
                </c:pt>
              </c:strCache>
            </c:strRef>
          </c:tx>
          <c:spPr>
            <a:solidFill>
              <a:schemeClr val="accent3">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CPU'!$G$394:$G$418</c:f>
            </c:numRef>
          </c:val>
          <c:extLst>
            <c:ext xmlns:c16="http://schemas.microsoft.com/office/drawing/2014/chart" uri="{C3380CC4-5D6E-409C-BE32-E72D297353CC}">
              <c16:uniqueId val="{00000001-3BF2-4CAD-BB65-E915342CADD6}"/>
            </c:ext>
          </c:extLst>
        </c:ser>
        <c:ser>
          <c:idx val="1"/>
          <c:order val="3"/>
          <c:tx>
            <c:strRef>
              <c:f>'Performance Tables  CPU'!$H$57</c:f>
              <c:strCache>
                <c:ptCount val="1"/>
                <c:pt idx="0">
                  <c:v>Intel® Core™ i3-8100</c:v>
                </c:pt>
              </c:strCache>
            </c:strRef>
          </c:tx>
          <c:spPr>
            <a:solidFill>
              <a:schemeClr val="accent2"/>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CPU'!$G$58:$G$74</c:f>
              <c:numCache>
                <c:formatCode>0.000</c:formatCode>
                <c:ptCount val="17"/>
                <c:pt idx="0">
                  <c:v>0.29936923076923078</c:v>
                </c:pt>
                <c:pt idx="1">
                  <c:v>2.5938461538461539E-2</c:v>
                </c:pt>
                <c:pt idx="2">
                  <c:v>0.39938461538461539</c:v>
                </c:pt>
                <c:pt idx="3">
                  <c:v>1.8213076923076923</c:v>
                </c:pt>
                <c:pt idx="4">
                  <c:v>0.51692307692307693</c:v>
                </c:pt>
                <c:pt idx="5">
                  <c:v>4.6046153846153848E-2</c:v>
                </c:pt>
                <c:pt idx="6">
                  <c:v>0.46521538461538464</c:v>
                </c:pt>
                <c:pt idx="7">
                  <c:v>4.7846153846153846E-3</c:v>
                </c:pt>
                <c:pt idx="8">
                  <c:v>3.1879692307692307</c:v>
                </c:pt>
                <c:pt idx="9">
                  <c:v>1.5930461538461538</c:v>
                </c:pt>
                <c:pt idx="10">
                  <c:v>1.3579076923076923</c:v>
                </c:pt>
                <c:pt idx="11">
                  <c:v>3.4859230769230769</c:v>
                </c:pt>
                <c:pt idx="12">
                  <c:v>2.2974615384615387</c:v>
                </c:pt>
                <c:pt idx="13">
                  <c:v>2.5015384615384613E-2</c:v>
                </c:pt>
                <c:pt idx="14">
                  <c:v>3.8630769230769232E-2</c:v>
                </c:pt>
                <c:pt idx="15">
                  <c:v>1.7620153846153848</c:v>
                </c:pt>
                <c:pt idx="16">
                  <c:v>7.015384615384615E-2</c:v>
                </c:pt>
              </c:numCache>
            </c:numRef>
          </c:val>
          <c:extLst>
            <c:ext xmlns:c16="http://schemas.microsoft.com/office/drawing/2014/chart" uri="{C3380CC4-5D6E-409C-BE32-E72D297353CC}">
              <c16:uniqueId val="{00000002-F67A-4CFF-8371-5A685452D41E}"/>
            </c:ext>
          </c:extLst>
        </c:ser>
        <c:ser>
          <c:idx val="2"/>
          <c:order val="4"/>
          <c:tx>
            <c:strRef>
              <c:f>'Performance Tables  CPU'!$H$85</c:f>
              <c:strCache>
                <c:ptCount val="1"/>
                <c:pt idx="0">
                  <c:v>Intel® Core™ i5-8500</c:v>
                </c:pt>
              </c:strCache>
            </c:strRef>
          </c:tx>
          <c:spPr>
            <a:solidFill>
              <a:schemeClr val="accent3"/>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CPU'!$G$86:$G$102</c:f>
              <c:numCache>
                <c:formatCode>0.000</c:formatCode>
                <c:ptCount val="17"/>
                <c:pt idx="0">
                  <c:v>0.49375384615384615</c:v>
                </c:pt>
                <c:pt idx="1">
                  <c:v>4.2446153846153842E-2</c:v>
                </c:pt>
                <c:pt idx="2">
                  <c:v>0.6567384615384616</c:v>
                </c:pt>
                <c:pt idx="3">
                  <c:v>2.8912769230769229</c:v>
                </c:pt>
                <c:pt idx="4">
                  <c:v>0.79012307692307693</c:v>
                </c:pt>
                <c:pt idx="5">
                  <c:v>7.5676923076923072E-2</c:v>
                </c:pt>
                <c:pt idx="6">
                  <c:v>0.7647846153846154</c:v>
                </c:pt>
                <c:pt idx="7">
                  <c:v>7.8153846153846147E-3</c:v>
                </c:pt>
                <c:pt idx="8">
                  <c:v>5.055138461538462</c:v>
                </c:pt>
                <c:pt idx="9">
                  <c:v>2.5611692307692309</c:v>
                </c:pt>
                <c:pt idx="10">
                  <c:v>2.1731538461538462</c:v>
                </c:pt>
                <c:pt idx="11">
                  <c:v>5.5679230769230772</c:v>
                </c:pt>
                <c:pt idx="12">
                  <c:v>3.6992923076923079</c:v>
                </c:pt>
                <c:pt idx="13">
                  <c:v>4.0215384615384611E-2</c:v>
                </c:pt>
                <c:pt idx="14">
                  <c:v>6.1938461538461533E-2</c:v>
                </c:pt>
                <c:pt idx="15">
                  <c:v>2.8306461538461538</c:v>
                </c:pt>
                <c:pt idx="16">
                  <c:v>0.11424615384615384</c:v>
                </c:pt>
              </c:numCache>
            </c:numRef>
          </c:val>
          <c:extLst>
            <c:ext xmlns:c16="http://schemas.microsoft.com/office/drawing/2014/chart" uri="{C3380CC4-5D6E-409C-BE32-E72D297353CC}">
              <c16:uniqueId val="{00000003-F67A-4CFF-8371-5A685452D41E}"/>
            </c:ext>
          </c:extLst>
        </c:ser>
        <c:ser>
          <c:idx val="12"/>
          <c:order val="5"/>
          <c:tx>
            <c:strRef>
              <c:f>'Performance Tables  CPU'!$H$195</c:f>
              <c:strCache>
                <c:ptCount val="1"/>
                <c:pt idx="0">
                  <c:v>Intel® Core™ i5-10500TE</c:v>
                </c:pt>
              </c:strCache>
            </c:strRef>
          </c:tx>
          <c:spPr>
            <a:solidFill>
              <a:schemeClr val="accent1">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CPU'!$G$196:$G$212</c:f>
              <c:numCache>
                <c:formatCode>0.000</c:formatCode>
                <c:ptCount val="17"/>
                <c:pt idx="0">
                  <c:v>0.8795142857142858</c:v>
                </c:pt>
                <c:pt idx="1">
                  <c:v>7.3685714285714285E-2</c:v>
                </c:pt>
                <c:pt idx="2">
                  <c:v>1.1318857142857144</c:v>
                </c:pt>
                <c:pt idx="3">
                  <c:v>4.8479714285714284</c:v>
                </c:pt>
                <c:pt idx="4">
                  <c:v>1.3716285714285714</c:v>
                </c:pt>
                <c:pt idx="5">
                  <c:v>0.1222</c:v>
                </c:pt>
                <c:pt idx="6">
                  <c:v>1.2328000000000001</c:v>
                </c:pt>
                <c:pt idx="7">
                  <c:v>1.2542857142857142E-2</c:v>
                </c:pt>
                <c:pt idx="8">
                  <c:v>8.5820285714285713</c:v>
                </c:pt>
                <c:pt idx="9">
                  <c:v>4.253571428571429</c:v>
                </c:pt>
                <c:pt idx="10">
                  <c:v>3.6218285714285714</c:v>
                </c:pt>
                <c:pt idx="11">
                  <c:v>9.5676285714285711</c:v>
                </c:pt>
                <c:pt idx="12">
                  <c:v>6.3403142857142853</c:v>
                </c:pt>
                <c:pt idx="13">
                  <c:v>6.7114285714285724E-2</c:v>
                </c:pt>
                <c:pt idx="14">
                  <c:v>0.10274285714285715</c:v>
                </c:pt>
                <c:pt idx="15">
                  <c:v>4.7832857142857144</c:v>
                </c:pt>
                <c:pt idx="16">
                  <c:v>0.19377142857142857</c:v>
                </c:pt>
              </c:numCache>
            </c:numRef>
          </c:val>
          <c:extLst>
            <c:ext xmlns:c16="http://schemas.microsoft.com/office/drawing/2014/chart" uri="{C3380CC4-5D6E-409C-BE32-E72D297353CC}">
              <c16:uniqueId val="{0000000D-F67A-4CFF-8371-5A685452D41E}"/>
            </c:ext>
          </c:extLst>
        </c:ser>
        <c:ser>
          <c:idx val="3"/>
          <c:order val="6"/>
          <c:tx>
            <c:strRef>
              <c:f>'Performance Tables  CPU'!$H$113</c:f>
              <c:strCache>
                <c:ptCount val="1"/>
                <c:pt idx="0">
                  <c:v>Intel® Core™ i7-8700T</c:v>
                </c:pt>
              </c:strCache>
            </c:strRef>
          </c:tx>
          <c:spPr>
            <a:solidFill>
              <a:schemeClr val="accent4"/>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CPU'!$G$114:$G$130</c:f>
              <c:numCache>
                <c:formatCode>0.000</c:formatCode>
                <c:ptCount val="17"/>
                <c:pt idx="0">
                  <c:v>0.81585714285714284</c:v>
                </c:pt>
                <c:pt idx="1">
                  <c:v>7.0714285714285716E-2</c:v>
                </c:pt>
                <c:pt idx="2">
                  <c:v>1.0153428571428571</c:v>
                </c:pt>
                <c:pt idx="3">
                  <c:v>4.290742857142857</c:v>
                </c:pt>
                <c:pt idx="4">
                  <c:v>1.3504857142857143</c:v>
                </c:pt>
                <c:pt idx="5">
                  <c:v>0.11091428571428572</c:v>
                </c:pt>
                <c:pt idx="6">
                  <c:v>1.0947142857142858</c:v>
                </c:pt>
                <c:pt idx="7">
                  <c:v>1.0885714285714285E-2</c:v>
                </c:pt>
                <c:pt idx="8">
                  <c:v>7.4490571428571428</c:v>
                </c:pt>
                <c:pt idx="9">
                  <c:v>3.7722857142857142</c:v>
                </c:pt>
                <c:pt idx="10">
                  <c:v>3.2182285714285714</c:v>
                </c:pt>
                <c:pt idx="11">
                  <c:v>8.4136857142857142</c:v>
                </c:pt>
                <c:pt idx="12">
                  <c:v>5.6519428571428572</c:v>
                </c:pt>
                <c:pt idx="13">
                  <c:v>5.9485714285714281E-2</c:v>
                </c:pt>
                <c:pt idx="14">
                  <c:v>0.09</c:v>
                </c:pt>
                <c:pt idx="15">
                  <c:v>4.1213142857142859</c:v>
                </c:pt>
                <c:pt idx="16">
                  <c:v>0.17085714285714287</c:v>
                </c:pt>
              </c:numCache>
            </c:numRef>
          </c:val>
          <c:extLst>
            <c:ext xmlns:c16="http://schemas.microsoft.com/office/drawing/2014/chart" uri="{C3380CC4-5D6E-409C-BE32-E72D297353CC}">
              <c16:uniqueId val="{00000004-F67A-4CFF-8371-5A685452D41E}"/>
            </c:ext>
          </c:extLst>
        </c:ser>
        <c:ser>
          <c:idx val="9"/>
          <c:order val="7"/>
          <c:tx>
            <c:strRef>
              <c:f>'Performance Tables  CPU'!$H$169</c:f>
              <c:strCache>
                <c:ptCount val="1"/>
                <c:pt idx="0">
                  <c:v>Intel® Core™ i7-1185GRE</c:v>
                </c:pt>
              </c:strCache>
            </c:strRef>
          </c:tx>
          <c:spPr>
            <a:solidFill>
              <a:schemeClr val="accent4">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CPU'!$G$170:$G$184</c:f>
              <c:numCache>
                <c:formatCode>0.000</c:formatCode>
                <c:ptCount val="15"/>
                <c:pt idx="0">
                  <c:v>3.3195999999999999</c:v>
                </c:pt>
                <c:pt idx="1">
                  <c:v>0.21640000000000001</c:v>
                </c:pt>
                <c:pt idx="2">
                  <c:v>2.8730666666666664</c:v>
                </c:pt>
                <c:pt idx="3">
                  <c:v>13.799066666666667</c:v>
                </c:pt>
                <c:pt idx="4">
                  <c:v>3.2208666666666668</c:v>
                </c:pt>
                <c:pt idx="5">
                  <c:v>3.8622000000000001</c:v>
                </c:pt>
                <c:pt idx="6">
                  <c:v>4.0533333333333331E-2</c:v>
                </c:pt>
                <c:pt idx="7">
                  <c:v>13.139800000000001</c:v>
                </c:pt>
                <c:pt idx="8">
                  <c:v>11.147333333333334</c:v>
                </c:pt>
                <c:pt idx="9">
                  <c:v>27.589866666666669</c:v>
                </c:pt>
                <c:pt idx="10">
                  <c:v>18.701799999999999</c:v>
                </c:pt>
                <c:pt idx="11">
                  <c:v>0.20786666666666667</c:v>
                </c:pt>
                <c:pt idx="12">
                  <c:v>0.37526666666666664</c:v>
                </c:pt>
                <c:pt idx="13">
                  <c:v>14.1488</c:v>
                </c:pt>
                <c:pt idx="14">
                  <c:v>0.59073333333333333</c:v>
                </c:pt>
              </c:numCache>
            </c:numRef>
          </c:val>
          <c:extLst>
            <c:ext xmlns:c16="http://schemas.microsoft.com/office/drawing/2014/chart" uri="{C3380CC4-5D6E-409C-BE32-E72D297353CC}">
              <c16:uniqueId val="{0000000A-F67A-4CFF-8371-5A685452D41E}"/>
            </c:ext>
          </c:extLst>
        </c:ser>
        <c:ser>
          <c:idx val="4"/>
          <c:order val="8"/>
          <c:tx>
            <c:strRef>
              <c:f>'Performance Tables  CPU'!$H$141</c:f>
              <c:strCache>
                <c:ptCount val="1"/>
                <c:pt idx="0">
                  <c:v>Intel® Core™ i9-10920X</c:v>
                </c:pt>
              </c:strCache>
            </c:strRef>
          </c:tx>
          <c:spPr>
            <a:solidFill>
              <a:schemeClr val="accent5"/>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CPU'!$G$144:$G$168</c:f>
            </c:numRef>
          </c:val>
          <c:extLst>
            <c:ext xmlns:c16="http://schemas.microsoft.com/office/drawing/2014/chart" uri="{C3380CC4-5D6E-409C-BE32-E72D297353CC}">
              <c16:uniqueId val="{00000005-F67A-4CFF-8371-5A685452D41E}"/>
            </c:ext>
          </c:extLst>
        </c:ser>
        <c:ser>
          <c:idx val="18"/>
          <c:order val="9"/>
          <c:tx>
            <c:strRef>
              <c:f>'Performance Tables  CPU'!$H$447</c:f>
              <c:strCache>
                <c:ptCount val="1"/>
                <c:pt idx="0">
                  <c:v>Intel® Core™ i9-10900TE</c:v>
                </c:pt>
              </c:strCache>
            </c:strRef>
          </c:tx>
          <c:spPr>
            <a:solidFill>
              <a:schemeClr val="accent1">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CPU'!$G$448:$G$464</c:f>
              <c:numCache>
                <c:formatCode>0.000</c:formatCode>
                <c:ptCount val="17"/>
                <c:pt idx="0">
                  <c:v>1.0345428571428572</c:v>
                </c:pt>
                <c:pt idx="1">
                  <c:v>8.9028571428571429E-2</c:v>
                </c:pt>
                <c:pt idx="2">
                  <c:v>1.3055142857142856</c:v>
                </c:pt>
                <c:pt idx="3">
                  <c:v>5.6236857142857142</c:v>
                </c:pt>
                <c:pt idx="4">
                  <c:v>1.6838</c:v>
                </c:pt>
                <c:pt idx="5">
                  <c:v>0.13854285714285716</c:v>
                </c:pt>
                <c:pt idx="6">
                  <c:v>1.4421714285714284</c:v>
                </c:pt>
                <c:pt idx="7">
                  <c:v>1.3914285714285714E-2</c:v>
                </c:pt>
                <c:pt idx="8">
                  <c:v>9.7848571428571436</c:v>
                </c:pt>
                <c:pt idx="9">
                  <c:v>4.9929714285714279</c:v>
                </c:pt>
                <c:pt idx="10">
                  <c:v>4.2322857142857142</c:v>
                </c:pt>
                <c:pt idx="11">
                  <c:v>11.033828571428572</c:v>
                </c:pt>
                <c:pt idx="12">
                  <c:v>7.2170285714285711</c:v>
                </c:pt>
                <c:pt idx="13">
                  <c:v>7.7657142857142855E-2</c:v>
                </c:pt>
                <c:pt idx="14">
                  <c:v>0.11502857142857142</c:v>
                </c:pt>
                <c:pt idx="15">
                  <c:v>5.4389428571428571</c:v>
                </c:pt>
                <c:pt idx="16">
                  <c:v>0.22260000000000002</c:v>
                </c:pt>
              </c:numCache>
            </c:numRef>
          </c:val>
          <c:extLst>
            <c:ext xmlns:c16="http://schemas.microsoft.com/office/drawing/2014/chart" uri="{C3380CC4-5D6E-409C-BE32-E72D297353CC}">
              <c16:uniqueId val="{00000001-5692-4CA0-92C6-C68EE0D494F5}"/>
            </c:ext>
          </c:extLst>
        </c:ser>
        <c:ser>
          <c:idx val="19"/>
          <c:order val="10"/>
          <c:tx>
            <c:strRef>
              <c:f>'Performance Tables  CPU'!$H$419</c:f>
              <c:strCache>
                <c:ptCount val="1"/>
                <c:pt idx="0">
                  <c:v>Intel® Core™ i9-12900</c:v>
                </c:pt>
              </c:strCache>
            </c:strRef>
          </c:tx>
          <c:spPr>
            <a:solidFill>
              <a:schemeClr val="accent2">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CPU'!$G$420:$G$446</c:f>
            </c:numRef>
          </c:val>
          <c:extLst>
            <c:ext xmlns:c16="http://schemas.microsoft.com/office/drawing/2014/chart" uri="{C3380CC4-5D6E-409C-BE32-E72D297353CC}">
              <c16:uniqueId val="{00000002-5692-4CA0-92C6-C68EE0D494F5}"/>
            </c:ext>
          </c:extLst>
        </c:ser>
        <c:ser>
          <c:idx val="5"/>
          <c:order val="11"/>
          <c:tx>
            <c:strRef>
              <c:f>'Performance Tables  CPU'!$H$223</c:f>
              <c:strCache>
                <c:ptCount val="1"/>
                <c:pt idx="0">
                  <c:v>Intel® Xeon® E-2124G</c:v>
                </c:pt>
              </c:strCache>
            </c:strRef>
          </c:tx>
          <c:spPr>
            <a:solidFill>
              <a:schemeClr val="accent6"/>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CPU'!$G$224:$G$240</c:f>
              <c:numCache>
                <c:formatCode>0.000</c:formatCode>
                <c:ptCount val="17"/>
                <c:pt idx="0">
                  <c:v>0.26638028169014083</c:v>
                </c:pt>
                <c:pt idx="1">
                  <c:v>2.3521126760563379E-2</c:v>
                </c:pt>
                <c:pt idx="2">
                  <c:v>0.35169014084507039</c:v>
                </c:pt>
                <c:pt idx="3">
                  <c:v>1.59043661971831</c:v>
                </c:pt>
                <c:pt idx="4">
                  <c:v>0.46123943661971828</c:v>
                </c:pt>
                <c:pt idx="5">
                  <c:v>4.0605633802816898E-2</c:v>
                </c:pt>
                <c:pt idx="6">
                  <c:v>0.40469014084507043</c:v>
                </c:pt>
                <c:pt idx="7">
                  <c:v>4.211267605633803E-3</c:v>
                </c:pt>
                <c:pt idx="8">
                  <c:v>2.7705915492957747</c:v>
                </c:pt>
                <c:pt idx="9">
                  <c:v>1.3854788732394365</c:v>
                </c:pt>
                <c:pt idx="10">
                  <c:v>1.1772394366197183</c:v>
                </c:pt>
                <c:pt idx="11">
                  <c:v>3.0465492957746481</c:v>
                </c:pt>
                <c:pt idx="12">
                  <c:v>2.0146338028169013</c:v>
                </c:pt>
                <c:pt idx="13">
                  <c:v>2.2070422535211267E-2</c:v>
                </c:pt>
                <c:pt idx="14">
                  <c:v>3.4098591549295773E-2</c:v>
                </c:pt>
                <c:pt idx="15">
                  <c:v>1.5307605633802817</c:v>
                </c:pt>
                <c:pt idx="16">
                  <c:v>6.0816901408450696E-2</c:v>
                </c:pt>
              </c:numCache>
            </c:numRef>
          </c:val>
          <c:extLst>
            <c:ext xmlns:c16="http://schemas.microsoft.com/office/drawing/2014/chart" uri="{C3380CC4-5D6E-409C-BE32-E72D297353CC}">
              <c16:uniqueId val="{00000006-F67A-4CFF-8371-5A685452D41E}"/>
            </c:ext>
          </c:extLst>
        </c:ser>
        <c:ser>
          <c:idx val="15"/>
          <c:order val="12"/>
          <c:tx>
            <c:strRef>
              <c:f>'Performance Tables  CPU'!$H$335</c:f>
              <c:strCache>
                <c:ptCount val="1"/>
                <c:pt idx="0">
                  <c:v>Intel® Xeon® W1290P</c:v>
                </c:pt>
              </c:strCache>
            </c:strRef>
          </c:tx>
          <c:spPr>
            <a:solidFill>
              <a:schemeClr val="accent4">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CPU'!$G$336:$G$352</c:f>
              <c:numCache>
                <c:formatCode>0.000</c:formatCode>
                <c:ptCount val="17"/>
                <c:pt idx="0">
                  <c:v>0.476632</c:v>
                </c:pt>
                <c:pt idx="1">
                  <c:v>3.6247999999999996E-2</c:v>
                </c:pt>
                <c:pt idx="2">
                  <c:v>0.61708799999999997</c:v>
                </c:pt>
                <c:pt idx="3">
                  <c:v>2.9231039999999999</c:v>
                </c:pt>
                <c:pt idx="4">
                  <c:v>0.71156799999999998</c:v>
                </c:pt>
                <c:pt idx="5">
                  <c:v>7.1063999999999988E-2</c:v>
                </c:pt>
                <c:pt idx="6">
                  <c:v>0.76364799999999999</c:v>
                </c:pt>
                <c:pt idx="7">
                  <c:v>7.5519999999999997E-3</c:v>
                </c:pt>
                <c:pt idx="8">
                  <c:v>5.2537200000000004</c:v>
                </c:pt>
                <c:pt idx="9">
                  <c:v>2.6246480000000001</c:v>
                </c:pt>
                <c:pt idx="10">
                  <c:v>2.2385120000000001</c:v>
                </c:pt>
                <c:pt idx="11">
                  <c:v>5.7529279999999998</c:v>
                </c:pt>
                <c:pt idx="12">
                  <c:v>3.6970639999999997</c:v>
                </c:pt>
                <c:pt idx="13">
                  <c:v>4.1055999999999995E-2</c:v>
                </c:pt>
                <c:pt idx="14">
                  <c:v>6.0639999999999999E-2</c:v>
                </c:pt>
                <c:pt idx="15">
                  <c:v>2.8439999999999999</c:v>
                </c:pt>
                <c:pt idx="16">
                  <c:v>0.11858400000000001</c:v>
                </c:pt>
              </c:numCache>
            </c:numRef>
          </c:val>
          <c:extLst>
            <c:ext xmlns:c16="http://schemas.microsoft.com/office/drawing/2014/chart" uri="{C3380CC4-5D6E-409C-BE32-E72D297353CC}">
              <c16:uniqueId val="{00000010-F67A-4CFF-8371-5A685452D41E}"/>
            </c:ext>
          </c:extLst>
        </c:ser>
        <c:ser>
          <c:idx val="8"/>
          <c:order val="13"/>
          <c:tx>
            <c:strRef>
              <c:f>'Performance Tables  CPU'!$H$307</c:f>
              <c:strCache>
                <c:ptCount val="1"/>
                <c:pt idx="0">
                  <c:v>Intel® Xeon® Silver 4216R</c:v>
                </c:pt>
              </c:strCache>
            </c:strRef>
          </c:tx>
          <c:spPr>
            <a:solidFill>
              <a:schemeClr val="accent3">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CPU'!$G$308:$G$324</c:f>
              <c:numCache>
                <c:formatCode>0.000</c:formatCode>
                <c:ptCount val="17"/>
                <c:pt idx="0">
                  <c:v>1.601688</c:v>
                </c:pt>
                <c:pt idx="1">
                  <c:v>0.12971199999999999</c:v>
                </c:pt>
                <c:pt idx="2">
                  <c:v>1.9423599999999999</c:v>
                </c:pt>
                <c:pt idx="3">
                  <c:v>8.5912160000000011</c:v>
                </c:pt>
                <c:pt idx="4">
                  <c:v>1.7341120000000001</c:v>
                </c:pt>
                <c:pt idx="5">
                  <c:v>0.22824</c:v>
                </c:pt>
                <c:pt idx="6">
                  <c:v>2.3081039999999997</c:v>
                </c:pt>
                <c:pt idx="7">
                  <c:v>2.3576E-2</c:v>
                </c:pt>
                <c:pt idx="8">
                  <c:v>15.993840000000001</c:v>
                </c:pt>
                <c:pt idx="9">
                  <c:v>7.7151999999999994</c:v>
                </c:pt>
                <c:pt idx="10">
                  <c:v>6.6723680000000005</c:v>
                </c:pt>
                <c:pt idx="11">
                  <c:v>16.385912000000001</c:v>
                </c:pt>
                <c:pt idx="12">
                  <c:v>10.958808000000001</c:v>
                </c:pt>
                <c:pt idx="13">
                  <c:v>0.12531999999999999</c:v>
                </c:pt>
                <c:pt idx="14">
                  <c:v>0.20868799999999998</c:v>
                </c:pt>
                <c:pt idx="15">
                  <c:v>8.5241119999999988</c:v>
                </c:pt>
                <c:pt idx="16">
                  <c:v>0.35272000000000003</c:v>
                </c:pt>
              </c:numCache>
            </c:numRef>
          </c:val>
          <c:extLst>
            <c:ext xmlns:c16="http://schemas.microsoft.com/office/drawing/2014/chart" uri="{C3380CC4-5D6E-409C-BE32-E72D297353CC}">
              <c16:uniqueId val="{00000009-F67A-4CFF-8371-5A685452D41E}"/>
            </c:ext>
          </c:extLst>
        </c:ser>
        <c:ser>
          <c:idx val="20"/>
          <c:order val="14"/>
          <c:tx>
            <c:strRef>
              <c:f>'Performance Tables  CPU'!$H$475</c:f>
              <c:strCache>
                <c:ptCount val="1"/>
                <c:pt idx="0">
                  <c:v>Intel® Xeon® Silver 4316</c:v>
                </c:pt>
              </c:strCache>
            </c:strRef>
          </c:tx>
          <c:spPr>
            <a:solidFill>
              <a:schemeClr val="accent3">
                <a:lumMod val="8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CPU'!$G$476:$G$502</c:f>
            </c:numRef>
          </c:val>
          <c:extLst>
            <c:ext xmlns:c16="http://schemas.microsoft.com/office/drawing/2014/chart" uri="{C3380CC4-5D6E-409C-BE32-E72D297353CC}">
              <c16:uniqueId val="{00000003-5692-4CA0-92C6-C68EE0D494F5}"/>
            </c:ext>
          </c:extLst>
        </c:ser>
        <c:ser>
          <c:idx val="6"/>
          <c:order val="15"/>
          <c:tx>
            <c:strRef>
              <c:f>'Performance Tables  CPU'!$H$251</c:f>
              <c:strCache>
                <c:ptCount val="1"/>
                <c:pt idx="0">
                  <c:v>Intel® Xeon® Gold 5218T</c:v>
                </c:pt>
              </c:strCache>
            </c:strRef>
          </c:tx>
          <c:spPr>
            <a:solidFill>
              <a:schemeClr val="accent1">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CPU'!$G$252:$G$268</c:f>
              <c:numCache>
                <c:formatCode>0.000</c:formatCode>
                <c:ptCount val="17"/>
                <c:pt idx="0">
                  <c:v>2.0034952380952382</c:v>
                </c:pt>
                <c:pt idx="1">
                  <c:v>0.16174285714285716</c:v>
                </c:pt>
                <c:pt idx="2">
                  <c:v>2.3731809523809524</c:v>
                </c:pt>
                <c:pt idx="3">
                  <c:v>10.699971428571429</c:v>
                </c:pt>
                <c:pt idx="4">
                  <c:v>2.1406666666666667</c:v>
                </c:pt>
                <c:pt idx="5">
                  <c:v>0.28449523809523808</c:v>
                </c:pt>
                <c:pt idx="6">
                  <c:v>2.920838095238095</c:v>
                </c:pt>
                <c:pt idx="7">
                  <c:v>2.9371428571428573E-2</c:v>
                </c:pt>
                <c:pt idx="8">
                  <c:v>19.998380952380952</c:v>
                </c:pt>
                <c:pt idx="9">
                  <c:v>9.6156285714285712</c:v>
                </c:pt>
                <c:pt idx="10">
                  <c:v>8.333790476190476</c:v>
                </c:pt>
                <c:pt idx="11">
                  <c:v>20.443780952380955</c:v>
                </c:pt>
                <c:pt idx="12">
                  <c:v>13.695428571428572</c:v>
                </c:pt>
                <c:pt idx="13">
                  <c:v>0.15611428571428571</c:v>
                </c:pt>
                <c:pt idx="14">
                  <c:v>0.26120952380952378</c:v>
                </c:pt>
                <c:pt idx="15">
                  <c:v>10.592276190476191</c:v>
                </c:pt>
                <c:pt idx="16">
                  <c:v>0.44110476190476194</c:v>
                </c:pt>
              </c:numCache>
            </c:numRef>
          </c:val>
          <c:extLst>
            <c:ext xmlns:c16="http://schemas.microsoft.com/office/drawing/2014/chart" uri="{C3380CC4-5D6E-409C-BE32-E72D297353CC}">
              <c16:uniqueId val="{00000007-F67A-4CFF-8371-5A685452D41E}"/>
            </c:ext>
          </c:extLst>
        </c:ser>
        <c:ser>
          <c:idx val="7"/>
          <c:order val="16"/>
          <c:tx>
            <c:strRef>
              <c:f>'Performance Tables  CPU'!$H$279</c:f>
              <c:strCache>
                <c:ptCount val="1"/>
                <c:pt idx="0">
                  <c:v>Intel® Xeon® Platinum 8270</c:v>
                </c:pt>
              </c:strCache>
            </c:strRef>
          </c:tx>
          <c:spPr>
            <a:solidFill>
              <a:schemeClr val="accent2">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CPU'!$G$280:$G$296</c:f>
              <c:numCache>
                <c:formatCode>0.000</c:formatCode>
                <c:ptCount val="17"/>
                <c:pt idx="0">
                  <c:v>2.4832731707317075</c:v>
                </c:pt>
                <c:pt idx="1">
                  <c:v>0.17529756097560975</c:v>
                </c:pt>
                <c:pt idx="2">
                  <c:v>3.0100634146341463</c:v>
                </c:pt>
                <c:pt idx="3">
                  <c:v>15.448853658536585</c:v>
                </c:pt>
                <c:pt idx="4">
                  <c:v>2.0874292682926829</c:v>
                </c:pt>
                <c:pt idx="5">
                  <c:v>0.39715609756097564</c:v>
                </c:pt>
                <c:pt idx="6">
                  <c:v>4.5589268292682927</c:v>
                </c:pt>
                <c:pt idx="7">
                  <c:v>3.2819512195121948E-2</c:v>
                </c:pt>
                <c:pt idx="8">
                  <c:v>31.096360975609755</c:v>
                </c:pt>
                <c:pt idx="9">
                  <c:v>14.587673170731707</c:v>
                </c:pt>
                <c:pt idx="10">
                  <c:v>12.857307317073172</c:v>
                </c:pt>
                <c:pt idx="11">
                  <c:v>29.195209756097562</c:v>
                </c:pt>
                <c:pt idx="12">
                  <c:v>17.203546341463415</c:v>
                </c:pt>
                <c:pt idx="13">
                  <c:v>0.21333658536585368</c:v>
                </c:pt>
                <c:pt idx="14">
                  <c:v>0.36372682926829264</c:v>
                </c:pt>
                <c:pt idx="15">
                  <c:v>14.956614634146343</c:v>
                </c:pt>
                <c:pt idx="16">
                  <c:v>0.53601463414634143</c:v>
                </c:pt>
              </c:numCache>
            </c:numRef>
          </c:val>
          <c:extLst>
            <c:ext xmlns:c16="http://schemas.microsoft.com/office/drawing/2014/chart" uri="{C3380CC4-5D6E-409C-BE32-E72D297353CC}">
              <c16:uniqueId val="{00000001-66C2-4454-ACFC-18FD14E5FCA7}"/>
            </c:ext>
          </c:extLst>
        </c:ser>
        <c:ser>
          <c:idx val="13"/>
          <c:order val="17"/>
          <c:tx>
            <c:strRef>
              <c:f>'Performance Tables  CPU'!$H$363</c:f>
              <c:strCache>
                <c:ptCount val="1"/>
                <c:pt idx="0">
                  <c:v>Intel® Xeon® Platinum 8380</c:v>
                </c:pt>
              </c:strCache>
            </c:strRef>
          </c:tx>
          <c:spPr>
            <a:solidFill>
              <a:schemeClr val="accent2">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CPU'!$G$366:$G$390</c:f>
            </c:numRef>
          </c:val>
          <c:extLst>
            <c:ext xmlns:c16="http://schemas.microsoft.com/office/drawing/2014/chart" uri="{C3380CC4-5D6E-409C-BE32-E72D297353CC}">
              <c16:uniqueId val="{00000002-66C2-4454-ACFC-18FD14E5FCA7}"/>
            </c:ext>
          </c:extLst>
        </c:ser>
        <c:ser>
          <c:idx val="10"/>
          <c:order val="18"/>
          <c:tx>
            <c:strRef>
              <c:f>'Performance Tables  CPU'!$H$503</c:f>
              <c:strCache>
                <c:ptCount val="1"/>
                <c:pt idx="0">
                  <c:v>Intel® Neural Compute Stick 2</c:v>
                </c:pt>
              </c:strCache>
            </c:strRef>
          </c:tx>
          <c:spPr>
            <a:solidFill>
              <a:schemeClr val="accent5">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CPU'!$G$505:$G$529</c:f>
            </c:numRef>
          </c:val>
          <c:extLst>
            <c:ext xmlns:c16="http://schemas.microsoft.com/office/drawing/2014/chart" uri="{C3380CC4-5D6E-409C-BE32-E72D297353CC}">
              <c16:uniqueId val="{0000000B-F67A-4CFF-8371-5A685452D41E}"/>
            </c:ext>
          </c:extLst>
        </c:ser>
        <c:ser>
          <c:idx val="11"/>
          <c:order val="19"/>
          <c:tx>
            <c:strRef>
              <c:f>'Performance Tables  CPU'!$H$530</c:f>
              <c:strCache>
                <c:ptCount val="1"/>
                <c:pt idx="0">
                  <c:v>Intel® Movidius™ VPU (Mustang-V100-MX8)</c:v>
                </c:pt>
              </c:strCache>
            </c:strRef>
          </c:tx>
          <c:spPr>
            <a:solidFill>
              <a:schemeClr val="accent6">
                <a:lumMod val="6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CPU'!$G$531:$G$555</c:f>
            </c:numRef>
          </c:val>
          <c:extLst>
            <c:ext xmlns:c16="http://schemas.microsoft.com/office/drawing/2014/chart" uri="{C3380CC4-5D6E-409C-BE32-E72D297353CC}">
              <c16:uniqueId val="{0000000C-F67A-4CFF-8371-5A685452D41E}"/>
            </c:ext>
          </c:extLst>
        </c:ser>
        <c:ser>
          <c:idx val="17"/>
          <c:order val="20"/>
          <c:tx>
            <c:strRef>
              <c:f>'Performance Tables  CPU'!$H$557</c:f>
              <c:strCache>
                <c:ptCount val="1"/>
                <c:pt idx="0">
                  <c:v>Intel® Core™ i9-12900HK</c:v>
                </c:pt>
              </c:strCache>
            </c:strRef>
          </c:tx>
          <c:spPr>
            <a:solidFill>
              <a:schemeClr val="accent6">
                <a:lumMod val="80000"/>
                <a:lumOff val="20000"/>
              </a:schemeClr>
            </a:solidFill>
            <a:ln>
              <a:noFill/>
            </a:ln>
            <a:effectLst/>
          </c:spPr>
          <c:invertIfNegative val="0"/>
          <c:cat>
            <c:strRef>
              <c:f>'Performance Tables  CPU'!$A$558:$A$574</c:f>
              <c:strCache>
                <c:ptCount val="17"/>
                <c:pt idx="0">
                  <c:v>bert-base-cased</c:v>
                </c:pt>
                <c:pt idx="1">
                  <c:v>bert-large-uncased-whole-word-masking-squad-0001</c:v>
                </c:pt>
                <c:pt idx="2">
                  <c:v>deeplabv3</c:v>
                </c:pt>
                <c:pt idx="3">
                  <c:v>densenet-121</c:v>
                </c:pt>
                <c:pt idx="4">
                  <c:v>efficientdet-d0</c:v>
                </c:pt>
                <c:pt idx="5">
                  <c:v>faster_rcnn_resnet50_coco</c:v>
                </c:pt>
                <c:pt idx="6">
                  <c:v>googlenet-v4</c:v>
                </c:pt>
                <c:pt idx="7">
                  <c:v>mask_rcnn_resnet50_atrous_coco</c:v>
                </c:pt>
                <c:pt idx="8">
                  <c:v>resnet-18</c:v>
                </c:pt>
                <c:pt idx="9">
                  <c:v>resnet-50</c:v>
                </c:pt>
                <c:pt idx="10">
                  <c:v>resnet-50-pytorch</c:v>
                </c:pt>
                <c:pt idx="11">
                  <c:v>ssd_mobilenet_v1_coco</c:v>
                </c:pt>
                <c:pt idx="12">
                  <c:v>ssd_mobilenet_v2_coco</c:v>
                </c:pt>
                <c:pt idx="13">
                  <c:v>ssd-resnet34-1200</c:v>
                </c:pt>
                <c:pt idx="14">
                  <c:v>unet-camvid-onnx-0001</c:v>
                </c:pt>
                <c:pt idx="15">
                  <c:v>yolo_v3_tiny</c:v>
                </c:pt>
                <c:pt idx="16">
                  <c:v>yolo_v4</c:v>
                </c:pt>
              </c:strCache>
            </c:strRef>
          </c:cat>
          <c:val>
            <c:numRef>
              <c:f>'Performance Tables  CPU'!$G$558:$G$574</c:f>
              <c:numCache>
                <c:formatCode>0.000</c:formatCode>
                <c:ptCount val="17"/>
                <c:pt idx="0">
                  <c:v>1.6496</c:v>
                </c:pt>
                <c:pt idx="1">
                  <c:v>0.14217777777777776</c:v>
                </c:pt>
                <c:pt idx="2">
                  <c:v>1.8921777777777777</c:v>
                </c:pt>
                <c:pt idx="3">
                  <c:v>9.3357333333333337</c:v>
                </c:pt>
                <c:pt idx="4">
                  <c:v>2.0720666666666667</c:v>
                </c:pt>
                <c:pt idx="5">
                  <c:v>0.22748888888888888</c:v>
                </c:pt>
                <c:pt idx="6">
                  <c:v>2.4967333333333332</c:v>
                </c:pt>
                <c:pt idx="7">
                  <c:v>2.3488888888888889E-2</c:v>
                </c:pt>
                <c:pt idx="8">
                  <c:v>16.63411111111111</c:v>
                </c:pt>
                <c:pt idx="9">
                  <c:v>8.3455111111111115</c:v>
                </c:pt>
                <c:pt idx="10">
                  <c:v>7.107555555555555</c:v>
                </c:pt>
                <c:pt idx="11">
                  <c:v>16.308133333333334</c:v>
                </c:pt>
                <c:pt idx="12">
                  <c:v>10.577288888888889</c:v>
                </c:pt>
                <c:pt idx="13">
                  <c:v>0.11851111111111111</c:v>
                </c:pt>
                <c:pt idx="14">
                  <c:v>0.17908888888888888</c:v>
                </c:pt>
                <c:pt idx="15">
                  <c:v>9.0228222222222225</c:v>
                </c:pt>
                <c:pt idx="16">
                  <c:v>0.36091111111111113</c:v>
                </c:pt>
              </c:numCache>
            </c:numRef>
          </c:val>
          <c:extLst>
            <c:ext xmlns:c16="http://schemas.microsoft.com/office/drawing/2014/chart" uri="{C3380CC4-5D6E-409C-BE32-E72D297353CC}">
              <c16:uniqueId val="{00000001-8176-4F6C-9B9E-B64A68E3ADDE}"/>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VPU, GPU, Latency CPU, GPU, Value and Efficiency can be manipulated using the graphing tools and features offered in Excel.</a:t>
          </a:r>
        </a:p>
        <a:p>
          <a:endParaRPr lang="en-US" sz="1200"/>
        </a:p>
        <a:p>
          <a:r>
            <a:rPr lang="en-US" sz="1200"/>
            <a:t>Here are the instructions briefly explained using Throughput CPU, VPU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a:t>
          </a: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twoCellAnchor>
    <xdr:from>
      <xdr:col>0</xdr:col>
      <xdr:colOff>0</xdr:colOff>
      <xdr:row>28</xdr:row>
      <xdr:rowOff>76200</xdr:rowOff>
    </xdr:from>
    <xdr:to>
      <xdr:col>18</xdr:col>
      <xdr:colOff>95250</xdr:colOff>
      <xdr:row>48</xdr:row>
      <xdr:rowOff>114300</xdr:rowOff>
    </xdr:to>
    <xdr:sp macro="" textlink="">
      <xdr:nvSpPr>
        <xdr:cNvPr id="5" name="TextBox 4">
          <a:extLst>
            <a:ext uri="{FF2B5EF4-FFF2-40B4-BE49-F238E27FC236}">
              <a16:creationId xmlns:a16="http://schemas.microsoft.com/office/drawing/2014/main" id="{3A5CE83D-527E-4289-9F58-75B6618BE9A2}"/>
            </a:ext>
          </a:extLst>
        </xdr:cNvPr>
        <xdr:cNvSpPr txBox="1"/>
      </xdr:nvSpPr>
      <xdr:spPr>
        <a:xfrm>
          <a:off x="0" y="5410200"/>
          <a:ext cx="11068050" cy="384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OpenVINO™ Model Server Benchmark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mn-lt"/>
              <a:ea typeface="+mn-ea"/>
              <a:cs typeface="+mn-cs"/>
            </a:rPr>
            <a:t>OpenVINO™ Model Server is an open-source, production-grade inference platform that exposes a set of models via a convenient inference API over gRPC or HTTP/REST. It employs the inference engine libraries for from the Intel® Distribution of OpenVINO™ toolkit to extend workloads across Intel® hardware including CPU, GPU and others.</a:t>
          </a: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mn-lt"/>
              <a:ea typeface="+mn-ea"/>
              <a:cs typeface="+mn-cs"/>
            </a:rPr>
            <a:t>Measurement Methodology</a:t>
          </a:r>
        </a:p>
        <a:p>
          <a:r>
            <a:rPr lang="en-US" sz="1200" b="0" i="0">
              <a:solidFill>
                <a:schemeClr val="dk1"/>
              </a:solidFill>
              <a:effectLst/>
              <a:latin typeface="+mn-lt"/>
              <a:ea typeface="+mn-ea"/>
              <a:cs typeface="+mn-cs"/>
            </a:rPr>
            <a:t>OpenVINO™ Model Server is measured in multiple-client-single-server configuration using two hardware platforms connected by ethernet network. The network bandwidth depends on the platforms as well as models under investigation and it is set to not be a bottleneck for workload intensity. This connection is dedicated only to the performance measurements. The benchmark setup is consists of four main parts:</a:t>
          </a:r>
        </a:p>
        <a:p>
          <a:r>
            <a:rPr lang="en-US" sz="1200" b="1" i="0">
              <a:solidFill>
                <a:schemeClr val="dk1"/>
              </a:solidFill>
              <a:effectLst/>
              <a:latin typeface="+mn-lt"/>
              <a:ea typeface="+mn-ea"/>
              <a:cs typeface="+mn-cs"/>
            </a:rPr>
            <a:t>OpenVINO™ Model Server</a:t>
          </a:r>
          <a:r>
            <a:rPr lang="en-US" sz="1200" b="0" i="0">
              <a:solidFill>
                <a:schemeClr val="dk1"/>
              </a:solidFill>
              <a:effectLst/>
              <a:latin typeface="+mn-lt"/>
              <a:ea typeface="+mn-ea"/>
              <a:cs typeface="+mn-cs"/>
            </a:rPr>
            <a:t> is launched as a docker container on the server platform and it listens (and answers on) requests from clients. OpenVINO™ Model Server is run on the same machine as the OpenVINO™ toolkit benchmark application in corresponding benchmarking. Models served by OpenVINO™ Model Server are located in a local file system mounted into the docker container. The OpenVINO™ Model Server instance communicates with other components via ports over a dedicated docker network.</a:t>
          </a:r>
        </a:p>
        <a:p>
          <a:r>
            <a:rPr lang="en-US" sz="1200" b="1" i="0">
              <a:solidFill>
                <a:schemeClr val="dk1"/>
              </a:solidFill>
              <a:effectLst/>
              <a:latin typeface="+mn-lt"/>
              <a:ea typeface="+mn-ea"/>
              <a:cs typeface="+mn-cs"/>
            </a:rPr>
            <a:t>Clients</a:t>
          </a:r>
          <a:r>
            <a:rPr lang="en-US" sz="1200" b="0" i="0">
              <a:solidFill>
                <a:schemeClr val="dk1"/>
              </a:solidFill>
              <a:effectLst/>
              <a:latin typeface="+mn-lt"/>
              <a:ea typeface="+mn-ea"/>
              <a:cs typeface="+mn-cs"/>
            </a:rPr>
            <a:t> are run in separated physical machine referred to as client platform. Clients are implemented in Python3 programming language based on TensorFlow* API and they work as parallel processes. Each client waits for a response from OpenVINO™ Model Server before it will send a new next request. The role played by the clients is also verification of responses.</a:t>
          </a:r>
        </a:p>
        <a:p>
          <a:r>
            <a:rPr lang="en-US" sz="1200" b="1" i="0">
              <a:solidFill>
                <a:schemeClr val="dk1"/>
              </a:solidFill>
              <a:effectLst/>
              <a:latin typeface="+mn-lt"/>
              <a:ea typeface="+mn-ea"/>
              <a:cs typeface="+mn-cs"/>
            </a:rPr>
            <a:t>Load balancer</a:t>
          </a:r>
          <a:r>
            <a:rPr lang="en-US" sz="1200" b="0" i="0">
              <a:solidFill>
                <a:schemeClr val="dk1"/>
              </a:solidFill>
              <a:effectLst/>
              <a:latin typeface="+mn-lt"/>
              <a:ea typeface="+mn-ea"/>
              <a:cs typeface="+mn-cs"/>
            </a:rPr>
            <a:t> works on the client platform in a docker container. HAProxy is used for this purpose. Its main role is counting of requests forwarded from clients to OpenVINO™ Model Server, estimating its latency, and sharing this information by Prometheus service. The reason of locating the load balancer on the client site is to simulate real life scenario that includes impact of physical network on reported metrics.</a:t>
          </a:r>
        </a:p>
        <a:p>
          <a:r>
            <a:rPr lang="en-US" sz="1200" b="1" i="0">
              <a:solidFill>
                <a:schemeClr val="dk1"/>
              </a:solidFill>
              <a:effectLst/>
              <a:latin typeface="+mn-lt"/>
              <a:ea typeface="+mn-ea"/>
              <a:cs typeface="+mn-cs"/>
            </a:rPr>
            <a:t>Execution Controller</a:t>
          </a:r>
          <a:r>
            <a:rPr lang="en-US" sz="1200" b="0" i="0">
              <a:solidFill>
                <a:schemeClr val="dk1"/>
              </a:solidFill>
              <a:effectLst/>
              <a:latin typeface="+mn-lt"/>
              <a:ea typeface="+mn-ea"/>
              <a:cs typeface="+mn-cs"/>
            </a:rPr>
            <a:t> is launched on the client platform. It is responsible for synchronization of the whole measurement process, downloading metrics from the load balancer, and presenting the final report of the execution.</a:t>
          </a: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chemeClr val="dk1"/>
              </a:solidFill>
              <a:effectLst/>
              <a:latin typeface="+mn-lt"/>
              <a:ea typeface="+mn-ea"/>
              <a:cs typeface="+mn-cs"/>
            </a:rPr>
            <a:t>Image Compression for Improved Throughput.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85725</xdr:rowOff>
    </xdr:from>
    <xdr:to>
      <xdr:col>11</xdr:col>
      <xdr:colOff>118110</xdr:colOff>
      <xdr:row>49</xdr:row>
      <xdr:rowOff>123825</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400049</xdr:colOff>
      <xdr:row>4</xdr:row>
      <xdr:rowOff>104775</xdr:rowOff>
    </xdr:from>
    <xdr:to>
      <xdr:col>15</xdr:col>
      <xdr:colOff>133350</xdr:colOff>
      <xdr:row>38</xdr:row>
      <xdr:rowOff>123825</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P25" sqref="P25"/>
    </sheetView>
  </sheetViews>
  <sheetFormatPr defaultRowHeight="15" x14ac:dyDescent="0.25"/>
  <sheetData/>
  <sheetProtection algorithmName="SHA-512" hashValue="z2dEr4PtWYg2ydg6IpFFUgGRmTEISI5Rz4WPnXeDAbWLp8iOtQGDunDT5ffQ74NE+oTVA+xeu5ZoE5Kt7L6ifw==" saltValue="/aM23bHN7M+ABeC4pcX5ng=="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H129"/>
  <sheetViews>
    <sheetView workbookViewId="0"/>
  </sheetViews>
  <sheetFormatPr defaultRowHeight="15" x14ac:dyDescent="0.25"/>
  <cols>
    <col min="1" max="1" width="49.42578125" bestFit="1" customWidth="1"/>
    <col min="2" max="2" width="7.5703125" bestFit="1" customWidth="1"/>
    <col min="3" max="3" width="11.5703125" bestFit="1" customWidth="1"/>
    <col min="5" max="5" width="22" bestFit="1" customWidth="1"/>
    <col min="6" max="6" width="10.85546875" customWidth="1"/>
    <col min="7" max="7" width="22.42578125" customWidth="1"/>
  </cols>
  <sheetData>
    <row r="1" spans="1:8" x14ac:dyDescent="0.25">
      <c r="A1" s="2" t="s">
        <v>80</v>
      </c>
      <c r="B1" s="17" t="s">
        <v>8</v>
      </c>
      <c r="C1" s="17"/>
      <c r="D1" s="2" t="s">
        <v>9</v>
      </c>
      <c r="E1" s="2" t="s">
        <v>12</v>
      </c>
      <c r="G1" s="1" t="s">
        <v>0</v>
      </c>
    </row>
    <row r="2" spans="1:8" x14ac:dyDescent="0.25">
      <c r="A2" s="2" t="s">
        <v>13</v>
      </c>
      <c r="B2" s="2" t="s">
        <v>14</v>
      </c>
      <c r="C2" s="2" t="s">
        <v>45</v>
      </c>
      <c r="D2" s="2" t="s">
        <v>14</v>
      </c>
      <c r="E2" s="2" t="s">
        <v>32</v>
      </c>
      <c r="G2" t="s">
        <v>2</v>
      </c>
      <c r="H2" s="11" t="s">
        <v>3</v>
      </c>
    </row>
    <row r="3" spans="1:8" x14ac:dyDescent="0.25">
      <c r="A3" s="3" t="s">
        <v>17</v>
      </c>
      <c r="B3" s="13">
        <v>28.817</v>
      </c>
      <c r="C3" s="13">
        <v>16.866</v>
      </c>
      <c r="D3" s="13">
        <v>41.639000000000003</v>
      </c>
      <c r="E3" s="2"/>
      <c r="G3" t="s">
        <v>4</v>
      </c>
      <c r="H3" s="12" t="s">
        <v>5</v>
      </c>
    </row>
    <row r="4" spans="1:8" x14ac:dyDescent="0.25">
      <c r="A4" s="3" t="s">
        <v>18</v>
      </c>
      <c r="B4" s="13" t="s">
        <v>82</v>
      </c>
      <c r="C4" s="13" t="s">
        <v>82</v>
      </c>
      <c r="D4" s="13">
        <v>404.80799999999999</v>
      </c>
      <c r="E4" s="2"/>
      <c r="G4" t="s">
        <v>6</v>
      </c>
      <c r="H4" s="11" t="s">
        <v>7</v>
      </c>
    </row>
    <row r="5" spans="1:8" x14ac:dyDescent="0.25">
      <c r="A5" s="3" t="s">
        <v>68</v>
      </c>
      <c r="B5" s="13">
        <v>24.954000000000001</v>
      </c>
      <c r="C5" s="13" t="s">
        <v>82</v>
      </c>
      <c r="D5" s="13">
        <v>40.551000000000002</v>
      </c>
      <c r="E5" s="3"/>
    </row>
    <row r="6" spans="1:8" x14ac:dyDescent="0.25">
      <c r="A6" s="3" t="s">
        <v>69</v>
      </c>
      <c r="B6" s="13">
        <v>49.951000000000001</v>
      </c>
      <c r="C6" s="13" t="s">
        <v>82</v>
      </c>
      <c r="D6" s="13">
        <v>16.465</v>
      </c>
      <c r="E6" s="3"/>
    </row>
    <row r="7" spans="1:8" x14ac:dyDescent="0.25">
      <c r="A7" s="3" t="s">
        <v>72</v>
      </c>
      <c r="B7" s="13">
        <v>35.631</v>
      </c>
      <c r="C7" s="13">
        <v>26.542999999999999</v>
      </c>
      <c r="D7" s="13">
        <v>34.421999999999997</v>
      </c>
      <c r="E7" s="3"/>
    </row>
    <row r="8" spans="1:8" x14ac:dyDescent="0.25">
      <c r="A8" s="3" t="s">
        <v>74</v>
      </c>
      <c r="B8" s="13">
        <v>24.457999999999998</v>
      </c>
      <c r="C8" s="13" t="s">
        <v>82</v>
      </c>
      <c r="D8" s="13">
        <v>45.682000000000002</v>
      </c>
      <c r="E8" s="3"/>
    </row>
    <row r="9" spans="1:8" x14ac:dyDescent="0.25">
      <c r="A9" s="3" t="s">
        <v>75</v>
      </c>
      <c r="B9" s="13" t="s">
        <v>82</v>
      </c>
      <c r="C9" s="13" t="s">
        <v>82</v>
      </c>
      <c r="D9" s="13">
        <v>3842.7249999999999</v>
      </c>
      <c r="E9" s="3"/>
    </row>
    <row r="10" spans="1:8" x14ac:dyDescent="0.25">
      <c r="A10" s="3" t="s">
        <v>67</v>
      </c>
      <c r="B10" s="13">
        <v>89.614999999999995</v>
      </c>
      <c r="C10" s="13" t="s">
        <v>82</v>
      </c>
      <c r="D10" s="13">
        <v>14</v>
      </c>
      <c r="E10" s="3"/>
    </row>
    <row r="11" spans="1:8" x14ac:dyDescent="0.25">
      <c r="A11" s="3" t="s">
        <v>25</v>
      </c>
      <c r="B11" s="13">
        <v>77.387</v>
      </c>
      <c r="C11" s="13" t="s">
        <v>82</v>
      </c>
      <c r="D11" s="13">
        <v>16.016999999999999</v>
      </c>
      <c r="E11" s="3"/>
    </row>
    <row r="12" spans="1:8" x14ac:dyDescent="0.25">
      <c r="A12" s="3" t="s">
        <v>77</v>
      </c>
      <c r="B12" s="13">
        <v>160.76400000000001</v>
      </c>
      <c r="C12" s="13">
        <v>105.086</v>
      </c>
      <c r="D12" s="13">
        <v>7.3520000000000003</v>
      </c>
      <c r="E12" s="3"/>
    </row>
    <row r="13" spans="1:8" x14ac:dyDescent="0.25">
      <c r="A13" s="3" t="s">
        <v>78</v>
      </c>
      <c r="B13" s="13">
        <v>99.141000000000005</v>
      </c>
      <c r="C13" s="13">
        <v>59.174999999999997</v>
      </c>
      <c r="D13" s="13">
        <v>11.544</v>
      </c>
      <c r="E13" s="3"/>
    </row>
    <row r="14" spans="1:8" x14ac:dyDescent="0.25">
      <c r="A14" s="3" t="s">
        <v>79</v>
      </c>
      <c r="B14" s="13">
        <v>1.65</v>
      </c>
      <c r="C14" s="13">
        <v>0.88600000000000001</v>
      </c>
      <c r="D14" s="13">
        <v>613.94299999999998</v>
      </c>
      <c r="E14" s="3"/>
    </row>
    <row r="15" spans="1:8" x14ac:dyDescent="0.25">
      <c r="A15" s="3" t="s">
        <v>28</v>
      </c>
      <c r="B15" s="13" t="s">
        <v>82</v>
      </c>
      <c r="C15" s="13" t="s">
        <v>82</v>
      </c>
      <c r="D15" s="13">
        <v>671.68299999999999</v>
      </c>
      <c r="E15" s="3"/>
    </row>
    <row r="16" spans="1:8" x14ac:dyDescent="0.25">
      <c r="A16" s="3" t="s">
        <v>70</v>
      </c>
      <c r="B16" s="13">
        <v>76.63</v>
      </c>
      <c r="C16" s="13">
        <v>57.06</v>
      </c>
      <c r="D16" s="13">
        <v>11.675000000000001</v>
      </c>
      <c r="E16" s="3"/>
    </row>
    <row r="17" spans="1:5" x14ac:dyDescent="0.25">
      <c r="A17" s="3" t="s">
        <v>71</v>
      </c>
      <c r="B17" s="13" t="s">
        <v>82</v>
      </c>
      <c r="C17" s="13" t="s">
        <v>82</v>
      </c>
      <c r="D17" s="13">
        <v>208.74199999999999</v>
      </c>
      <c r="E17" s="3"/>
    </row>
    <row r="18" spans="1:5" hidden="1" x14ac:dyDescent="0.25">
      <c r="A18" s="3"/>
      <c r="B18" s="13"/>
      <c r="C18" s="13"/>
      <c r="D18" s="13"/>
      <c r="E18" s="3"/>
    </row>
    <row r="19" spans="1:5" hidden="1" x14ac:dyDescent="0.25">
      <c r="A19" s="3"/>
      <c r="B19" s="13"/>
      <c r="C19" s="13"/>
      <c r="D19" s="13"/>
      <c r="E19" s="3"/>
    </row>
    <row r="20" spans="1:5" hidden="1" x14ac:dyDescent="0.25">
      <c r="A20" s="3"/>
      <c r="B20" s="13"/>
      <c r="C20" s="13"/>
      <c r="D20" s="13"/>
      <c r="E20" s="3"/>
    </row>
    <row r="21" spans="1:5" hidden="1" x14ac:dyDescent="0.25">
      <c r="A21" s="3"/>
      <c r="B21" s="13"/>
      <c r="C21" s="13"/>
      <c r="D21" s="13"/>
      <c r="E21" s="3"/>
    </row>
    <row r="22" spans="1:5" hidden="1" x14ac:dyDescent="0.25">
      <c r="A22" s="3"/>
      <c r="B22" s="13"/>
      <c r="C22" s="13"/>
      <c r="D22" s="13"/>
      <c r="E22" s="3"/>
    </row>
    <row r="23" spans="1:5" hidden="1" x14ac:dyDescent="0.25">
      <c r="A23" s="3"/>
      <c r="B23" s="13"/>
      <c r="C23" s="13"/>
      <c r="D23" s="13"/>
      <c r="E23" s="3"/>
    </row>
    <row r="24" spans="1:5" hidden="1" x14ac:dyDescent="0.25">
      <c r="A24" s="3"/>
      <c r="B24" s="13"/>
      <c r="C24" s="13"/>
      <c r="D24" s="13"/>
      <c r="E24" s="3"/>
    </row>
    <row r="25" spans="1:5" hidden="1" x14ac:dyDescent="0.25">
      <c r="A25" s="3"/>
      <c r="B25" s="13"/>
      <c r="C25" s="13"/>
      <c r="D25" s="13"/>
      <c r="E25" s="3"/>
    </row>
    <row r="26" spans="1:5" hidden="1" x14ac:dyDescent="0.25">
      <c r="A26" s="3"/>
      <c r="B26" s="13"/>
      <c r="C26" s="13"/>
      <c r="D26" s="13"/>
      <c r="E26" s="3"/>
    </row>
    <row r="27" spans="1:5" hidden="1" x14ac:dyDescent="0.25">
      <c r="A27" s="3"/>
      <c r="B27" s="13"/>
      <c r="C27" s="13"/>
      <c r="D27" s="13"/>
      <c r="E27" s="3"/>
    </row>
    <row r="28" spans="1:5" hidden="1" x14ac:dyDescent="0.25">
      <c r="A28" s="3"/>
      <c r="B28" s="13"/>
      <c r="C28" s="13"/>
      <c r="D28" s="13"/>
      <c r="E28" s="3"/>
    </row>
    <row r="29" spans="1:5" hidden="1" x14ac:dyDescent="0.25">
      <c r="A29" s="3"/>
      <c r="B29" s="14"/>
      <c r="C29" s="14"/>
      <c r="D29" s="13"/>
      <c r="E29" s="3"/>
    </row>
    <row r="30" spans="1:5" x14ac:dyDescent="0.25">
      <c r="A30" s="2" t="s">
        <v>13</v>
      </c>
      <c r="B30" s="2" t="s">
        <v>14</v>
      </c>
      <c r="C30" s="2" t="s">
        <v>45</v>
      </c>
      <c r="D30" s="2" t="s">
        <v>14</v>
      </c>
      <c r="E30" s="2" t="s">
        <v>34</v>
      </c>
    </row>
    <row r="31" spans="1:5" x14ac:dyDescent="0.25">
      <c r="A31" s="3" t="s">
        <v>17</v>
      </c>
      <c r="B31" s="13">
        <v>27.321000000000002</v>
      </c>
      <c r="C31" s="13">
        <v>15.884</v>
      </c>
      <c r="D31" s="13">
        <v>44.52</v>
      </c>
      <c r="E31" s="2"/>
    </row>
    <row r="32" spans="1:5" x14ac:dyDescent="0.25">
      <c r="A32" s="3" t="s">
        <v>18</v>
      </c>
      <c r="B32" s="13" t="s">
        <v>82</v>
      </c>
      <c r="C32" s="13" t="s">
        <v>82</v>
      </c>
      <c r="D32" s="13">
        <v>421.34899999999999</v>
      </c>
      <c r="E32" s="2"/>
    </row>
    <row r="33" spans="1:5" x14ac:dyDescent="0.25">
      <c r="A33" s="3" t="s">
        <v>68</v>
      </c>
      <c r="B33" s="13" t="s">
        <v>82</v>
      </c>
      <c r="C33" s="13" t="s">
        <v>82</v>
      </c>
      <c r="D33" s="13">
        <v>43.984000000000002</v>
      </c>
      <c r="E33" s="3"/>
    </row>
    <row r="34" spans="1:5" x14ac:dyDescent="0.25">
      <c r="A34" s="3" t="s">
        <v>69</v>
      </c>
      <c r="B34" s="13">
        <v>46.250999999999998</v>
      </c>
      <c r="C34" s="13" t="s">
        <v>82</v>
      </c>
      <c r="D34" s="13">
        <v>17.751000000000001</v>
      </c>
      <c r="E34" s="3"/>
    </row>
    <row r="35" spans="1:5" x14ac:dyDescent="0.25">
      <c r="A35" s="3" t="s">
        <v>72</v>
      </c>
      <c r="B35" s="13">
        <v>33.255000000000003</v>
      </c>
      <c r="C35" s="13">
        <v>23.373000000000001</v>
      </c>
      <c r="D35" s="13">
        <v>38.133000000000003</v>
      </c>
      <c r="E35" s="3"/>
    </row>
    <row r="36" spans="1:5" x14ac:dyDescent="0.25">
      <c r="A36" s="3" t="s">
        <v>74</v>
      </c>
      <c r="B36" s="13">
        <v>23.524999999999999</v>
      </c>
      <c r="C36" s="13" t="s">
        <v>82</v>
      </c>
      <c r="D36" s="13">
        <v>47.997</v>
      </c>
      <c r="E36" s="3"/>
    </row>
    <row r="37" spans="1:5" x14ac:dyDescent="0.25">
      <c r="A37" s="3" t="s">
        <v>75</v>
      </c>
      <c r="B37" s="13">
        <v>0.249</v>
      </c>
      <c r="C37" s="13" t="s">
        <v>82</v>
      </c>
      <c r="D37" s="13">
        <v>4061.846</v>
      </c>
      <c r="E37" s="3"/>
    </row>
    <row r="38" spans="1:5" x14ac:dyDescent="0.25">
      <c r="A38" s="3" t="s">
        <v>67</v>
      </c>
      <c r="B38" s="13">
        <v>86.027000000000001</v>
      </c>
      <c r="C38" s="13" t="s">
        <v>82</v>
      </c>
      <c r="D38" s="13">
        <v>15.095000000000001</v>
      </c>
      <c r="E38" s="3"/>
    </row>
    <row r="39" spans="1:5" x14ac:dyDescent="0.25">
      <c r="A39" s="3" t="s">
        <v>25</v>
      </c>
      <c r="B39" s="13">
        <v>74.215999999999994</v>
      </c>
      <c r="C39" s="13" t="s">
        <v>82</v>
      </c>
      <c r="D39" s="13">
        <v>17.532</v>
      </c>
      <c r="E39" s="3"/>
    </row>
    <row r="40" spans="1:5" x14ac:dyDescent="0.25">
      <c r="A40" s="3" t="s">
        <v>77</v>
      </c>
      <c r="B40" s="13">
        <v>147.65799999999999</v>
      </c>
      <c r="C40" s="13" t="s">
        <v>82</v>
      </c>
      <c r="D40" s="13">
        <v>8.3249999999999993</v>
      </c>
      <c r="E40" s="3"/>
    </row>
    <row r="41" spans="1:5" x14ac:dyDescent="0.25">
      <c r="A41" s="3" t="s">
        <v>78</v>
      </c>
      <c r="B41" s="13" t="s">
        <v>82</v>
      </c>
      <c r="C41" s="13" t="s">
        <v>82</v>
      </c>
      <c r="D41" s="13">
        <v>12.672000000000001</v>
      </c>
      <c r="E41" s="3"/>
    </row>
    <row r="42" spans="1:5" x14ac:dyDescent="0.25">
      <c r="A42" s="3" t="s">
        <v>79</v>
      </c>
      <c r="B42" s="13">
        <v>1.5860000000000001</v>
      </c>
      <c r="C42" s="13" t="s">
        <v>82</v>
      </c>
      <c r="D42" s="13">
        <v>635.83500000000004</v>
      </c>
      <c r="E42" s="3"/>
    </row>
    <row r="43" spans="1:5" x14ac:dyDescent="0.25">
      <c r="A43" s="3" t="s">
        <v>28</v>
      </c>
      <c r="B43" s="13">
        <v>1.4259999999999999</v>
      </c>
      <c r="C43" s="13" t="s">
        <v>82</v>
      </c>
      <c r="D43" s="13">
        <v>698.24599999999998</v>
      </c>
      <c r="E43" s="3"/>
    </row>
    <row r="44" spans="1:5" x14ac:dyDescent="0.25">
      <c r="A44" s="3" t="s">
        <v>70</v>
      </c>
      <c r="B44" s="13">
        <v>70.728999999999999</v>
      </c>
      <c r="C44" s="13">
        <v>53.581000000000003</v>
      </c>
      <c r="D44" s="13">
        <v>12.83</v>
      </c>
      <c r="E44" s="3"/>
    </row>
    <row r="45" spans="1:5" x14ac:dyDescent="0.25">
      <c r="A45" s="3" t="s">
        <v>71</v>
      </c>
      <c r="B45" s="13" t="s">
        <v>82</v>
      </c>
      <c r="C45" s="13" t="s">
        <v>82</v>
      </c>
      <c r="D45" s="13">
        <v>217.28200000000001</v>
      </c>
      <c r="E45" s="3"/>
    </row>
    <row r="46" spans="1:5" hidden="1" x14ac:dyDescent="0.25">
      <c r="A46" s="3">
        <f t="shared" ref="A33:A57" si="0">A18</f>
        <v>0</v>
      </c>
      <c r="B46" s="13"/>
      <c r="C46" s="13"/>
      <c r="D46" s="13"/>
      <c r="E46" s="3"/>
    </row>
    <row r="47" spans="1:5" hidden="1" x14ac:dyDescent="0.25">
      <c r="A47" s="3">
        <f t="shared" si="0"/>
        <v>0</v>
      </c>
      <c r="B47" s="13"/>
      <c r="C47" s="13"/>
      <c r="D47" s="13"/>
      <c r="E47" s="3"/>
    </row>
    <row r="48" spans="1:5" hidden="1" x14ac:dyDescent="0.25">
      <c r="A48" s="3">
        <f t="shared" si="0"/>
        <v>0</v>
      </c>
      <c r="B48" s="13"/>
      <c r="C48" s="13"/>
      <c r="D48" s="13"/>
      <c r="E48" s="3"/>
    </row>
    <row r="49" spans="1:5" hidden="1" x14ac:dyDescent="0.25">
      <c r="A49" s="3">
        <f t="shared" si="0"/>
        <v>0</v>
      </c>
      <c r="B49" s="13"/>
      <c r="C49" s="13"/>
      <c r="D49" s="13"/>
      <c r="E49" s="3"/>
    </row>
    <row r="50" spans="1:5" hidden="1" x14ac:dyDescent="0.25">
      <c r="A50" s="3">
        <f t="shared" si="0"/>
        <v>0</v>
      </c>
      <c r="B50" s="13"/>
      <c r="C50" s="13"/>
      <c r="D50" s="13"/>
      <c r="E50" s="3"/>
    </row>
    <row r="51" spans="1:5" hidden="1" x14ac:dyDescent="0.25">
      <c r="A51" s="3">
        <f t="shared" si="0"/>
        <v>0</v>
      </c>
      <c r="B51" s="13"/>
      <c r="C51" s="13"/>
      <c r="D51" s="13"/>
      <c r="E51" s="3"/>
    </row>
    <row r="52" spans="1:5" hidden="1" x14ac:dyDescent="0.25">
      <c r="A52" s="3">
        <f t="shared" si="0"/>
        <v>0</v>
      </c>
      <c r="B52" s="13"/>
      <c r="C52" s="13"/>
      <c r="D52" s="13"/>
      <c r="E52" s="3"/>
    </row>
    <row r="53" spans="1:5" hidden="1" x14ac:dyDescent="0.25">
      <c r="A53" s="3">
        <f t="shared" si="0"/>
        <v>0</v>
      </c>
      <c r="B53" s="13"/>
      <c r="C53" s="13"/>
      <c r="D53" s="13"/>
      <c r="E53" s="3"/>
    </row>
    <row r="54" spans="1:5" hidden="1" x14ac:dyDescent="0.25">
      <c r="A54" s="3">
        <f t="shared" si="0"/>
        <v>0</v>
      </c>
      <c r="B54" s="13"/>
      <c r="C54" s="13"/>
      <c r="D54" s="13"/>
      <c r="E54" s="3"/>
    </row>
    <row r="55" spans="1:5" hidden="1" x14ac:dyDescent="0.25">
      <c r="A55" s="3">
        <f t="shared" si="0"/>
        <v>0</v>
      </c>
      <c r="B55" s="13"/>
      <c r="C55" s="13"/>
      <c r="D55" s="13"/>
      <c r="E55" s="3"/>
    </row>
    <row r="56" spans="1:5" hidden="1" x14ac:dyDescent="0.25">
      <c r="A56" s="3">
        <f t="shared" si="0"/>
        <v>0</v>
      </c>
      <c r="B56" s="13"/>
      <c r="C56" s="13"/>
      <c r="D56" s="13"/>
      <c r="E56" s="3"/>
    </row>
    <row r="57" spans="1:5" hidden="1" x14ac:dyDescent="0.25">
      <c r="A57" s="3">
        <f t="shared" si="0"/>
        <v>0</v>
      </c>
      <c r="B57" s="13"/>
      <c r="C57" s="13"/>
      <c r="D57" s="13"/>
      <c r="E57" s="3"/>
    </row>
    <row r="58" spans="1:5" x14ac:dyDescent="0.25">
      <c r="A58" s="2" t="s">
        <v>13</v>
      </c>
      <c r="B58" s="2" t="s">
        <v>14</v>
      </c>
      <c r="C58" s="2" t="s">
        <v>45</v>
      </c>
      <c r="D58" s="2" t="s">
        <v>14</v>
      </c>
      <c r="E58" s="2" t="s">
        <v>43</v>
      </c>
    </row>
    <row r="59" spans="1:5" x14ac:dyDescent="0.25">
      <c r="A59" s="3" t="s">
        <v>17</v>
      </c>
      <c r="B59" s="13">
        <v>28.823</v>
      </c>
      <c r="C59" s="13">
        <v>16.535</v>
      </c>
      <c r="D59" s="13">
        <v>41.932000000000002</v>
      </c>
      <c r="E59" s="2"/>
    </row>
    <row r="60" spans="1:5" x14ac:dyDescent="0.25">
      <c r="A60" s="3" t="s">
        <v>18</v>
      </c>
      <c r="B60" s="13" t="s">
        <v>82</v>
      </c>
      <c r="C60" s="13" t="s">
        <v>82</v>
      </c>
      <c r="D60" s="13">
        <v>399.75900000000001</v>
      </c>
      <c r="E60" s="2"/>
    </row>
    <row r="61" spans="1:5" x14ac:dyDescent="0.25">
      <c r="A61" s="3" t="s">
        <v>68</v>
      </c>
      <c r="B61" s="13" t="s">
        <v>82</v>
      </c>
      <c r="C61" s="13" t="s">
        <v>82</v>
      </c>
      <c r="D61" s="13">
        <v>39.744999999999997</v>
      </c>
      <c r="E61" s="3"/>
    </row>
    <row r="62" spans="1:5" x14ac:dyDescent="0.25">
      <c r="A62" s="3" t="s">
        <v>69</v>
      </c>
      <c r="B62" s="13">
        <v>49.63</v>
      </c>
      <c r="C62" s="13" t="s">
        <v>82</v>
      </c>
      <c r="D62" s="13">
        <v>16.751999999999999</v>
      </c>
      <c r="E62" s="3"/>
    </row>
    <row r="63" spans="1:5" x14ac:dyDescent="0.25">
      <c r="A63" s="3" t="s">
        <v>72</v>
      </c>
      <c r="B63" s="13" t="s">
        <v>82</v>
      </c>
      <c r="C63" s="13" t="s">
        <v>82</v>
      </c>
      <c r="D63" s="13">
        <v>34.747999999999998</v>
      </c>
      <c r="E63" s="3"/>
    </row>
    <row r="64" spans="1:5" x14ac:dyDescent="0.25">
      <c r="A64" s="3" t="s">
        <v>74</v>
      </c>
      <c r="B64" s="13">
        <v>24.465</v>
      </c>
      <c r="C64" s="13" t="s">
        <v>82</v>
      </c>
      <c r="D64" s="13">
        <v>45.637</v>
      </c>
      <c r="E64" s="3"/>
    </row>
    <row r="65" spans="1:5" x14ac:dyDescent="0.25">
      <c r="A65" s="3" t="s">
        <v>75</v>
      </c>
      <c r="B65" s="13" t="s">
        <v>82</v>
      </c>
      <c r="C65" s="13" t="s">
        <v>82</v>
      </c>
      <c r="D65" s="13">
        <v>3833.2379999999998</v>
      </c>
      <c r="E65" s="3"/>
    </row>
    <row r="66" spans="1:5" x14ac:dyDescent="0.25">
      <c r="A66" s="3" t="s">
        <v>67</v>
      </c>
      <c r="B66" s="13">
        <v>90.617000000000004</v>
      </c>
      <c r="C66" s="13" t="s">
        <v>82</v>
      </c>
      <c r="D66" s="13">
        <v>14.619</v>
      </c>
      <c r="E66" s="3"/>
    </row>
    <row r="67" spans="1:5" x14ac:dyDescent="0.25">
      <c r="A67" s="3" t="s">
        <v>25</v>
      </c>
      <c r="B67" s="13">
        <v>78.200999999999993</v>
      </c>
      <c r="C67" s="13" t="s">
        <v>82</v>
      </c>
      <c r="D67" s="13">
        <v>16.675999999999998</v>
      </c>
      <c r="E67" s="3"/>
    </row>
    <row r="68" spans="1:5" x14ac:dyDescent="0.25">
      <c r="A68" s="3" t="s">
        <v>77</v>
      </c>
      <c r="B68" s="13" t="s">
        <v>82</v>
      </c>
      <c r="C68" s="13" t="s">
        <v>82</v>
      </c>
      <c r="D68" s="13">
        <v>7.8</v>
      </c>
      <c r="E68" s="3"/>
    </row>
    <row r="69" spans="1:5" x14ac:dyDescent="0.25">
      <c r="A69" s="3" t="s">
        <v>78</v>
      </c>
      <c r="B69" s="13" t="s">
        <v>82</v>
      </c>
      <c r="C69" s="13" t="s">
        <v>82</v>
      </c>
      <c r="D69" s="13">
        <v>12.036</v>
      </c>
      <c r="E69" s="3"/>
    </row>
    <row r="70" spans="1:5" x14ac:dyDescent="0.25">
      <c r="A70" s="3" t="s">
        <v>79</v>
      </c>
      <c r="B70" s="13" t="s">
        <v>82</v>
      </c>
      <c r="C70" s="13" t="s">
        <v>82</v>
      </c>
      <c r="D70" s="13">
        <v>606.35799999999995</v>
      </c>
      <c r="E70" s="3"/>
    </row>
    <row r="71" spans="1:5" x14ac:dyDescent="0.25">
      <c r="A71" s="3" t="s">
        <v>28</v>
      </c>
      <c r="B71" s="13" t="s">
        <v>82</v>
      </c>
      <c r="C71" s="13" t="s">
        <v>82</v>
      </c>
      <c r="D71" s="13">
        <v>663.53300000000002</v>
      </c>
      <c r="E71" s="3"/>
    </row>
    <row r="72" spans="1:5" x14ac:dyDescent="0.25">
      <c r="A72" s="3" t="s">
        <v>70</v>
      </c>
      <c r="B72" s="13">
        <v>75.238</v>
      </c>
      <c r="C72" s="13">
        <v>55.859000000000002</v>
      </c>
      <c r="D72" s="13">
        <v>12.222</v>
      </c>
      <c r="E72" s="3"/>
    </row>
    <row r="73" spans="1:5" x14ac:dyDescent="0.25">
      <c r="A73" s="3" t="s">
        <v>71</v>
      </c>
      <c r="B73" s="13" t="s">
        <v>82</v>
      </c>
      <c r="C73" s="13" t="s">
        <v>82</v>
      </c>
      <c r="D73" s="13">
        <v>206.60900000000001</v>
      </c>
      <c r="E73" s="3"/>
    </row>
    <row r="74" spans="1:5" hidden="1" x14ac:dyDescent="0.25">
      <c r="A74" s="3">
        <f t="shared" ref="A61:A85" si="1">A46</f>
        <v>0</v>
      </c>
      <c r="B74" s="13"/>
      <c r="C74" s="13"/>
      <c r="D74" s="13"/>
      <c r="E74" s="3"/>
    </row>
    <row r="75" spans="1:5" hidden="1" x14ac:dyDescent="0.25">
      <c r="A75" s="3">
        <f t="shared" si="1"/>
        <v>0</v>
      </c>
      <c r="B75" s="13"/>
      <c r="C75" s="13"/>
      <c r="D75" s="13"/>
      <c r="E75" s="3"/>
    </row>
    <row r="76" spans="1:5" hidden="1" x14ac:dyDescent="0.25">
      <c r="A76" s="3">
        <f t="shared" si="1"/>
        <v>0</v>
      </c>
      <c r="B76" s="13"/>
      <c r="C76" s="13"/>
      <c r="D76" s="13"/>
      <c r="E76" s="3"/>
    </row>
    <row r="77" spans="1:5" hidden="1" x14ac:dyDescent="0.25">
      <c r="A77" s="3">
        <f t="shared" si="1"/>
        <v>0</v>
      </c>
      <c r="B77" s="13"/>
      <c r="C77" s="13"/>
      <c r="D77" s="13"/>
      <c r="E77" s="3"/>
    </row>
    <row r="78" spans="1:5" hidden="1" x14ac:dyDescent="0.25">
      <c r="A78" s="3">
        <f t="shared" si="1"/>
        <v>0</v>
      </c>
      <c r="B78" s="13"/>
      <c r="C78" s="13"/>
      <c r="D78" s="13"/>
      <c r="E78" s="3"/>
    </row>
    <row r="79" spans="1:5" hidden="1" x14ac:dyDescent="0.25">
      <c r="A79" s="3">
        <f t="shared" si="1"/>
        <v>0</v>
      </c>
      <c r="B79" s="13"/>
      <c r="C79" s="13"/>
      <c r="D79" s="13"/>
      <c r="E79" s="3"/>
    </row>
    <row r="80" spans="1:5" hidden="1" x14ac:dyDescent="0.25">
      <c r="A80" s="3">
        <f t="shared" si="1"/>
        <v>0</v>
      </c>
      <c r="B80" s="13"/>
      <c r="C80" s="13"/>
      <c r="D80" s="13"/>
      <c r="E80" s="3"/>
    </row>
    <row r="81" spans="1:5" hidden="1" x14ac:dyDescent="0.25">
      <c r="A81" s="3">
        <f t="shared" si="1"/>
        <v>0</v>
      </c>
      <c r="B81" s="13"/>
      <c r="C81" s="13"/>
      <c r="D81" s="13"/>
      <c r="E81" s="3"/>
    </row>
    <row r="82" spans="1:5" hidden="1" x14ac:dyDescent="0.25">
      <c r="A82" s="3">
        <f t="shared" si="1"/>
        <v>0</v>
      </c>
      <c r="B82" s="13"/>
      <c r="C82" s="13"/>
      <c r="D82" s="13"/>
      <c r="E82" s="3"/>
    </row>
    <row r="83" spans="1:5" hidden="1" x14ac:dyDescent="0.25">
      <c r="A83" s="3">
        <f t="shared" si="1"/>
        <v>0</v>
      </c>
      <c r="B83" s="13"/>
      <c r="C83" s="13"/>
      <c r="D83" s="13"/>
      <c r="E83" s="3"/>
    </row>
    <row r="84" spans="1:5" hidden="1" x14ac:dyDescent="0.25">
      <c r="A84" s="3">
        <f t="shared" si="1"/>
        <v>0</v>
      </c>
      <c r="B84" s="13"/>
      <c r="C84" s="13"/>
      <c r="D84" s="13"/>
      <c r="E84" s="3"/>
    </row>
    <row r="85" spans="1:5" hidden="1" x14ac:dyDescent="0.25">
      <c r="A85" s="3">
        <f t="shared" si="1"/>
        <v>0</v>
      </c>
      <c r="B85" s="13"/>
      <c r="C85" s="13"/>
      <c r="D85" s="13"/>
      <c r="E85" s="3"/>
    </row>
    <row r="86" spans="1:5" x14ac:dyDescent="0.25">
      <c r="A86" s="2" t="s">
        <v>13</v>
      </c>
      <c r="B86" s="2" t="s">
        <v>14</v>
      </c>
      <c r="C86" s="2" t="s">
        <v>45</v>
      </c>
      <c r="D86" s="2" t="s">
        <v>14</v>
      </c>
      <c r="E86" s="2" t="s">
        <v>81</v>
      </c>
    </row>
    <row r="87" spans="1:5" x14ac:dyDescent="0.25">
      <c r="A87" s="3" t="s">
        <v>17</v>
      </c>
      <c r="B87" s="13">
        <v>114.063</v>
      </c>
      <c r="C87" s="13">
        <v>58.24</v>
      </c>
      <c r="D87" s="13">
        <v>13.736000000000001</v>
      </c>
      <c r="E87" s="2"/>
    </row>
    <row r="88" spans="1:5" x14ac:dyDescent="0.25">
      <c r="A88" s="3" t="s">
        <v>18</v>
      </c>
      <c r="B88" s="13">
        <v>12.308999999999999</v>
      </c>
      <c r="C88" s="13">
        <v>4.8390000000000004</v>
      </c>
      <c r="D88" s="13">
        <v>82.816999999999993</v>
      </c>
      <c r="E88" s="2"/>
    </row>
    <row r="89" spans="1:5" x14ac:dyDescent="0.25">
      <c r="A89" s="3" t="s">
        <v>68</v>
      </c>
      <c r="B89" s="13">
        <v>130.79599999999999</v>
      </c>
      <c r="C89" s="13">
        <v>35.76</v>
      </c>
      <c r="D89" s="13">
        <v>8.3070000000000004</v>
      </c>
      <c r="E89" s="3"/>
    </row>
    <row r="90" spans="1:5" x14ac:dyDescent="0.25">
      <c r="A90" s="3" t="s">
        <v>69</v>
      </c>
      <c r="B90" s="13">
        <v>470.67599999999999</v>
      </c>
      <c r="C90" s="13">
        <v>157.251</v>
      </c>
      <c r="D90" s="13">
        <v>9.2509999999999994</v>
      </c>
      <c r="E90" s="3"/>
    </row>
    <row r="91" spans="1:5" x14ac:dyDescent="0.25">
      <c r="A91" s="3" t="s">
        <v>72</v>
      </c>
      <c r="B91" s="13">
        <v>92.932000000000002</v>
      </c>
      <c r="C91" s="13">
        <v>62.59</v>
      </c>
      <c r="D91" s="13">
        <v>27.738</v>
      </c>
      <c r="E91" s="3"/>
    </row>
    <row r="92" spans="1:5" x14ac:dyDescent="0.25">
      <c r="A92" s="3" t="s">
        <v>74</v>
      </c>
      <c r="B92" s="13">
        <v>189.71100000000001</v>
      </c>
      <c r="C92" s="13">
        <v>45.216999999999999</v>
      </c>
      <c r="D92" s="13">
        <v>9.7720000000000002</v>
      </c>
      <c r="E92" s="3"/>
    </row>
    <row r="93" spans="1:5" x14ac:dyDescent="0.25">
      <c r="A93" s="3" t="s">
        <v>75</v>
      </c>
      <c r="B93" s="13">
        <v>1.2130000000000001</v>
      </c>
      <c r="C93" s="13">
        <v>0.64200000000000002</v>
      </c>
      <c r="D93" s="13">
        <v>836.31700000000001</v>
      </c>
      <c r="E93" s="3"/>
    </row>
    <row r="94" spans="1:5" x14ac:dyDescent="0.25">
      <c r="A94" s="3" t="s">
        <v>67</v>
      </c>
      <c r="B94" s="13">
        <v>631.00199999999995</v>
      </c>
      <c r="C94" s="13">
        <v>158.601</v>
      </c>
      <c r="D94" s="13">
        <v>4.5350000000000001</v>
      </c>
      <c r="E94" s="3"/>
    </row>
    <row r="95" spans="1:5" x14ac:dyDescent="0.25">
      <c r="A95" s="3" t="s">
        <v>25</v>
      </c>
      <c r="B95" s="13">
        <v>567.35900000000004</v>
      </c>
      <c r="C95" s="13">
        <v>133.99</v>
      </c>
      <c r="D95" s="13">
        <v>4.2460000000000004</v>
      </c>
      <c r="E95" s="3"/>
    </row>
    <row r="96" spans="1:5" x14ac:dyDescent="0.25">
      <c r="A96" s="3" t="s">
        <v>77</v>
      </c>
      <c r="B96" s="13">
        <v>604.39200000000005</v>
      </c>
      <c r="C96" s="13">
        <v>249.61199999999999</v>
      </c>
      <c r="D96" s="13">
        <v>5.0960000000000001</v>
      </c>
      <c r="E96" s="3"/>
    </row>
    <row r="97" spans="1:5" x14ac:dyDescent="0.25">
      <c r="A97" s="3" t="s">
        <v>78</v>
      </c>
      <c r="B97" s="13">
        <v>395.65300000000002</v>
      </c>
      <c r="C97" s="13">
        <v>166.67699999999999</v>
      </c>
      <c r="D97" s="13">
        <v>6.3970000000000002</v>
      </c>
      <c r="E97" s="3"/>
    </row>
    <row r="98" spans="1:5" x14ac:dyDescent="0.25">
      <c r="A98" s="3" t="s">
        <v>79</v>
      </c>
      <c r="B98" s="13">
        <v>10.513999999999999</v>
      </c>
      <c r="C98" s="13">
        <v>3.4340000000000002</v>
      </c>
      <c r="D98" s="13">
        <v>101.82299999999999</v>
      </c>
      <c r="E98" s="3"/>
    </row>
    <row r="99" spans="1:5" x14ac:dyDescent="0.25">
      <c r="A99" s="3" t="s">
        <v>28</v>
      </c>
      <c r="B99" s="13">
        <v>19.103999999999999</v>
      </c>
      <c r="C99" s="13">
        <v>5.6630000000000003</v>
      </c>
      <c r="D99" s="13">
        <v>53.070999999999998</v>
      </c>
      <c r="E99" s="3"/>
    </row>
    <row r="100" spans="1:5" x14ac:dyDescent="0.25">
      <c r="A100" s="3" t="s">
        <v>70</v>
      </c>
      <c r="B100" s="13">
        <v>628.22</v>
      </c>
      <c r="C100" s="13">
        <v>197.62100000000001</v>
      </c>
      <c r="D100" s="13">
        <v>2.3210000000000002</v>
      </c>
      <c r="E100" s="3"/>
    </row>
    <row r="101" spans="1:5" x14ac:dyDescent="0.25">
      <c r="A101" s="3" t="s">
        <v>71</v>
      </c>
      <c r="B101" s="13">
        <v>30.283000000000001</v>
      </c>
      <c r="C101" s="13">
        <v>9.2919999999999998</v>
      </c>
      <c r="D101" s="13">
        <v>35.700000000000003</v>
      </c>
      <c r="E101" s="3"/>
    </row>
    <row r="102" spans="1:5" hidden="1" x14ac:dyDescent="0.25">
      <c r="A102" s="3">
        <f t="shared" ref="A88:A113" si="2">A74</f>
        <v>0</v>
      </c>
      <c r="B102" s="13"/>
      <c r="C102" s="13"/>
      <c r="D102" s="13"/>
      <c r="E102" s="3"/>
    </row>
    <row r="103" spans="1:5" hidden="1" x14ac:dyDescent="0.25">
      <c r="A103" s="3">
        <f t="shared" si="2"/>
        <v>0</v>
      </c>
      <c r="B103" s="13"/>
      <c r="C103" s="13"/>
      <c r="D103" s="13"/>
      <c r="E103" s="3"/>
    </row>
    <row r="104" spans="1:5" hidden="1" x14ac:dyDescent="0.25">
      <c r="A104" s="3">
        <f t="shared" si="2"/>
        <v>0</v>
      </c>
      <c r="B104" s="13"/>
      <c r="C104" s="13"/>
      <c r="D104" s="13"/>
      <c r="E104" s="3"/>
    </row>
    <row r="105" spans="1:5" hidden="1" x14ac:dyDescent="0.25">
      <c r="A105" s="3">
        <f t="shared" si="2"/>
        <v>0</v>
      </c>
      <c r="B105" s="13"/>
      <c r="C105" s="13"/>
      <c r="D105" s="13"/>
      <c r="E105" s="3"/>
    </row>
    <row r="106" spans="1:5" hidden="1" x14ac:dyDescent="0.25">
      <c r="A106" s="3">
        <f t="shared" si="2"/>
        <v>0</v>
      </c>
      <c r="B106" s="13"/>
      <c r="C106" s="13"/>
      <c r="D106" s="13"/>
      <c r="E106" s="3"/>
    </row>
    <row r="107" spans="1:5" hidden="1" x14ac:dyDescent="0.25">
      <c r="A107" s="3">
        <f t="shared" si="2"/>
        <v>0</v>
      </c>
      <c r="B107" s="13"/>
      <c r="C107" s="13"/>
      <c r="D107" s="13"/>
      <c r="E107" s="3"/>
    </row>
    <row r="108" spans="1:5" hidden="1" x14ac:dyDescent="0.25">
      <c r="A108" s="3">
        <f t="shared" si="2"/>
        <v>0</v>
      </c>
      <c r="B108" s="13"/>
      <c r="C108" s="13"/>
      <c r="D108" s="13"/>
      <c r="E108" s="3"/>
    </row>
    <row r="109" spans="1:5" hidden="1" x14ac:dyDescent="0.25">
      <c r="A109" s="3">
        <f t="shared" si="2"/>
        <v>0</v>
      </c>
      <c r="B109" s="13"/>
      <c r="C109" s="13"/>
      <c r="D109" s="13"/>
      <c r="E109" s="3"/>
    </row>
    <row r="110" spans="1:5" hidden="1" x14ac:dyDescent="0.25">
      <c r="A110" s="3">
        <f t="shared" si="2"/>
        <v>0</v>
      </c>
      <c r="B110" s="13"/>
      <c r="C110" s="13"/>
      <c r="D110" s="13"/>
      <c r="E110" s="3"/>
    </row>
    <row r="111" spans="1:5" hidden="1" x14ac:dyDescent="0.25">
      <c r="A111" s="3">
        <f t="shared" si="2"/>
        <v>0</v>
      </c>
      <c r="B111" s="13"/>
      <c r="C111" s="13"/>
      <c r="D111" s="13"/>
      <c r="E111" s="3"/>
    </row>
    <row r="112" spans="1:5" hidden="1" x14ac:dyDescent="0.25">
      <c r="A112" s="3">
        <f t="shared" si="2"/>
        <v>0</v>
      </c>
      <c r="B112" s="13"/>
      <c r="C112" s="13"/>
      <c r="D112" s="13"/>
      <c r="E112" s="3"/>
    </row>
    <row r="113" spans="1:5" hidden="1" x14ac:dyDescent="0.25">
      <c r="A113" s="3">
        <f t="shared" si="2"/>
        <v>0</v>
      </c>
      <c r="B113" s="13"/>
      <c r="C113" s="13"/>
      <c r="D113" s="13"/>
      <c r="E113" s="3"/>
    </row>
    <row r="114" spans="1:5" x14ac:dyDescent="0.25">
      <c r="A114" s="16" t="str">
        <f>A86</f>
        <v>Model name:</v>
      </c>
      <c r="B114" s="16" t="str">
        <f t="shared" ref="B114:D114" si="3">B86</f>
        <v>INT8</v>
      </c>
      <c r="C114" s="16" t="str">
        <f t="shared" si="3"/>
        <v>FP16</v>
      </c>
      <c r="D114" s="16" t="str">
        <f t="shared" si="3"/>
        <v>INT8</v>
      </c>
      <c r="E114" s="16" t="s">
        <v>30</v>
      </c>
    </row>
    <row r="115" spans="1:5" x14ac:dyDescent="0.25">
      <c r="A115" s="15" t="s">
        <v>17</v>
      </c>
      <c r="B115" s="3">
        <v>25.619</v>
      </c>
      <c r="C115" s="3">
        <v>14.180999999999999</v>
      </c>
      <c r="D115" s="3">
        <v>46.965000000000003</v>
      </c>
      <c r="E115" s="3"/>
    </row>
    <row r="116" spans="1:5" x14ac:dyDescent="0.25">
      <c r="A116" s="15" t="s">
        <v>18</v>
      </c>
      <c r="B116" s="3" t="s">
        <v>82</v>
      </c>
      <c r="C116" s="3" t="s">
        <v>82</v>
      </c>
      <c r="D116" s="3">
        <v>459.40499999999997</v>
      </c>
      <c r="E116" s="3"/>
    </row>
    <row r="117" spans="1:5" x14ac:dyDescent="0.25">
      <c r="A117" s="15" t="s">
        <v>68</v>
      </c>
      <c r="B117" s="3" t="s">
        <v>82</v>
      </c>
      <c r="C117" s="3" t="s">
        <v>82</v>
      </c>
      <c r="D117" s="3">
        <v>49.640999999999998</v>
      </c>
      <c r="E117" s="3"/>
    </row>
    <row r="118" spans="1:5" x14ac:dyDescent="0.25">
      <c r="A118" s="15" t="s">
        <v>69</v>
      </c>
      <c r="B118" s="3">
        <v>45.649000000000001</v>
      </c>
      <c r="C118" s="3" t="s">
        <v>82</v>
      </c>
      <c r="D118" s="3">
        <v>18.456</v>
      </c>
      <c r="E118" s="3"/>
    </row>
    <row r="119" spans="1:5" x14ac:dyDescent="0.25">
      <c r="A119" s="15" t="s">
        <v>72</v>
      </c>
      <c r="B119" s="3">
        <v>31.672000000000001</v>
      </c>
      <c r="C119" s="3" t="s">
        <v>82</v>
      </c>
      <c r="D119" s="3">
        <v>38.648000000000003</v>
      </c>
      <c r="E119" s="3"/>
    </row>
    <row r="120" spans="1:5" x14ac:dyDescent="0.25">
      <c r="A120" s="15" t="s">
        <v>74</v>
      </c>
      <c r="B120" s="3">
        <v>21.991</v>
      </c>
      <c r="C120" s="3" t="s">
        <v>82</v>
      </c>
      <c r="D120" s="3">
        <v>51.218000000000004</v>
      </c>
      <c r="E120" s="3"/>
    </row>
    <row r="121" spans="1:5" x14ac:dyDescent="0.25">
      <c r="A121" s="15" t="s">
        <v>75</v>
      </c>
      <c r="B121" s="3" t="s">
        <v>82</v>
      </c>
      <c r="C121" s="3" t="s">
        <v>82</v>
      </c>
      <c r="D121" s="3">
        <v>4391.9449999999997</v>
      </c>
      <c r="E121" s="3"/>
    </row>
    <row r="122" spans="1:5" x14ac:dyDescent="0.25">
      <c r="A122" s="15" t="s">
        <v>67</v>
      </c>
      <c r="B122" s="3">
        <v>80.543000000000006</v>
      </c>
      <c r="C122" s="3" t="s">
        <v>82</v>
      </c>
      <c r="D122" s="3">
        <v>16.443000000000001</v>
      </c>
      <c r="E122" s="3"/>
    </row>
    <row r="123" spans="1:5" x14ac:dyDescent="0.25">
      <c r="A123" s="15" t="s">
        <v>25</v>
      </c>
      <c r="B123" s="3">
        <v>69.451999999999998</v>
      </c>
      <c r="C123" s="3" t="s">
        <v>82</v>
      </c>
      <c r="D123" s="3">
        <v>18.609000000000002</v>
      </c>
      <c r="E123" s="3"/>
    </row>
    <row r="124" spans="1:5" x14ac:dyDescent="0.25">
      <c r="A124" s="15" t="s">
        <v>77</v>
      </c>
      <c r="B124" s="3" t="s">
        <v>82</v>
      </c>
      <c r="C124" s="3" t="s">
        <v>82</v>
      </c>
      <c r="D124" s="3">
        <v>8.6069999999999993</v>
      </c>
      <c r="E124" s="3"/>
    </row>
    <row r="125" spans="1:5" x14ac:dyDescent="0.25">
      <c r="A125" s="15" t="s">
        <v>78</v>
      </c>
      <c r="B125" s="3" t="s">
        <v>82</v>
      </c>
      <c r="C125" s="3" t="s">
        <v>82</v>
      </c>
      <c r="D125" s="3">
        <v>13.363</v>
      </c>
      <c r="E125" s="3"/>
    </row>
    <row r="126" spans="1:5" x14ac:dyDescent="0.25">
      <c r="A126" s="15" t="s">
        <v>79</v>
      </c>
      <c r="B126" s="3">
        <v>1.464</v>
      </c>
      <c r="C126" s="3">
        <v>0.78500000000000003</v>
      </c>
      <c r="D126" s="3">
        <v>694.10799999999995</v>
      </c>
      <c r="E126" s="3"/>
    </row>
    <row r="127" spans="1:5" x14ac:dyDescent="0.25">
      <c r="A127" s="15" t="s">
        <v>28</v>
      </c>
      <c r="B127" s="3" t="s">
        <v>82</v>
      </c>
      <c r="C127" s="3" t="s">
        <v>82</v>
      </c>
      <c r="D127" s="3">
        <v>744.85699999999997</v>
      </c>
      <c r="E127" s="3"/>
    </row>
    <row r="128" spans="1:5" x14ac:dyDescent="0.25">
      <c r="A128" s="15" t="s">
        <v>70</v>
      </c>
      <c r="B128" s="3">
        <v>68.674999999999997</v>
      </c>
      <c r="C128" s="3">
        <v>51.234000000000002</v>
      </c>
      <c r="D128" s="3">
        <v>13.706</v>
      </c>
      <c r="E128" s="3"/>
    </row>
    <row r="129" spans="1:5" x14ac:dyDescent="0.25">
      <c r="A129" s="15" t="s">
        <v>71</v>
      </c>
      <c r="B129" s="3" t="s">
        <v>82</v>
      </c>
      <c r="C129" s="3" t="s">
        <v>82</v>
      </c>
      <c r="D129" s="3">
        <v>234.62700000000001</v>
      </c>
      <c r="E129" s="3"/>
    </row>
  </sheetData>
  <sheetProtection algorithmName="SHA-512" hashValue="9hTrK1k54zF55NPDXt8WnNaric3AdcfiperuCvz8zPa3uEjtCHdDs//qhSddAdv1Ji/ywfdVnASmlBD9JBWRZg==" saltValue="eBy5HD+7y52XaOURDIVKE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G1" name="Range1_1_1"/>
  </protectedRanges>
  <mergeCells count="1">
    <mergeCell ref="B1:C1"/>
  </mergeCells>
  <hyperlinks>
    <hyperlink ref="H4" r:id="rId1" xr:uid="{7214A24D-FD7D-40D7-B5D9-2F9271EB672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10"/>
    </row>
    <row r="19" spans="1:2" x14ac:dyDescent="0.25">
      <c r="B19" s="10"/>
    </row>
  </sheetData>
  <sheetProtection algorithmName="SHA-512" hashValue="cuwixkCZEFvtPEIjlWorZmViNUU6RUDA0c5WKZIlrKH27zzrD2YNuNpIYzVmUQatjzoE2OGUsUXVSp2k4/334g==" saltValue="T9IOspuqS2gLqkPtZ/moY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September 20, 2022</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iGPU'!A1</f>
        <v>Test Date: September 20, 2022</v>
      </c>
      <c r="B1" s="1" t="s">
        <v>0</v>
      </c>
      <c r="D1" s="7"/>
      <c r="E1" s="9"/>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September 20, 2022</v>
      </c>
      <c r="B1" s="1" t="s">
        <v>0</v>
      </c>
      <c r="E1" s="1"/>
    </row>
    <row r="2" spans="1:6" x14ac:dyDescent="0.25">
      <c r="A2" t="s">
        <v>1</v>
      </c>
      <c r="B2" t="s">
        <v>2</v>
      </c>
      <c r="C2" s="7" t="s">
        <v>3</v>
      </c>
      <c r="D2" s="11"/>
      <c r="F2" s="11"/>
    </row>
    <row r="3" spans="1:6" x14ac:dyDescent="0.25">
      <c r="B3" t="s">
        <v>4</v>
      </c>
      <c r="C3" s="7" t="s">
        <v>5</v>
      </c>
      <c r="D3" s="12"/>
      <c r="F3" s="12"/>
    </row>
    <row r="4" spans="1:6" x14ac:dyDescent="0.25">
      <c r="B4" t="s">
        <v>6</v>
      </c>
      <c r="C4" s="7" t="s">
        <v>7</v>
      </c>
      <c r="D4" s="11"/>
      <c r="F4" s="11"/>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iGPU'!A1</f>
        <v>Test Date: September 20, 2022</v>
      </c>
      <c r="B1" s="1" t="s">
        <v>0</v>
      </c>
      <c r="D1" s="7"/>
      <c r="E1" s="9"/>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September 20, 2022</v>
      </c>
      <c r="B1" s="1" t="s">
        <v>0</v>
      </c>
      <c r="D1" s="7"/>
      <c r="E1" s="9"/>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September 20, 2022</v>
      </c>
      <c r="B1" s="1" t="s">
        <v>0</v>
      </c>
      <c r="D1" s="7"/>
      <c r="E1" s="9"/>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M574"/>
  <sheetViews>
    <sheetView tabSelected="1" workbookViewId="0">
      <pane ySplit="1" topLeftCell="A121" activePane="bottomLeft" state="frozen"/>
      <selection pane="bottomLeft" activeCell="A169" sqref="A169"/>
    </sheetView>
  </sheetViews>
  <sheetFormatPr defaultRowHeight="15" x14ac:dyDescent="0.25"/>
  <cols>
    <col min="1" max="1" width="53.5703125" customWidth="1"/>
    <col min="2" max="3" width="9.5703125" bestFit="1" customWidth="1"/>
    <col min="4" max="4" width="11.5703125" bestFit="1" customWidth="1"/>
    <col min="5" max="5" width="12.5703125" bestFit="1" customWidth="1"/>
    <col min="6" max="6" width="8.5703125" customWidth="1"/>
    <col min="7" max="7" width="9.7109375" bestFit="1" customWidth="1"/>
    <col min="8" max="8" width="39" bestFit="1" customWidth="1"/>
    <col min="9" max="9" width="5" customWidth="1"/>
    <col min="10" max="11" width="8.85546875" hidden="1" customWidth="1"/>
    <col min="12" max="12" width="31.28515625" bestFit="1" customWidth="1"/>
    <col min="14" max="14" width="67.85546875" bestFit="1" customWidth="1"/>
  </cols>
  <sheetData>
    <row r="1" spans="1:13" x14ac:dyDescent="0.25">
      <c r="A1" s="2" t="s">
        <v>80</v>
      </c>
      <c r="B1" s="17" t="s">
        <v>8</v>
      </c>
      <c r="C1" s="17"/>
      <c r="D1" s="17" t="s">
        <v>9</v>
      </c>
      <c r="E1" s="17"/>
      <c r="F1" s="2" t="s">
        <v>10</v>
      </c>
      <c r="G1" s="2" t="s">
        <v>11</v>
      </c>
      <c r="H1" s="2" t="s">
        <v>12</v>
      </c>
      <c r="I1" s="1"/>
      <c r="L1" s="1" t="s">
        <v>0</v>
      </c>
    </row>
    <row r="2" spans="1:13" x14ac:dyDescent="0.25">
      <c r="A2" s="2" t="s">
        <v>13</v>
      </c>
      <c r="B2" s="2" t="s">
        <v>14</v>
      </c>
      <c r="C2" s="2" t="s">
        <v>15</v>
      </c>
      <c r="D2" s="2" t="s">
        <v>14</v>
      </c>
      <c r="E2" s="2" t="s">
        <v>15</v>
      </c>
      <c r="F2" s="2" t="s">
        <v>14</v>
      </c>
      <c r="G2" s="2" t="s">
        <v>14</v>
      </c>
      <c r="H2" s="2" t="s">
        <v>16</v>
      </c>
      <c r="I2" s="7"/>
      <c r="J2" s="7">
        <v>34</v>
      </c>
      <c r="K2">
        <v>9.5</v>
      </c>
      <c r="L2" t="s">
        <v>2</v>
      </c>
      <c r="M2" s="11" t="s">
        <v>3</v>
      </c>
    </row>
    <row r="3" spans="1:13" x14ac:dyDescent="0.25">
      <c r="A3" s="3" t="s">
        <v>17</v>
      </c>
      <c r="B3" s="13">
        <v>2.8639999999999999</v>
      </c>
      <c r="C3" s="13">
        <v>1.355</v>
      </c>
      <c r="D3" s="13">
        <v>370.46699999999998</v>
      </c>
      <c r="E3" s="13">
        <v>780.03899999999999</v>
      </c>
      <c r="F3" s="4">
        <f>B3/J3</f>
        <v>8.4235294117647061E-2</v>
      </c>
      <c r="G3" s="4">
        <f>B3/K3</f>
        <v>0.30147368421052628</v>
      </c>
      <c r="H3" s="2"/>
      <c r="I3" s="9"/>
      <c r="J3" s="7">
        <f>J2</f>
        <v>34</v>
      </c>
      <c r="K3" s="7">
        <f>K2</f>
        <v>9.5</v>
      </c>
      <c r="L3" t="s">
        <v>4</v>
      </c>
      <c r="M3" s="12" t="s">
        <v>5</v>
      </c>
    </row>
    <row r="4" spans="1:13" x14ac:dyDescent="0.25">
      <c r="A4" s="3" t="s">
        <v>18</v>
      </c>
      <c r="B4" s="13">
        <v>0.252</v>
      </c>
      <c r="C4" s="13" t="s">
        <v>82</v>
      </c>
      <c r="D4" s="13">
        <v>4137.5320000000002</v>
      </c>
      <c r="E4" s="13">
        <v>8261.1260000000002</v>
      </c>
      <c r="F4" s="4">
        <f>B4/J4</f>
        <v>7.4117647058823529E-3</v>
      </c>
      <c r="G4" s="4">
        <f>B4/K4</f>
        <v>2.6526315789473686E-2</v>
      </c>
      <c r="H4" s="2"/>
      <c r="I4" s="7"/>
      <c r="J4" s="7">
        <f t="shared" ref="J4:J28" si="0">J3</f>
        <v>34</v>
      </c>
      <c r="K4" s="7">
        <f t="shared" ref="K4:K28" si="1">K3</f>
        <v>9.5</v>
      </c>
      <c r="L4" t="s">
        <v>6</v>
      </c>
      <c r="M4" s="11" t="s">
        <v>7</v>
      </c>
    </row>
    <row r="5" spans="1:13" x14ac:dyDescent="0.25">
      <c r="A5" s="3" t="s">
        <v>68</v>
      </c>
      <c r="B5" s="13">
        <v>3.2629999999999999</v>
      </c>
      <c r="C5" s="13">
        <v>1.514</v>
      </c>
      <c r="D5" s="13">
        <v>311.91300000000001</v>
      </c>
      <c r="E5" s="13">
        <v>668.58100000000002</v>
      </c>
      <c r="F5" s="4">
        <f t="shared" ref="F5:F28" si="2">B5/J5</f>
        <v>9.5970588235294113E-2</v>
      </c>
      <c r="G5" s="4">
        <f t="shared" ref="G5:G28" si="3">B5/K5</f>
        <v>0.34347368421052632</v>
      </c>
      <c r="H5" s="3"/>
      <c r="J5" s="7">
        <f t="shared" si="0"/>
        <v>34</v>
      </c>
      <c r="K5" s="7">
        <f t="shared" si="1"/>
        <v>9.5</v>
      </c>
    </row>
    <row r="6" spans="1:13" x14ac:dyDescent="0.25">
      <c r="A6" s="3" t="s">
        <v>69</v>
      </c>
      <c r="B6" s="13">
        <v>13.5</v>
      </c>
      <c r="C6" s="13">
        <v>5.9450000000000003</v>
      </c>
      <c r="D6" s="13">
        <v>79.885000000000005</v>
      </c>
      <c r="E6" s="13">
        <v>182.05799999999999</v>
      </c>
      <c r="F6" s="4">
        <f t="shared" si="2"/>
        <v>0.39705882352941174</v>
      </c>
      <c r="G6" s="4">
        <f t="shared" si="3"/>
        <v>1.4210526315789473</v>
      </c>
      <c r="H6" s="3"/>
      <c r="J6" s="7">
        <f t="shared" si="0"/>
        <v>34</v>
      </c>
      <c r="K6" s="7">
        <f t="shared" si="1"/>
        <v>9.5</v>
      </c>
    </row>
    <row r="7" spans="1:13" x14ac:dyDescent="0.25">
      <c r="A7" s="3" t="s">
        <v>72</v>
      </c>
      <c r="B7" s="13">
        <v>3.64</v>
      </c>
      <c r="C7" s="13">
        <v>2.6360000000000001</v>
      </c>
      <c r="D7" s="13">
        <v>290.90800000000002</v>
      </c>
      <c r="E7" s="13">
        <v>411.09</v>
      </c>
      <c r="F7" s="4">
        <f t="shared" si="2"/>
        <v>0.10705882352941176</v>
      </c>
      <c r="G7" s="4">
        <f t="shared" si="3"/>
        <v>0.38315789473684214</v>
      </c>
      <c r="H7" s="3"/>
      <c r="J7" s="7">
        <f t="shared" si="0"/>
        <v>34</v>
      </c>
      <c r="K7" s="7">
        <f t="shared" si="1"/>
        <v>9.5</v>
      </c>
    </row>
    <row r="8" spans="1:13" x14ac:dyDescent="0.25">
      <c r="A8" s="3" t="s">
        <v>73</v>
      </c>
      <c r="B8" s="13">
        <v>0.32300000000000001</v>
      </c>
      <c r="C8" s="13">
        <v>0.13300000000000001</v>
      </c>
      <c r="D8" s="13">
        <v>3120.415</v>
      </c>
      <c r="E8" s="13">
        <v>7629.4470000000001</v>
      </c>
      <c r="F8" s="4">
        <f t="shared" si="2"/>
        <v>9.4999999999999998E-3</v>
      </c>
      <c r="G8" s="4">
        <f t="shared" si="3"/>
        <v>3.4000000000000002E-2</v>
      </c>
      <c r="H8" s="3"/>
      <c r="J8" s="7">
        <f t="shared" si="0"/>
        <v>34</v>
      </c>
      <c r="K8" s="7">
        <f t="shared" si="1"/>
        <v>9.5</v>
      </c>
    </row>
    <row r="9" spans="1:13" x14ac:dyDescent="0.25">
      <c r="A9" s="3" t="s">
        <v>74</v>
      </c>
      <c r="B9" s="13">
        <v>3.1840000000000002</v>
      </c>
      <c r="C9" s="13">
        <v>1.3640000000000001</v>
      </c>
      <c r="D9" s="13">
        <v>325.23599999999999</v>
      </c>
      <c r="E9" s="13">
        <v>753.31399999999996</v>
      </c>
      <c r="F9" s="4">
        <f t="shared" si="2"/>
        <v>9.3647058823529417E-2</v>
      </c>
      <c r="G9" s="4">
        <f t="shared" si="3"/>
        <v>0.3351578947368421</v>
      </c>
      <c r="H9" s="3"/>
      <c r="J9" s="7">
        <f t="shared" si="0"/>
        <v>34</v>
      </c>
      <c r="K9" s="7">
        <f t="shared" si="1"/>
        <v>9.5</v>
      </c>
    </row>
    <row r="10" spans="1:13" x14ac:dyDescent="0.25">
      <c r="A10" s="3" t="s">
        <v>76</v>
      </c>
      <c r="B10" s="13">
        <v>22.995000000000001</v>
      </c>
      <c r="C10" s="13">
        <v>9.702</v>
      </c>
      <c r="D10" s="13">
        <v>44.497</v>
      </c>
      <c r="E10" s="13">
        <v>105.863</v>
      </c>
      <c r="F10" s="4">
        <f t="shared" si="2"/>
        <v>0.67632352941176477</v>
      </c>
      <c r="G10" s="4">
        <f t="shared" si="3"/>
        <v>2.4205263157894739</v>
      </c>
      <c r="H10" s="3"/>
      <c r="J10" s="7">
        <f t="shared" si="0"/>
        <v>34</v>
      </c>
      <c r="K10" s="7">
        <f t="shared" si="1"/>
        <v>9.5</v>
      </c>
    </row>
    <row r="11" spans="1:13" x14ac:dyDescent="0.25">
      <c r="A11" s="3" t="s">
        <v>67</v>
      </c>
      <c r="B11" s="13">
        <v>11.289</v>
      </c>
      <c r="C11" s="13">
        <v>4.6040000000000001</v>
      </c>
      <c r="D11" s="13">
        <v>91.715000000000003</v>
      </c>
      <c r="E11" s="13">
        <v>226.315</v>
      </c>
      <c r="F11" s="4">
        <f t="shared" si="2"/>
        <v>0.33202941176470585</v>
      </c>
      <c r="G11" s="4">
        <f t="shared" si="3"/>
        <v>1.1883157894736842</v>
      </c>
      <c r="H11" s="3"/>
      <c r="J11" s="7">
        <f t="shared" si="0"/>
        <v>34</v>
      </c>
      <c r="K11" s="7">
        <f t="shared" si="1"/>
        <v>9.5</v>
      </c>
    </row>
    <row r="12" spans="1:13" x14ac:dyDescent="0.25">
      <c r="A12" s="3" t="s">
        <v>25</v>
      </c>
      <c r="B12" s="13">
        <v>9.5660000000000007</v>
      </c>
      <c r="C12" s="13">
        <v>3.8210000000000002</v>
      </c>
      <c r="D12" s="13">
        <v>107.274</v>
      </c>
      <c r="E12" s="13">
        <v>269.28899999999999</v>
      </c>
      <c r="F12" s="4">
        <f t="shared" si="2"/>
        <v>0.28135294117647058</v>
      </c>
      <c r="G12" s="4">
        <f t="shared" si="3"/>
        <v>1.0069473684210528</v>
      </c>
      <c r="H12" s="3"/>
      <c r="J12" s="7">
        <f t="shared" si="0"/>
        <v>34</v>
      </c>
      <c r="K12" s="7">
        <f t="shared" si="1"/>
        <v>9.5</v>
      </c>
    </row>
    <row r="13" spans="1:13" x14ac:dyDescent="0.25">
      <c r="A13" s="3" t="s">
        <v>77</v>
      </c>
      <c r="B13" s="13">
        <v>26.349</v>
      </c>
      <c r="C13" s="13">
        <v>11.744999999999999</v>
      </c>
      <c r="D13" s="13">
        <v>40.883000000000003</v>
      </c>
      <c r="E13" s="13">
        <v>91.203999999999994</v>
      </c>
      <c r="F13" s="4">
        <f t="shared" si="2"/>
        <v>0.77497058823529408</v>
      </c>
      <c r="G13" s="4">
        <f t="shared" si="3"/>
        <v>2.7735789473684211</v>
      </c>
      <c r="H13" s="3"/>
      <c r="J13" s="7">
        <f t="shared" si="0"/>
        <v>34</v>
      </c>
      <c r="K13" s="7">
        <f t="shared" si="1"/>
        <v>9.5</v>
      </c>
    </row>
    <row r="14" spans="1:13" x14ac:dyDescent="0.25">
      <c r="A14" s="3" t="s">
        <v>78</v>
      </c>
      <c r="B14" s="13">
        <v>17.038</v>
      </c>
      <c r="C14" s="13">
        <v>8.6430000000000007</v>
      </c>
      <c r="D14" s="13">
        <v>61.622999999999998</v>
      </c>
      <c r="E14" s="13">
        <v>125.613</v>
      </c>
      <c r="F14" s="4">
        <f t="shared" si="2"/>
        <v>0.50111764705882356</v>
      </c>
      <c r="G14" s="4">
        <f t="shared" si="3"/>
        <v>1.7934736842105263</v>
      </c>
      <c r="H14" s="3"/>
      <c r="J14" s="7">
        <f t="shared" si="0"/>
        <v>34</v>
      </c>
      <c r="K14" s="7">
        <f t="shared" si="1"/>
        <v>9.5</v>
      </c>
    </row>
    <row r="15" spans="1:13" x14ac:dyDescent="0.25">
      <c r="A15" s="3" t="s">
        <v>79</v>
      </c>
      <c r="B15" s="13">
        <v>0.17899999999999999</v>
      </c>
      <c r="C15" s="13" t="s">
        <v>82</v>
      </c>
      <c r="D15" s="13">
        <v>5616.8770000000004</v>
      </c>
      <c r="E15" s="13">
        <v>12092.09</v>
      </c>
      <c r="F15" s="4">
        <f t="shared" si="2"/>
        <v>5.2647058823529413E-3</v>
      </c>
      <c r="G15" s="4">
        <f t="shared" si="3"/>
        <v>1.8842105263157893E-2</v>
      </c>
      <c r="H15" s="3"/>
      <c r="J15" s="7">
        <f t="shared" si="0"/>
        <v>34</v>
      </c>
      <c r="K15" s="7">
        <f t="shared" si="1"/>
        <v>9.5</v>
      </c>
    </row>
    <row r="16" spans="1:13" x14ac:dyDescent="0.25">
      <c r="A16" s="3" t="s">
        <v>28</v>
      </c>
      <c r="B16" s="13">
        <v>0.26200000000000001</v>
      </c>
      <c r="C16" s="13" t="s">
        <v>82</v>
      </c>
      <c r="D16" s="13">
        <v>3879.0079999999998</v>
      </c>
      <c r="E16" s="13">
        <v>30078.922999999999</v>
      </c>
      <c r="F16" s="4">
        <f t="shared" si="2"/>
        <v>7.705882352941177E-3</v>
      </c>
      <c r="G16" s="4">
        <f t="shared" si="3"/>
        <v>2.7578947368421054E-2</v>
      </c>
      <c r="H16" s="3"/>
      <c r="J16" s="7">
        <f t="shared" si="0"/>
        <v>34</v>
      </c>
      <c r="K16" s="7">
        <f t="shared" si="1"/>
        <v>9.5</v>
      </c>
    </row>
    <row r="17" spans="1:11" x14ac:dyDescent="0.25">
      <c r="A17" s="3" t="s">
        <v>70</v>
      </c>
      <c r="B17" s="13">
        <v>12.44</v>
      </c>
      <c r="C17" s="13">
        <v>6.2409999999999997</v>
      </c>
      <c r="D17" s="13">
        <v>82.325000000000003</v>
      </c>
      <c r="E17" s="13">
        <v>164.232</v>
      </c>
      <c r="F17" s="4">
        <f t="shared" si="2"/>
        <v>0.36588235294117644</v>
      </c>
      <c r="G17" s="4">
        <f t="shared" si="3"/>
        <v>1.3094736842105263</v>
      </c>
      <c r="H17" s="3"/>
      <c r="J17" s="7">
        <f t="shared" si="0"/>
        <v>34</v>
      </c>
      <c r="K17" s="7">
        <f t="shared" si="1"/>
        <v>9.5</v>
      </c>
    </row>
    <row r="18" spans="1:11" x14ac:dyDescent="0.25">
      <c r="A18" s="3" t="s">
        <v>71</v>
      </c>
      <c r="B18" s="13">
        <v>0.505</v>
      </c>
      <c r="C18" s="13">
        <v>0.253</v>
      </c>
      <c r="D18" s="13">
        <v>1996.912</v>
      </c>
      <c r="E18" s="13">
        <v>3981.585</v>
      </c>
      <c r="F18" s="4">
        <f t="shared" si="2"/>
        <v>1.4852941176470588E-2</v>
      </c>
      <c r="G18" s="4">
        <f t="shared" si="3"/>
        <v>5.3157894736842105E-2</v>
      </c>
      <c r="H18" s="3"/>
      <c r="J18" s="7">
        <f t="shared" si="0"/>
        <v>34</v>
      </c>
      <c r="K18" s="7">
        <f t="shared" si="1"/>
        <v>9.5</v>
      </c>
    </row>
    <row r="19" spans="1:11" hidden="1" x14ac:dyDescent="0.25">
      <c r="A19" s="3"/>
      <c r="B19" s="13"/>
      <c r="C19" s="13"/>
      <c r="D19" s="13"/>
      <c r="E19" s="13"/>
      <c r="F19" s="4" t="e">
        <f t="shared" si="2"/>
        <v>#REF!</v>
      </c>
      <c r="G19" s="4" t="e">
        <f t="shared" si="3"/>
        <v>#REF!</v>
      </c>
      <c r="H19" s="3"/>
      <c r="J19" s="7" t="e">
        <f>#REF!</f>
        <v>#REF!</v>
      </c>
      <c r="K19" s="7" t="e">
        <f>#REF!</f>
        <v>#REF!</v>
      </c>
    </row>
    <row r="20" spans="1:11" hidden="1" x14ac:dyDescent="0.25">
      <c r="A20" s="3"/>
      <c r="B20" s="13"/>
      <c r="C20" s="13"/>
      <c r="D20" s="13"/>
      <c r="E20" s="13"/>
      <c r="F20" s="4" t="e">
        <f t="shared" si="2"/>
        <v>#REF!</v>
      </c>
      <c r="G20" s="4" t="e">
        <f t="shared" si="3"/>
        <v>#REF!</v>
      </c>
      <c r="H20" s="3"/>
      <c r="J20" s="7" t="e">
        <f t="shared" si="0"/>
        <v>#REF!</v>
      </c>
      <c r="K20" s="7" t="e">
        <f t="shared" si="1"/>
        <v>#REF!</v>
      </c>
    </row>
    <row r="21" spans="1:11" hidden="1" x14ac:dyDescent="0.25">
      <c r="A21" s="3"/>
      <c r="B21" s="13"/>
      <c r="C21" s="13"/>
      <c r="D21" s="13"/>
      <c r="E21" s="13"/>
      <c r="F21" s="4" t="e">
        <f t="shared" si="2"/>
        <v>#REF!</v>
      </c>
      <c r="G21" s="4" t="e">
        <f t="shared" si="3"/>
        <v>#REF!</v>
      </c>
      <c r="H21" s="3"/>
      <c r="J21" s="7" t="e">
        <f t="shared" si="0"/>
        <v>#REF!</v>
      </c>
      <c r="K21" s="7" t="e">
        <f t="shared" si="1"/>
        <v>#REF!</v>
      </c>
    </row>
    <row r="22" spans="1:11" hidden="1" x14ac:dyDescent="0.25">
      <c r="A22" s="3"/>
      <c r="B22" s="13"/>
      <c r="C22" s="13"/>
      <c r="D22" s="13"/>
      <c r="E22" s="13"/>
      <c r="F22" s="4" t="e">
        <f t="shared" si="2"/>
        <v>#REF!</v>
      </c>
      <c r="G22" s="4" t="e">
        <f t="shared" si="3"/>
        <v>#REF!</v>
      </c>
      <c r="H22" s="3"/>
      <c r="J22" s="7" t="e">
        <f t="shared" si="0"/>
        <v>#REF!</v>
      </c>
      <c r="K22" s="7" t="e">
        <f t="shared" si="1"/>
        <v>#REF!</v>
      </c>
    </row>
    <row r="23" spans="1:11" hidden="1" x14ac:dyDescent="0.25">
      <c r="A23" s="3"/>
      <c r="B23" s="13"/>
      <c r="C23" s="13"/>
      <c r="D23" s="13"/>
      <c r="E23" s="13"/>
      <c r="F23" s="4" t="e">
        <f t="shared" si="2"/>
        <v>#REF!</v>
      </c>
      <c r="G23" s="4" t="e">
        <f t="shared" si="3"/>
        <v>#REF!</v>
      </c>
      <c r="H23" s="3"/>
      <c r="J23" s="7" t="e">
        <f t="shared" si="0"/>
        <v>#REF!</v>
      </c>
      <c r="K23" s="7" t="e">
        <f t="shared" si="1"/>
        <v>#REF!</v>
      </c>
    </row>
    <row r="24" spans="1:11" hidden="1" x14ac:dyDescent="0.25">
      <c r="A24" s="3"/>
      <c r="B24" s="13"/>
      <c r="C24" s="13"/>
      <c r="D24" s="13"/>
      <c r="E24" s="13"/>
      <c r="F24" s="4" t="e">
        <f t="shared" si="2"/>
        <v>#REF!</v>
      </c>
      <c r="G24" s="4" t="e">
        <f t="shared" si="3"/>
        <v>#REF!</v>
      </c>
      <c r="H24" s="3"/>
      <c r="J24" s="7" t="e">
        <f t="shared" si="0"/>
        <v>#REF!</v>
      </c>
      <c r="K24" s="7" t="e">
        <f t="shared" si="1"/>
        <v>#REF!</v>
      </c>
    </row>
    <row r="25" spans="1:11" hidden="1" x14ac:dyDescent="0.25">
      <c r="A25" s="3"/>
      <c r="B25" s="13"/>
      <c r="C25" s="13"/>
      <c r="D25" s="13"/>
      <c r="E25" s="13"/>
      <c r="F25" s="4" t="e">
        <f t="shared" si="2"/>
        <v>#REF!</v>
      </c>
      <c r="G25" s="4" t="e">
        <f t="shared" si="3"/>
        <v>#REF!</v>
      </c>
      <c r="H25" s="3"/>
      <c r="J25" s="7" t="e">
        <f t="shared" si="0"/>
        <v>#REF!</v>
      </c>
      <c r="K25" s="7" t="e">
        <f t="shared" si="1"/>
        <v>#REF!</v>
      </c>
    </row>
    <row r="26" spans="1:11" hidden="1" x14ac:dyDescent="0.25">
      <c r="A26" s="3"/>
      <c r="B26" s="13"/>
      <c r="C26" s="13"/>
      <c r="D26" s="13"/>
      <c r="E26" s="13"/>
      <c r="F26" s="4" t="e">
        <f t="shared" si="2"/>
        <v>#REF!</v>
      </c>
      <c r="G26" s="4" t="e">
        <f t="shared" si="3"/>
        <v>#REF!</v>
      </c>
      <c r="H26" s="3"/>
      <c r="J26" s="7" t="e">
        <f t="shared" si="0"/>
        <v>#REF!</v>
      </c>
      <c r="K26" s="7" t="e">
        <f t="shared" si="1"/>
        <v>#REF!</v>
      </c>
    </row>
    <row r="27" spans="1:11" hidden="1" x14ac:dyDescent="0.25">
      <c r="A27" s="3"/>
      <c r="B27" s="13"/>
      <c r="C27" s="13"/>
      <c r="D27" s="13"/>
      <c r="E27" s="13"/>
      <c r="F27" s="4" t="e">
        <f t="shared" si="2"/>
        <v>#REF!</v>
      </c>
      <c r="G27" s="4" t="e">
        <f t="shared" si="3"/>
        <v>#REF!</v>
      </c>
      <c r="H27" s="3"/>
      <c r="J27" s="7" t="e">
        <f t="shared" si="0"/>
        <v>#REF!</v>
      </c>
      <c r="K27" s="7" t="e">
        <f t="shared" si="1"/>
        <v>#REF!</v>
      </c>
    </row>
    <row r="28" spans="1:11" hidden="1" x14ac:dyDescent="0.25">
      <c r="A28" s="3"/>
      <c r="B28" s="13"/>
      <c r="C28" s="13"/>
      <c r="D28" s="13"/>
      <c r="E28" s="13"/>
      <c r="F28" s="4" t="e">
        <f t="shared" si="2"/>
        <v>#REF!</v>
      </c>
      <c r="G28" s="4" t="e">
        <f t="shared" si="3"/>
        <v>#REF!</v>
      </c>
      <c r="H28" s="3"/>
      <c r="J28" s="7" t="e">
        <f t="shared" si="0"/>
        <v>#REF!</v>
      </c>
      <c r="K28" s="7" t="e">
        <f t="shared" si="1"/>
        <v>#REF!</v>
      </c>
    </row>
    <row r="29" spans="1:11" hidden="1" x14ac:dyDescent="0.25">
      <c r="A29" s="2" t="s">
        <v>13</v>
      </c>
      <c r="B29" s="2" t="s">
        <v>14</v>
      </c>
      <c r="C29" s="2" t="s">
        <v>15</v>
      </c>
      <c r="D29" s="2" t="s">
        <v>14</v>
      </c>
      <c r="E29" s="2" t="s">
        <v>15</v>
      </c>
      <c r="F29" s="2" t="s">
        <v>14</v>
      </c>
      <c r="G29" s="2" t="s">
        <v>14</v>
      </c>
      <c r="H29" s="2" t="s">
        <v>29</v>
      </c>
      <c r="J29">
        <v>59</v>
      </c>
      <c r="K29">
        <v>12</v>
      </c>
    </row>
    <row r="30" spans="1:11" hidden="1" x14ac:dyDescent="0.25">
      <c r="A30" s="3" t="str">
        <f>A3</f>
        <v>bert-base-cased</v>
      </c>
      <c r="B30" s="13">
        <v>1.5876650000000001</v>
      </c>
      <c r="C30" s="13">
        <v>0.64072300000000004</v>
      </c>
      <c r="D30" s="13">
        <v>631.25635599999998</v>
      </c>
      <c r="E30" s="13">
        <v>1628.604955</v>
      </c>
      <c r="F30" s="4">
        <f t="shared" ref="F30:F56" si="4">B30/J30</f>
        <v>2.6909576271186442E-2</v>
      </c>
      <c r="G30" s="4">
        <f t="shared" ref="G30:G56" si="5">B30/K30</f>
        <v>0.13230541666666668</v>
      </c>
      <c r="H30" s="2"/>
      <c r="J30" s="8">
        <f>J29</f>
        <v>59</v>
      </c>
      <c r="K30" s="8">
        <f>K29</f>
        <v>12</v>
      </c>
    </row>
    <row r="31" spans="1:11" hidden="1" x14ac:dyDescent="0.25">
      <c r="A31" s="3" t="str">
        <f>A4</f>
        <v>bert-large-uncased-whole-word-masking-squad-0001</v>
      </c>
      <c r="B31" s="13">
        <v>0.46358700000000003</v>
      </c>
      <c r="C31" s="13">
        <v>0.186671</v>
      </c>
      <c r="D31" s="13">
        <v>2236.064891</v>
      </c>
      <c r="E31" s="13">
        <v>5559.1279109999996</v>
      </c>
      <c r="F31" s="4">
        <f t="shared" si="4"/>
        <v>7.8574067796610171E-3</v>
      </c>
      <c r="G31" s="4">
        <f t="shared" si="5"/>
        <v>3.863225E-2</v>
      </c>
      <c r="H31" s="2"/>
      <c r="J31" s="8">
        <f t="shared" ref="J31:J56" si="6">J30</f>
        <v>59</v>
      </c>
      <c r="K31" s="8">
        <f t="shared" ref="K31:K56" si="7">K30</f>
        <v>12</v>
      </c>
    </row>
    <row r="32" spans="1:11" hidden="1" x14ac:dyDescent="0.25">
      <c r="A32" s="3" t="str">
        <f>A5</f>
        <v>deeplabv3</v>
      </c>
      <c r="B32" s="13">
        <v>0.20909800000000001</v>
      </c>
      <c r="C32" s="13">
        <v>4.9273999999999998E-2</v>
      </c>
      <c r="D32" s="13">
        <v>5145.018658</v>
      </c>
      <c r="E32" s="13">
        <v>21716.687494000002</v>
      </c>
      <c r="F32" s="4">
        <f t="shared" si="4"/>
        <v>3.5440338983050847E-3</v>
      </c>
      <c r="G32" s="4">
        <f t="shared" si="5"/>
        <v>1.7424833333333334E-2</v>
      </c>
      <c r="H32" s="3"/>
      <c r="J32" s="8">
        <f t="shared" si="6"/>
        <v>59</v>
      </c>
      <c r="K32" s="8">
        <f t="shared" si="7"/>
        <v>12</v>
      </c>
    </row>
    <row r="33" spans="1:11" hidden="1" x14ac:dyDescent="0.25">
      <c r="A33" s="3" t="str">
        <f>A6</f>
        <v>densenet-121</v>
      </c>
      <c r="B33" s="13">
        <v>0.32541500000000001</v>
      </c>
      <c r="C33" s="13">
        <v>6.8639000000000006E-2</v>
      </c>
      <c r="D33" s="13">
        <v>3342.6919290000001</v>
      </c>
      <c r="E33" s="13">
        <v>16099.972385999999</v>
      </c>
      <c r="F33" s="4">
        <f t="shared" si="4"/>
        <v>5.5155084745762712E-3</v>
      </c>
      <c r="G33" s="4">
        <f t="shared" si="5"/>
        <v>2.7117916666666669E-2</v>
      </c>
      <c r="H33" s="3"/>
      <c r="J33" s="8">
        <f t="shared" si="6"/>
        <v>59</v>
      </c>
      <c r="K33" s="8">
        <f t="shared" si="7"/>
        <v>12</v>
      </c>
    </row>
    <row r="34" spans="1:11" hidden="1" x14ac:dyDescent="0.25">
      <c r="A34" s="3" t="str">
        <f>A7</f>
        <v>efficientdet-d0</v>
      </c>
      <c r="B34" s="13">
        <v>5.6844650000000003</v>
      </c>
      <c r="C34" s="13">
        <v>3.0286240000000002</v>
      </c>
      <c r="D34" s="13">
        <v>178.369632</v>
      </c>
      <c r="E34" s="13">
        <v>342.98711500000002</v>
      </c>
      <c r="F34" s="4">
        <f t="shared" si="4"/>
        <v>9.634686440677967E-2</v>
      </c>
      <c r="G34" s="4">
        <f t="shared" si="5"/>
        <v>0.47370541666666671</v>
      </c>
      <c r="H34" s="3"/>
      <c r="J34" s="8">
        <f t="shared" si="6"/>
        <v>59</v>
      </c>
      <c r="K34" s="8">
        <f t="shared" si="7"/>
        <v>12</v>
      </c>
    </row>
    <row r="35" spans="1:11" hidden="1" x14ac:dyDescent="0.25">
      <c r="A35" s="3" t="str">
        <f>A8</f>
        <v>faster_rcnn_resnet50_coco</v>
      </c>
      <c r="B35" s="13">
        <v>21.771319999999999</v>
      </c>
      <c r="C35" s="13">
        <v>9.5013769999999997</v>
      </c>
      <c r="D35" s="13">
        <v>45.122660000000003</v>
      </c>
      <c r="E35" s="13">
        <v>110.56475399999999</v>
      </c>
      <c r="F35" s="4">
        <f t="shared" si="4"/>
        <v>0.36900542372881356</v>
      </c>
      <c r="G35" s="4">
        <f t="shared" si="5"/>
        <v>1.8142766666666665</v>
      </c>
      <c r="H35" s="3"/>
      <c r="J35" s="8">
        <f t="shared" si="6"/>
        <v>59</v>
      </c>
      <c r="K35" s="8">
        <f t="shared" si="7"/>
        <v>12</v>
      </c>
    </row>
    <row r="36" spans="1:11" hidden="1" x14ac:dyDescent="0.25">
      <c r="A36" s="3" t="str">
        <f>A9</f>
        <v>googlenet-v4</v>
      </c>
      <c r="B36" s="13">
        <v>7.0652520000000001</v>
      </c>
      <c r="C36" s="13">
        <v>5.1850690000000004</v>
      </c>
      <c r="D36" s="13"/>
      <c r="E36" s="13"/>
      <c r="F36" s="4">
        <f t="shared" si="4"/>
        <v>0.11975003389830509</v>
      </c>
      <c r="G36" s="4">
        <f t="shared" si="5"/>
        <v>0.58877100000000004</v>
      </c>
      <c r="H36" s="3"/>
      <c r="J36" s="8">
        <f t="shared" si="6"/>
        <v>59</v>
      </c>
      <c r="K36" s="8">
        <f t="shared" si="7"/>
        <v>12</v>
      </c>
    </row>
    <row r="37" spans="1:11" hidden="1" x14ac:dyDescent="0.25">
      <c r="A37" s="3" t="str">
        <f>A10</f>
        <v>resnet-18</v>
      </c>
      <c r="B37" s="13">
        <v>47.272557999999997</v>
      </c>
      <c r="C37" s="13">
        <v>19.208625000000001</v>
      </c>
      <c r="D37" s="13">
        <v>23.746102</v>
      </c>
      <c r="E37" s="13">
        <v>62.813495000000003</v>
      </c>
      <c r="F37" s="4">
        <f t="shared" si="4"/>
        <v>0.80122979661016946</v>
      </c>
      <c r="G37" s="4">
        <f t="shared" si="5"/>
        <v>3.9393798333333332</v>
      </c>
      <c r="H37" s="3"/>
      <c r="J37" s="8">
        <f t="shared" si="6"/>
        <v>59</v>
      </c>
      <c r="K37" s="8">
        <f t="shared" si="7"/>
        <v>12</v>
      </c>
    </row>
    <row r="38" spans="1:11" hidden="1" x14ac:dyDescent="0.25">
      <c r="A38" s="3" t="str">
        <f>A11</f>
        <v>resnet-50</v>
      </c>
      <c r="B38" s="13">
        <v>0.58248800000000001</v>
      </c>
      <c r="C38" s="13">
        <v>0.242061</v>
      </c>
      <c r="D38" s="13">
        <v>1750.2452659999999</v>
      </c>
      <c r="E38" s="13">
        <v>4174.730552</v>
      </c>
      <c r="F38" s="4">
        <f t="shared" si="4"/>
        <v>9.872677966101695E-3</v>
      </c>
      <c r="G38" s="4">
        <f t="shared" si="5"/>
        <v>4.8540666666666669E-2</v>
      </c>
      <c r="H38" s="3"/>
      <c r="J38" s="8">
        <f t="shared" si="6"/>
        <v>59</v>
      </c>
      <c r="K38" s="8">
        <f t="shared" si="7"/>
        <v>12</v>
      </c>
    </row>
    <row r="39" spans="1:11" hidden="1" x14ac:dyDescent="0.25">
      <c r="A39" s="3" t="str">
        <f>A12</f>
        <v>resnet-50-pytorch</v>
      </c>
      <c r="B39" s="13"/>
      <c r="C39" s="13">
        <v>6.5863839999999998</v>
      </c>
      <c r="D39" s="13" t="s">
        <v>20</v>
      </c>
      <c r="E39" s="13">
        <v>168.04521199999999</v>
      </c>
      <c r="F39" s="4">
        <f t="shared" si="4"/>
        <v>0</v>
      </c>
      <c r="G39" s="4">
        <f t="shared" si="5"/>
        <v>0</v>
      </c>
      <c r="H39" s="3"/>
      <c r="J39" s="8">
        <f t="shared" si="6"/>
        <v>59</v>
      </c>
      <c r="K39" s="8">
        <f t="shared" si="7"/>
        <v>12</v>
      </c>
    </row>
    <row r="40" spans="1:11" hidden="1" x14ac:dyDescent="0.25">
      <c r="A40" s="3" t="str">
        <f>A13</f>
        <v>ssd_mobilenet_v1_coco</v>
      </c>
      <c r="B40" s="13">
        <v>12.389063</v>
      </c>
      <c r="C40" s="13">
        <v>5.0220979999999997</v>
      </c>
      <c r="D40" s="13">
        <v>83.870863999999997</v>
      </c>
      <c r="E40" s="13">
        <v>206.39574200000001</v>
      </c>
      <c r="F40" s="4">
        <f t="shared" si="4"/>
        <v>0.2099841186440678</v>
      </c>
      <c r="G40" s="4">
        <f t="shared" si="5"/>
        <v>1.0324219166666666</v>
      </c>
      <c r="H40" s="3"/>
      <c r="J40" s="8">
        <f t="shared" si="6"/>
        <v>59</v>
      </c>
      <c r="K40" s="8">
        <f t="shared" si="7"/>
        <v>12</v>
      </c>
    </row>
    <row r="41" spans="1:11" hidden="1" x14ac:dyDescent="0.25">
      <c r="A41" s="3" t="str">
        <f>A14</f>
        <v>ssd_mobilenet_v2_coco</v>
      </c>
      <c r="B41" s="13">
        <v>5.6246159999999996</v>
      </c>
      <c r="C41" s="13">
        <v>2.3457569999999999</v>
      </c>
      <c r="D41" s="13">
        <v>182.64247</v>
      </c>
      <c r="E41" s="13">
        <v>436.141638</v>
      </c>
      <c r="F41" s="4">
        <f t="shared" si="4"/>
        <v>9.5332474576271184E-2</v>
      </c>
      <c r="G41" s="4">
        <f t="shared" si="5"/>
        <v>0.46871799999999997</v>
      </c>
      <c r="H41" s="3"/>
      <c r="J41" s="8">
        <f t="shared" si="6"/>
        <v>59</v>
      </c>
      <c r="K41" s="8">
        <f t="shared" si="7"/>
        <v>12</v>
      </c>
    </row>
    <row r="42" spans="1:11" hidden="1" x14ac:dyDescent="0.25">
      <c r="A42" s="3" t="str">
        <f>A15</f>
        <v>ssd-resnet34-1200</v>
      </c>
      <c r="B42" s="13">
        <v>5.0548000000000003E-2</v>
      </c>
      <c r="C42" s="13">
        <v>2.7945999999999999E-2</v>
      </c>
      <c r="D42" s="13"/>
      <c r="E42" s="13"/>
      <c r="F42" s="4">
        <f t="shared" si="4"/>
        <v>8.5674576271186449E-4</v>
      </c>
      <c r="G42" s="4">
        <f t="shared" si="5"/>
        <v>4.2123333333333336E-3</v>
      </c>
      <c r="H42" s="3"/>
      <c r="J42" s="8">
        <f t="shared" si="6"/>
        <v>59</v>
      </c>
      <c r="K42" s="8">
        <f t="shared" si="7"/>
        <v>12</v>
      </c>
    </row>
    <row r="43" spans="1:11" hidden="1" x14ac:dyDescent="0.25">
      <c r="A43" s="3" t="str">
        <f>A16</f>
        <v>unet-camvid-onnx-0001</v>
      </c>
      <c r="B43" s="13">
        <v>48.765227000000003</v>
      </c>
      <c r="C43" s="13">
        <v>23.911657999999999</v>
      </c>
      <c r="D43" s="13">
        <v>21.479337999999998</v>
      </c>
      <c r="E43" s="13">
        <v>44.725296</v>
      </c>
      <c r="F43" s="4">
        <f t="shared" si="4"/>
        <v>0.82652927118644071</v>
      </c>
      <c r="G43" s="4">
        <f t="shared" si="5"/>
        <v>4.0637689166666666</v>
      </c>
      <c r="H43" s="3"/>
      <c r="J43" s="8">
        <f t="shared" si="6"/>
        <v>59</v>
      </c>
      <c r="K43" s="8">
        <f t="shared" si="7"/>
        <v>12</v>
      </c>
    </row>
    <row r="44" spans="1:11" hidden="1" x14ac:dyDescent="0.25">
      <c r="A44" s="3" t="str">
        <f>A17</f>
        <v>yolo_v3_tiny</v>
      </c>
      <c r="B44" s="13">
        <v>133.01204799999999</v>
      </c>
      <c r="C44" s="13">
        <v>80.657176000000007</v>
      </c>
      <c r="D44" s="13">
        <v>8.0059979999999999</v>
      </c>
      <c r="E44" s="13">
        <v>13.995804</v>
      </c>
      <c r="F44" s="4">
        <f t="shared" si="4"/>
        <v>2.2544414915254234</v>
      </c>
      <c r="G44" s="4">
        <f t="shared" si="5"/>
        <v>11.084337333333332</v>
      </c>
      <c r="H44" s="3"/>
      <c r="J44" s="8">
        <f t="shared" si="6"/>
        <v>59</v>
      </c>
      <c r="K44" s="8">
        <f t="shared" si="7"/>
        <v>12</v>
      </c>
    </row>
    <row r="45" spans="1:11" hidden="1" x14ac:dyDescent="0.25">
      <c r="A45" s="3" t="str">
        <f>A18</f>
        <v>yolo_v4</v>
      </c>
      <c r="B45" s="13">
        <v>134.46503100000001</v>
      </c>
      <c r="C45" s="13">
        <v>83.532036000000005</v>
      </c>
      <c r="D45" s="13">
        <v>7.9332649999999996</v>
      </c>
      <c r="E45" s="13">
        <v>13.604020999999999</v>
      </c>
      <c r="F45" s="4">
        <f t="shared" si="4"/>
        <v>2.2790683220338983</v>
      </c>
      <c r="G45" s="4">
        <f t="shared" si="5"/>
        <v>11.20541925</v>
      </c>
      <c r="H45" s="3"/>
      <c r="J45" s="8">
        <f t="shared" si="6"/>
        <v>59</v>
      </c>
      <c r="K45" s="8">
        <f t="shared" si="7"/>
        <v>12</v>
      </c>
    </row>
    <row r="46" spans="1:11" hidden="1" x14ac:dyDescent="0.25">
      <c r="A46" s="3" t="e">
        <f>#REF!</f>
        <v>#REF!</v>
      </c>
      <c r="B46" s="13">
        <v>91.599524000000002</v>
      </c>
      <c r="C46" s="13">
        <v>76.699883999999997</v>
      </c>
      <c r="D46" s="13">
        <v>14.670598999999999</v>
      </c>
      <c r="E46" s="13">
        <v>16.075761</v>
      </c>
      <c r="F46" s="4">
        <f t="shared" si="4"/>
        <v>1.5525343050847458</v>
      </c>
      <c r="G46" s="4">
        <f t="shared" si="5"/>
        <v>7.6332936666666669</v>
      </c>
      <c r="H46" s="3"/>
      <c r="J46" s="8">
        <f t="shared" si="6"/>
        <v>59</v>
      </c>
      <c r="K46" s="8">
        <f t="shared" si="7"/>
        <v>12</v>
      </c>
    </row>
    <row r="47" spans="1:11" hidden="1" x14ac:dyDescent="0.25">
      <c r="A47" s="3">
        <f t="shared" ref="A47:A56" si="8">A19</f>
        <v>0</v>
      </c>
      <c r="B47" s="13">
        <v>0.90256400000000003</v>
      </c>
      <c r="C47" s="13">
        <v>0.46298499999999998</v>
      </c>
      <c r="D47" s="13">
        <v>1186.4521219999999</v>
      </c>
      <c r="E47" s="13">
        <v>2267.6578</v>
      </c>
      <c r="F47" s="4">
        <f t="shared" si="4"/>
        <v>1.5297694915254238E-2</v>
      </c>
      <c r="G47" s="4">
        <f t="shared" si="5"/>
        <v>7.5213666666666665E-2</v>
      </c>
      <c r="H47" s="3"/>
      <c r="J47" s="8">
        <f t="shared" si="6"/>
        <v>59</v>
      </c>
      <c r="K47" s="8">
        <f t="shared" si="7"/>
        <v>12</v>
      </c>
    </row>
    <row r="48" spans="1:11" hidden="1" x14ac:dyDescent="0.25">
      <c r="A48" s="3">
        <f t="shared" si="8"/>
        <v>0</v>
      </c>
      <c r="B48" s="13">
        <v>40.489243999999999</v>
      </c>
      <c r="C48" s="13">
        <v>16.134516000000001</v>
      </c>
      <c r="D48" s="13">
        <v>25.335698000000001</v>
      </c>
      <c r="E48" s="13">
        <v>62.407725999999997</v>
      </c>
      <c r="F48" s="4">
        <f t="shared" si="4"/>
        <v>0.68625837288135594</v>
      </c>
      <c r="G48" s="4">
        <f t="shared" si="5"/>
        <v>3.3741036666666666</v>
      </c>
      <c r="H48" s="3"/>
      <c r="J48" s="8">
        <f t="shared" si="6"/>
        <v>59</v>
      </c>
      <c r="K48" s="8">
        <f t="shared" si="7"/>
        <v>12</v>
      </c>
    </row>
    <row r="49" spans="1:11" hidden="1" x14ac:dyDescent="0.25">
      <c r="A49" s="3">
        <f t="shared" si="8"/>
        <v>0</v>
      </c>
      <c r="B49" s="13">
        <v>16.754857999999999</v>
      </c>
      <c r="C49" s="13">
        <v>6.8580230000000002</v>
      </c>
      <c r="D49" s="13">
        <v>60.829737000000002</v>
      </c>
      <c r="E49" s="13">
        <v>152.583023</v>
      </c>
      <c r="F49" s="4">
        <f t="shared" si="4"/>
        <v>0.28398064406779661</v>
      </c>
      <c r="G49" s="4">
        <f t="shared" si="5"/>
        <v>1.3962381666666666</v>
      </c>
      <c r="H49" s="3"/>
      <c r="J49" s="8">
        <f t="shared" si="6"/>
        <v>59</v>
      </c>
      <c r="K49" s="8">
        <f t="shared" si="7"/>
        <v>12</v>
      </c>
    </row>
    <row r="50" spans="1:11" hidden="1" x14ac:dyDescent="0.25">
      <c r="A50" s="3">
        <f t="shared" si="8"/>
        <v>0</v>
      </c>
      <c r="B50" s="13">
        <v>16.714739000000002</v>
      </c>
      <c r="C50" s="13">
        <v>6.8628260000000001</v>
      </c>
      <c r="D50" s="13">
        <v>60.765863000000003</v>
      </c>
      <c r="E50" s="13">
        <v>152.66502500000001</v>
      </c>
      <c r="F50" s="4">
        <f t="shared" si="4"/>
        <v>0.28330066101694917</v>
      </c>
      <c r="G50" s="4">
        <f t="shared" si="5"/>
        <v>1.3928949166666669</v>
      </c>
      <c r="H50" s="3"/>
      <c r="J50" s="8">
        <f t="shared" si="6"/>
        <v>59</v>
      </c>
      <c r="K50" s="8">
        <f t="shared" si="7"/>
        <v>12</v>
      </c>
    </row>
    <row r="51" spans="1:11" hidden="1" x14ac:dyDescent="0.25">
      <c r="A51" s="3">
        <f t="shared" si="8"/>
        <v>0</v>
      </c>
      <c r="B51" s="13">
        <v>44.846919999999997</v>
      </c>
      <c r="C51" s="13">
        <v>21.653362999999999</v>
      </c>
      <c r="D51" s="13">
        <v>23.674371000000001</v>
      </c>
      <c r="E51" s="13">
        <v>49.356023999999998</v>
      </c>
      <c r="F51" s="4">
        <f t="shared" si="4"/>
        <v>0.76011728813559321</v>
      </c>
      <c r="G51" s="4">
        <f t="shared" si="5"/>
        <v>3.7372433333333333</v>
      </c>
      <c r="H51" s="3"/>
      <c r="J51" s="8">
        <f t="shared" si="6"/>
        <v>59</v>
      </c>
      <c r="K51" s="8">
        <f t="shared" si="7"/>
        <v>12</v>
      </c>
    </row>
    <row r="52" spans="1:11" hidden="1" x14ac:dyDescent="0.25">
      <c r="A52" s="3">
        <f t="shared" si="8"/>
        <v>0</v>
      </c>
      <c r="B52" s="13">
        <v>57.535086</v>
      </c>
      <c r="C52" s="13">
        <v>33.271877000000003</v>
      </c>
      <c r="D52" s="13">
        <v>18.943052999999999</v>
      </c>
      <c r="E52" s="13">
        <v>33.536751000000002</v>
      </c>
      <c r="F52" s="4">
        <f t="shared" si="4"/>
        <v>0.97517094915254232</v>
      </c>
      <c r="G52" s="4">
        <f t="shared" si="5"/>
        <v>4.7945905</v>
      </c>
      <c r="H52" s="3"/>
      <c r="J52" s="8">
        <f t="shared" si="6"/>
        <v>59</v>
      </c>
      <c r="K52" s="8">
        <f t="shared" si="7"/>
        <v>12</v>
      </c>
    </row>
    <row r="53" spans="1:11" hidden="1" x14ac:dyDescent="0.25">
      <c r="A53" s="3">
        <f t="shared" si="8"/>
        <v>0</v>
      </c>
      <c r="B53" s="13">
        <v>0.31987399999999999</v>
      </c>
      <c r="C53" s="13">
        <v>0.133242</v>
      </c>
      <c r="D53" s="13">
        <v>3111.4324529999999</v>
      </c>
      <c r="E53" s="13">
        <v>7524.4923120000003</v>
      </c>
      <c r="F53" s="4">
        <f t="shared" si="4"/>
        <v>5.4215932203389829E-3</v>
      </c>
      <c r="G53" s="4">
        <f t="shared" si="5"/>
        <v>2.6656166666666665E-2</v>
      </c>
      <c r="H53" s="3"/>
      <c r="J53" s="8">
        <f t="shared" si="6"/>
        <v>59</v>
      </c>
      <c r="K53" s="8">
        <f t="shared" si="7"/>
        <v>12</v>
      </c>
    </row>
    <row r="54" spans="1:11" hidden="1" x14ac:dyDescent="0.25">
      <c r="A54" s="3">
        <f t="shared" si="8"/>
        <v>0</v>
      </c>
      <c r="B54" s="13">
        <v>0.477022</v>
      </c>
      <c r="C54" s="13">
        <v>5.8907000000000001E-2</v>
      </c>
      <c r="D54" s="13">
        <v>2101.4006479999998</v>
      </c>
      <c r="E54" s="13">
        <v>20077.89313</v>
      </c>
      <c r="F54" s="4">
        <f t="shared" si="4"/>
        <v>8.0851186440677961E-3</v>
      </c>
      <c r="G54" s="4">
        <f t="shared" si="5"/>
        <v>3.9751833333333333E-2</v>
      </c>
      <c r="H54" s="3"/>
      <c r="J54" s="8">
        <f t="shared" si="6"/>
        <v>59</v>
      </c>
      <c r="K54" s="8">
        <f t="shared" si="7"/>
        <v>12</v>
      </c>
    </row>
    <row r="55" spans="1:11" hidden="1" x14ac:dyDescent="0.25">
      <c r="A55" s="3">
        <f t="shared" si="8"/>
        <v>0</v>
      </c>
      <c r="B55" s="13">
        <v>22.841729000000001</v>
      </c>
      <c r="C55" s="13">
        <v>10.364098</v>
      </c>
      <c r="D55" s="13">
        <v>44.912441999999999</v>
      </c>
      <c r="E55" s="13">
        <v>98.300709999999995</v>
      </c>
      <c r="F55" s="4">
        <f t="shared" si="4"/>
        <v>0.38714794915254241</v>
      </c>
      <c r="G55" s="4">
        <f t="shared" si="5"/>
        <v>1.9034774166666668</v>
      </c>
      <c r="H55" s="3"/>
      <c r="J55" s="8">
        <f t="shared" si="6"/>
        <v>59</v>
      </c>
      <c r="K55" s="8">
        <f t="shared" si="7"/>
        <v>12</v>
      </c>
    </row>
    <row r="56" spans="1:11" hidden="1" x14ac:dyDescent="0.25">
      <c r="A56" s="3">
        <f t="shared" si="8"/>
        <v>0</v>
      </c>
      <c r="B56" s="13">
        <v>0.97948500000000005</v>
      </c>
      <c r="C56" s="13">
        <v>0.38841199999999998</v>
      </c>
      <c r="D56" s="13">
        <v>1029.241223</v>
      </c>
      <c r="E56" s="13">
        <v>2595.3222930000002</v>
      </c>
      <c r="F56" s="4">
        <f t="shared" si="4"/>
        <v>1.6601440677966102E-2</v>
      </c>
      <c r="G56" s="4">
        <f t="shared" si="5"/>
        <v>8.1623750000000009E-2</v>
      </c>
      <c r="H56" s="3"/>
      <c r="J56" s="8">
        <f t="shared" si="6"/>
        <v>59</v>
      </c>
      <c r="K56" s="8">
        <f t="shared" si="7"/>
        <v>12</v>
      </c>
    </row>
    <row r="57" spans="1:11" x14ac:dyDescent="0.25">
      <c r="A57" s="2" t="str">
        <f>A2</f>
        <v>Model name:</v>
      </c>
      <c r="B57" s="2" t="s">
        <v>14</v>
      </c>
      <c r="C57" s="2" t="s">
        <v>15</v>
      </c>
      <c r="D57" s="2" t="s">
        <v>14</v>
      </c>
      <c r="E57" s="2" t="s">
        <v>15</v>
      </c>
      <c r="F57" s="2" t="s">
        <v>14</v>
      </c>
      <c r="G57" s="2" t="s">
        <v>14</v>
      </c>
      <c r="H57" s="2" t="s">
        <v>30</v>
      </c>
      <c r="J57">
        <v>117</v>
      </c>
      <c r="K57">
        <v>65</v>
      </c>
    </row>
    <row r="58" spans="1:11" x14ac:dyDescent="0.25">
      <c r="A58" s="3" t="s">
        <v>17</v>
      </c>
      <c r="B58" s="4">
        <v>19.459</v>
      </c>
      <c r="C58" s="4">
        <v>14.522</v>
      </c>
      <c r="D58" s="4">
        <v>53.396999999999998</v>
      </c>
      <c r="E58" s="4">
        <v>73.055000000000007</v>
      </c>
      <c r="F58" s="4">
        <f>B58/J58</f>
        <v>0.16631623931623932</v>
      </c>
      <c r="G58" s="4">
        <f>B58/K58</f>
        <v>0.29936923076923078</v>
      </c>
      <c r="H58" s="2"/>
      <c r="J58" s="8">
        <f>J57</f>
        <v>117</v>
      </c>
      <c r="K58" s="8">
        <f>K57</f>
        <v>65</v>
      </c>
    </row>
    <row r="59" spans="1:11" x14ac:dyDescent="0.25">
      <c r="A59" s="3" t="s">
        <v>18</v>
      </c>
      <c r="B59" s="4">
        <v>1.6859999999999999</v>
      </c>
      <c r="C59" s="4">
        <v>1.2769999999999999</v>
      </c>
      <c r="D59" s="4">
        <v>602.96400000000006</v>
      </c>
      <c r="E59" s="4">
        <v>807.41300000000001</v>
      </c>
      <c r="F59" s="4">
        <f>B59/J59</f>
        <v>1.441025641025641E-2</v>
      </c>
      <c r="G59" s="4">
        <f>B59/K59</f>
        <v>2.5938461538461539E-2</v>
      </c>
      <c r="H59" s="2"/>
      <c r="J59" s="8">
        <f t="shared" ref="J59:J84" si="9">J58</f>
        <v>117</v>
      </c>
      <c r="K59" s="8">
        <f t="shared" ref="K59:K84" si="10">K58</f>
        <v>65</v>
      </c>
    </row>
    <row r="60" spans="1:11" x14ac:dyDescent="0.25">
      <c r="A60" s="3" t="s">
        <v>68</v>
      </c>
      <c r="B60" s="4">
        <v>25.96</v>
      </c>
      <c r="C60" s="4">
        <v>15.366</v>
      </c>
      <c r="D60" s="4">
        <v>38.344999999999999</v>
      </c>
      <c r="E60" s="4">
        <v>66.004999999999995</v>
      </c>
      <c r="F60" s="4">
        <f t="shared" ref="F60:F84" si="11">B60/J60</f>
        <v>0.22188034188034189</v>
      </c>
      <c r="G60" s="4">
        <f t="shared" ref="G60:G84" si="12">B60/K60</f>
        <v>0.39938461538461539</v>
      </c>
      <c r="H60" s="3"/>
      <c r="J60" s="8">
        <f t="shared" si="9"/>
        <v>117</v>
      </c>
      <c r="K60" s="8">
        <f t="shared" si="10"/>
        <v>65</v>
      </c>
    </row>
    <row r="61" spans="1:11" x14ac:dyDescent="0.25">
      <c r="A61" s="3" t="s">
        <v>69</v>
      </c>
      <c r="B61" s="4">
        <v>118.38500000000001</v>
      </c>
      <c r="C61" s="4">
        <v>66.742000000000004</v>
      </c>
      <c r="D61" s="4">
        <v>9.548</v>
      </c>
      <c r="E61" s="4">
        <v>15.849</v>
      </c>
      <c r="F61" s="4">
        <f t="shared" si="11"/>
        <v>1.0118376068376069</v>
      </c>
      <c r="G61" s="4">
        <f t="shared" si="12"/>
        <v>1.8213076923076923</v>
      </c>
      <c r="H61" s="3"/>
      <c r="J61" s="8">
        <f t="shared" si="9"/>
        <v>117</v>
      </c>
      <c r="K61" s="8">
        <f t="shared" si="10"/>
        <v>65</v>
      </c>
    </row>
    <row r="62" spans="1:11" x14ac:dyDescent="0.25">
      <c r="A62" s="3" t="s">
        <v>72</v>
      </c>
      <c r="B62" s="4">
        <v>33.6</v>
      </c>
      <c r="C62" s="4">
        <v>24.135000000000002</v>
      </c>
      <c r="D62" s="4">
        <v>31.562000000000001</v>
      </c>
      <c r="E62" s="4">
        <v>42.56</v>
      </c>
      <c r="F62" s="4">
        <f t="shared" si="11"/>
        <v>0.28717948717948721</v>
      </c>
      <c r="G62" s="4">
        <f t="shared" si="12"/>
        <v>0.51692307692307693</v>
      </c>
      <c r="H62" s="3"/>
      <c r="J62" s="8">
        <f t="shared" si="9"/>
        <v>117</v>
      </c>
      <c r="K62" s="8">
        <f t="shared" si="10"/>
        <v>65</v>
      </c>
    </row>
    <row r="63" spans="1:11" x14ac:dyDescent="0.25">
      <c r="A63" s="3" t="s">
        <v>73</v>
      </c>
      <c r="B63" s="4">
        <v>2.9929999999999999</v>
      </c>
      <c r="C63" s="4">
        <v>1.5009999999999999</v>
      </c>
      <c r="D63" s="4">
        <v>341.32400000000001</v>
      </c>
      <c r="E63" s="4">
        <v>650.73400000000004</v>
      </c>
      <c r="F63" s="4">
        <f t="shared" si="11"/>
        <v>2.5581196581196581E-2</v>
      </c>
      <c r="G63" s="4">
        <f t="shared" si="12"/>
        <v>4.6046153846153848E-2</v>
      </c>
      <c r="H63" s="3"/>
      <c r="J63" s="8">
        <f t="shared" si="9"/>
        <v>117</v>
      </c>
      <c r="K63" s="8">
        <f t="shared" si="10"/>
        <v>65</v>
      </c>
    </row>
    <row r="64" spans="1:11" x14ac:dyDescent="0.25">
      <c r="A64" s="3" t="s">
        <v>74</v>
      </c>
      <c r="B64" s="4">
        <v>30.239000000000001</v>
      </c>
      <c r="C64" s="4">
        <v>15.705</v>
      </c>
      <c r="D64" s="4">
        <v>34.898000000000003</v>
      </c>
      <c r="E64" s="4">
        <v>65.688000000000002</v>
      </c>
      <c r="F64" s="4">
        <f t="shared" si="11"/>
        <v>0.25845299145299144</v>
      </c>
      <c r="G64" s="4">
        <f t="shared" si="12"/>
        <v>0.46521538461538464</v>
      </c>
      <c r="H64" s="3"/>
      <c r="J64" s="8">
        <f t="shared" si="9"/>
        <v>117</v>
      </c>
      <c r="K64" s="8">
        <f t="shared" si="10"/>
        <v>65</v>
      </c>
    </row>
    <row r="65" spans="1:11" x14ac:dyDescent="0.25">
      <c r="A65" s="3" t="s">
        <v>75</v>
      </c>
      <c r="B65" s="4">
        <v>0.311</v>
      </c>
      <c r="C65" s="4">
        <v>0.19</v>
      </c>
      <c r="D65" s="4">
        <v>3197.1089999999999</v>
      </c>
      <c r="E65" s="4">
        <v>5150.0659999999998</v>
      </c>
      <c r="F65" s="4">
        <f t="shared" si="11"/>
        <v>2.6581196581196582E-3</v>
      </c>
      <c r="G65" s="4">
        <f t="shared" si="12"/>
        <v>4.7846153846153846E-3</v>
      </c>
      <c r="H65" s="3"/>
      <c r="J65" s="8">
        <f t="shared" si="9"/>
        <v>117</v>
      </c>
      <c r="K65" s="8">
        <f t="shared" si="10"/>
        <v>65</v>
      </c>
    </row>
    <row r="66" spans="1:11" x14ac:dyDescent="0.25">
      <c r="A66" s="3" t="s">
        <v>76</v>
      </c>
      <c r="B66" s="4">
        <v>207.21799999999999</v>
      </c>
      <c r="C66" s="4">
        <v>104.851</v>
      </c>
      <c r="D66" s="4">
        <v>5.0780000000000003</v>
      </c>
      <c r="E66" s="4">
        <v>10.117000000000001</v>
      </c>
      <c r="F66" s="4">
        <f t="shared" si="11"/>
        <v>1.771094017094017</v>
      </c>
      <c r="G66" s="4">
        <f t="shared" si="12"/>
        <v>3.1879692307692307</v>
      </c>
      <c r="H66" s="3"/>
      <c r="J66" s="8">
        <f t="shared" si="9"/>
        <v>117</v>
      </c>
      <c r="K66" s="8">
        <f t="shared" si="10"/>
        <v>65</v>
      </c>
    </row>
    <row r="67" spans="1:11" x14ac:dyDescent="0.25">
      <c r="A67" s="3" t="s">
        <v>67</v>
      </c>
      <c r="B67" s="4">
        <v>103.548</v>
      </c>
      <c r="C67" s="4">
        <v>53.912999999999997</v>
      </c>
      <c r="D67" s="4">
        <v>10.397</v>
      </c>
      <c r="E67" s="4">
        <v>20.190999999999999</v>
      </c>
      <c r="F67" s="4">
        <f t="shared" si="11"/>
        <v>0.88502564102564107</v>
      </c>
      <c r="G67" s="4">
        <f t="shared" si="12"/>
        <v>1.5930461538461538</v>
      </c>
      <c r="H67" s="3"/>
      <c r="J67" s="8">
        <f t="shared" si="9"/>
        <v>117</v>
      </c>
      <c r="K67" s="8">
        <f t="shared" si="10"/>
        <v>65</v>
      </c>
    </row>
    <row r="68" spans="1:11" x14ac:dyDescent="0.25">
      <c r="A68" s="3" t="s">
        <v>25</v>
      </c>
      <c r="B68" s="4">
        <v>88.263999999999996</v>
      </c>
      <c r="C68" s="4">
        <v>46.258000000000003</v>
      </c>
      <c r="D68" s="4">
        <v>12.035</v>
      </c>
      <c r="E68" s="4">
        <v>23.047000000000001</v>
      </c>
      <c r="F68" s="4">
        <f t="shared" si="11"/>
        <v>0.75439316239316234</v>
      </c>
      <c r="G68" s="4">
        <f t="shared" si="12"/>
        <v>1.3579076923076923</v>
      </c>
      <c r="H68" s="3"/>
      <c r="J68" s="8">
        <f t="shared" si="9"/>
        <v>117</v>
      </c>
      <c r="K68" s="8">
        <f t="shared" si="10"/>
        <v>65</v>
      </c>
    </row>
    <row r="69" spans="1:11" x14ac:dyDescent="0.25">
      <c r="A69" s="3" t="s">
        <v>77</v>
      </c>
      <c r="B69" s="4">
        <v>226.58500000000001</v>
      </c>
      <c r="C69" s="4">
        <v>125.238</v>
      </c>
      <c r="D69" s="4">
        <v>4.8230000000000004</v>
      </c>
      <c r="E69" s="4">
        <v>8.2840000000000007</v>
      </c>
      <c r="F69" s="4">
        <f t="shared" si="11"/>
        <v>1.9366239316239318</v>
      </c>
      <c r="G69" s="4">
        <f t="shared" si="12"/>
        <v>3.4859230769230769</v>
      </c>
      <c r="H69" s="3"/>
      <c r="J69" s="8">
        <f t="shared" si="9"/>
        <v>117</v>
      </c>
      <c r="K69" s="8">
        <f t="shared" si="10"/>
        <v>65</v>
      </c>
    </row>
    <row r="70" spans="1:11" x14ac:dyDescent="0.25">
      <c r="A70" s="3" t="s">
        <v>78</v>
      </c>
      <c r="B70" s="4">
        <v>149.33500000000001</v>
      </c>
      <c r="C70" s="4">
        <v>83.638000000000005</v>
      </c>
      <c r="D70" s="4">
        <v>7.2450000000000001</v>
      </c>
      <c r="E70" s="4">
        <v>13.208</v>
      </c>
      <c r="F70" s="4">
        <f t="shared" si="11"/>
        <v>1.2763675213675214</v>
      </c>
      <c r="G70" s="4">
        <f t="shared" si="12"/>
        <v>2.2974615384615387</v>
      </c>
      <c r="H70" s="3"/>
      <c r="J70" s="8">
        <f t="shared" si="9"/>
        <v>117</v>
      </c>
      <c r="K70" s="8">
        <f t="shared" si="10"/>
        <v>65</v>
      </c>
    </row>
    <row r="71" spans="1:11" x14ac:dyDescent="0.25">
      <c r="A71" s="3" t="s">
        <v>79</v>
      </c>
      <c r="B71" s="4">
        <v>1.6259999999999999</v>
      </c>
      <c r="C71" s="4">
        <v>0.97199999999999998</v>
      </c>
      <c r="D71" s="4">
        <v>622.452</v>
      </c>
      <c r="E71" s="4">
        <v>1016.447</v>
      </c>
      <c r="F71" s="4">
        <f t="shared" si="11"/>
        <v>1.3897435897435896E-2</v>
      </c>
      <c r="G71" s="4">
        <f t="shared" si="12"/>
        <v>2.5015384615384613E-2</v>
      </c>
      <c r="H71" s="3"/>
      <c r="J71" s="8">
        <f t="shared" si="9"/>
        <v>117</v>
      </c>
      <c r="K71" s="8">
        <f t="shared" si="10"/>
        <v>65</v>
      </c>
    </row>
    <row r="72" spans="1:11" x14ac:dyDescent="0.25">
      <c r="A72" s="3" t="s">
        <v>28</v>
      </c>
      <c r="B72" s="4">
        <v>2.5110000000000001</v>
      </c>
      <c r="C72" s="4">
        <v>1.5609999999999999</v>
      </c>
      <c r="D72" s="4">
        <v>401.66800000000001</v>
      </c>
      <c r="E72" s="4">
        <v>645</v>
      </c>
      <c r="F72" s="4">
        <f t="shared" si="11"/>
        <v>2.1461538461538462E-2</v>
      </c>
      <c r="G72" s="4">
        <f t="shared" si="12"/>
        <v>3.8630769230769232E-2</v>
      </c>
      <c r="H72" s="3"/>
      <c r="J72" s="8">
        <f t="shared" si="9"/>
        <v>117</v>
      </c>
      <c r="K72" s="8">
        <f t="shared" si="10"/>
        <v>65</v>
      </c>
    </row>
    <row r="73" spans="1:11" x14ac:dyDescent="0.25">
      <c r="A73" s="3" t="s">
        <v>70</v>
      </c>
      <c r="B73" s="4">
        <v>114.53100000000001</v>
      </c>
      <c r="C73" s="4">
        <v>64.674999999999997</v>
      </c>
      <c r="D73" s="4">
        <v>9.0079999999999991</v>
      </c>
      <c r="E73" s="4">
        <v>15.805999999999999</v>
      </c>
      <c r="F73" s="4">
        <f t="shared" si="11"/>
        <v>0.97889743589743594</v>
      </c>
      <c r="G73" s="4">
        <f t="shared" si="12"/>
        <v>1.7620153846153848</v>
      </c>
      <c r="H73" s="3"/>
      <c r="J73" s="8">
        <f t="shared" si="9"/>
        <v>117</v>
      </c>
      <c r="K73" s="8">
        <f t="shared" si="10"/>
        <v>65</v>
      </c>
    </row>
    <row r="74" spans="1:11" x14ac:dyDescent="0.25">
      <c r="A74" s="3" t="s">
        <v>71</v>
      </c>
      <c r="B74" s="4">
        <v>4.5599999999999996</v>
      </c>
      <c r="C74" s="4">
        <v>2.911</v>
      </c>
      <c r="D74" s="4">
        <v>222.88200000000001</v>
      </c>
      <c r="E74" s="4">
        <v>345.92</v>
      </c>
      <c r="F74" s="4">
        <f t="shared" si="11"/>
        <v>3.8974358974358969E-2</v>
      </c>
      <c r="G74" s="4">
        <f t="shared" si="12"/>
        <v>7.015384615384615E-2</v>
      </c>
      <c r="H74" s="3"/>
      <c r="J74" s="8">
        <f t="shared" si="9"/>
        <v>117</v>
      </c>
      <c r="K74" s="8">
        <f t="shared" si="10"/>
        <v>65</v>
      </c>
    </row>
    <row r="75" spans="1:11" hidden="1" x14ac:dyDescent="0.25">
      <c r="A75" s="3">
        <f t="shared" ref="A75:A84" si="13">A47</f>
        <v>0</v>
      </c>
      <c r="B75" s="4"/>
      <c r="C75" s="4"/>
      <c r="D75" s="4"/>
      <c r="E75" s="4"/>
      <c r="F75" s="4">
        <f t="shared" si="11"/>
        <v>0</v>
      </c>
      <c r="G75" s="4">
        <f t="shared" si="12"/>
        <v>0</v>
      </c>
      <c r="H75" s="3"/>
      <c r="J75" s="8">
        <f t="shared" si="9"/>
        <v>117</v>
      </c>
      <c r="K75" s="8">
        <f t="shared" si="10"/>
        <v>65</v>
      </c>
    </row>
    <row r="76" spans="1:11" hidden="1" x14ac:dyDescent="0.25">
      <c r="A76" s="3">
        <f t="shared" si="13"/>
        <v>0</v>
      </c>
      <c r="B76" s="4"/>
      <c r="C76" s="4"/>
      <c r="D76" s="4"/>
      <c r="E76" s="4"/>
      <c r="F76" s="4">
        <f t="shared" si="11"/>
        <v>0</v>
      </c>
      <c r="G76" s="4">
        <f t="shared" si="12"/>
        <v>0</v>
      </c>
      <c r="H76" s="3"/>
      <c r="J76" s="8">
        <f t="shared" si="9"/>
        <v>117</v>
      </c>
      <c r="K76" s="8">
        <f t="shared" si="10"/>
        <v>65</v>
      </c>
    </row>
    <row r="77" spans="1:11" hidden="1" x14ac:dyDescent="0.25">
      <c r="A77" s="3">
        <f t="shared" si="13"/>
        <v>0</v>
      </c>
      <c r="B77" s="4"/>
      <c r="C77" s="4"/>
      <c r="D77" s="4"/>
      <c r="E77" s="4"/>
      <c r="F77" s="4">
        <f t="shared" si="11"/>
        <v>0</v>
      </c>
      <c r="G77" s="4">
        <f t="shared" si="12"/>
        <v>0</v>
      </c>
      <c r="H77" s="3"/>
      <c r="J77" s="8">
        <f t="shared" si="9"/>
        <v>117</v>
      </c>
      <c r="K77" s="8">
        <f t="shared" si="10"/>
        <v>65</v>
      </c>
    </row>
    <row r="78" spans="1:11" hidden="1" x14ac:dyDescent="0.25">
      <c r="A78" s="3">
        <f t="shared" si="13"/>
        <v>0</v>
      </c>
      <c r="B78" s="4"/>
      <c r="C78" s="4"/>
      <c r="D78" s="4"/>
      <c r="E78" s="4"/>
      <c r="F78" s="4">
        <f t="shared" si="11"/>
        <v>0</v>
      </c>
      <c r="G78" s="4">
        <f t="shared" si="12"/>
        <v>0</v>
      </c>
      <c r="H78" s="3"/>
      <c r="J78" s="8">
        <f t="shared" si="9"/>
        <v>117</v>
      </c>
      <c r="K78" s="8">
        <f t="shared" si="10"/>
        <v>65</v>
      </c>
    </row>
    <row r="79" spans="1:11" hidden="1" x14ac:dyDescent="0.25">
      <c r="A79" s="3">
        <f t="shared" si="13"/>
        <v>0</v>
      </c>
      <c r="B79" s="4"/>
      <c r="C79" s="4"/>
      <c r="D79" s="4"/>
      <c r="E79" s="4"/>
      <c r="F79" s="4">
        <f t="shared" si="11"/>
        <v>0</v>
      </c>
      <c r="G79" s="4">
        <f t="shared" si="12"/>
        <v>0</v>
      </c>
      <c r="H79" s="3"/>
      <c r="J79" s="8">
        <f t="shared" si="9"/>
        <v>117</v>
      </c>
      <c r="K79" s="8">
        <f t="shared" si="10"/>
        <v>65</v>
      </c>
    </row>
    <row r="80" spans="1:11" hidden="1" x14ac:dyDescent="0.25">
      <c r="A80" s="3">
        <f t="shared" si="13"/>
        <v>0</v>
      </c>
      <c r="B80" s="4"/>
      <c r="C80" s="4"/>
      <c r="D80" s="4"/>
      <c r="E80" s="4"/>
      <c r="F80" s="4">
        <f t="shared" si="11"/>
        <v>0</v>
      </c>
      <c r="G80" s="4">
        <f t="shared" si="12"/>
        <v>0</v>
      </c>
      <c r="H80" s="3"/>
      <c r="J80" s="8">
        <f t="shared" si="9"/>
        <v>117</v>
      </c>
      <c r="K80" s="8">
        <f t="shared" si="10"/>
        <v>65</v>
      </c>
    </row>
    <row r="81" spans="1:11" hidden="1" x14ac:dyDescent="0.25">
      <c r="A81" s="3">
        <f t="shared" si="13"/>
        <v>0</v>
      </c>
      <c r="B81" s="4"/>
      <c r="C81" s="4"/>
      <c r="D81" s="4"/>
      <c r="E81" s="4"/>
      <c r="F81" s="4">
        <f t="shared" si="11"/>
        <v>0</v>
      </c>
      <c r="G81" s="4">
        <f t="shared" si="12"/>
        <v>0</v>
      </c>
      <c r="H81" s="3"/>
      <c r="J81" s="8">
        <f t="shared" si="9"/>
        <v>117</v>
      </c>
      <c r="K81" s="8">
        <f t="shared" si="10"/>
        <v>65</v>
      </c>
    </row>
    <row r="82" spans="1:11" hidden="1" x14ac:dyDescent="0.25">
      <c r="A82" s="3">
        <f t="shared" si="13"/>
        <v>0</v>
      </c>
      <c r="B82" s="4"/>
      <c r="C82" s="4"/>
      <c r="D82" s="4"/>
      <c r="E82" s="4"/>
      <c r="F82" s="4">
        <f t="shared" si="11"/>
        <v>0</v>
      </c>
      <c r="G82" s="4">
        <f t="shared" si="12"/>
        <v>0</v>
      </c>
      <c r="H82" s="3"/>
      <c r="J82" s="8">
        <f t="shared" si="9"/>
        <v>117</v>
      </c>
      <c r="K82" s="8">
        <f t="shared" si="10"/>
        <v>65</v>
      </c>
    </row>
    <row r="83" spans="1:11" hidden="1" x14ac:dyDescent="0.25">
      <c r="A83" s="3">
        <f t="shared" si="13"/>
        <v>0</v>
      </c>
      <c r="B83" s="4"/>
      <c r="C83" s="4"/>
      <c r="D83" s="4"/>
      <c r="E83" s="4"/>
      <c r="F83" s="4">
        <f t="shared" si="11"/>
        <v>0</v>
      </c>
      <c r="G83" s="4">
        <f t="shared" si="12"/>
        <v>0</v>
      </c>
      <c r="H83" s="3"/>
      <c r="J83" s="8">
        <f t="shared" si="9"/>
        <v>117</v>
      </c>
      <c r="K83" s="8">
        <f t="shared" si="10"/>
        <v>65</v>
      </c>
    </row>
    <row r="84" spans="1:11" hidden="1" x14ac:dyDescent="0.25">
      <c r="A84" s="3">
        <f t="shared" si="13"/>
        <v>0</v>
      </c>
      <c r="B84" s="4"/>
      <c r="C84" s="4"/>
      <c r="D84" s="4"/>
      <c r="E84" s="4"/>
      <c r="F84" s="4">
        <f t="shared" si="11"/>
        <v>0</v>
      </c>
      <c r="G84" s="4">
        <f t="shared" si="12"/>
        <v>0</v>
      </c>
      <c r="H84" s="3"/>
      <c r="J84" s="8">
        <f t="shared" si="9"/>
        <v>117</v>
      </c>
      <c r="K84" s="8">
        <f t="shared" si="10"/>
        <v>65</v>
      </c>
    </row>
    <row r="85" spans="1:11" x14ac:dyDescent="0.25">
      <c r="A85" s="2" t="str">
        <f>A29</f>
        <v>Model name:</v>
      </c>
      <c r="B85" s="2" t="s">
        <v>14</v>
      </c>
      <c r="C85" s="2" t="s">
        <v>15</v>
      </c>
      <c r="D85" s="2" t="s">
        <v>14</v>
      </c>
      <c r="E85" s="2" t="s">
        <v>15</v>
      </c>
      <c r="F85" s="2" t="s">
        <v>14</v>
      </c>
      <c r="G85" s="2" t="s">
        <v>14</v>
      </c>
      <c r="H85" s="2" t="s">
        <v>31</v>
      </c>
      <c r="J85">
        <v>192</v>
      </c>
      <c r="K85">
        <v>65</v>
      </c>
    </row>
    <row r="86" spans="1:11" x14ac:dyDescent="0.25">
      <c r="A86" s="3" t="s">
        <v>17</v>
      </c>
      <c r="B86" s="13">
        <v>32.094000000000001</v>
      </c>
      <c r="C86" s="13">
        <v>24.388999999999999</v>
      </c>
      <c r="D86" s="13">
        <v>33.701000000000001</v>
      </c>
      <c r="E86" s="13">
        <v>44.531999999999996</v>
      </c>
      <c r="F86" s="4">
        <f>B86/J86</f>
        <v>0.16715625000000001</v>
      </c>
      <c r="G86" s="4">
        <f>B86/K86</f>
        <v>0.49375384615384615</v>
      </c>
      <c r="H86" s="2"/>
      <c r="J86" s="8">
        <f>J85</f>
        <v>192</v>
      </c>
      <c r="K86" s="8">
        <f>K85</f>
        <v>65</v>
      </c>
    </row>
    <row r="87" spans="1:11" x14ac:dyDescent="0.25">
      <c r="A87" s="3" t="s">
        <v>18</v>
      </c>
      <c r="B87" s="13">
        <v>2.7589999999999999</v>
      </c>
      <c r="C87" s="13">
        <v>2.0190000000000001</v>
      </c>
      <c r="D87" s="13">
        <v>377.78100000000001</v>
      </c>
      <c r="E87" s="13">
        <v>505.68299999999999</v>
      </c>
      <c r="F87" s="4">
        <f>B87/J87</f>
        <v>1.4369791666666666E-2</v>
      </c>
      <c r="G87" s="4">
        <f>B87/K87</f>
        <v>4.2446153846153842E-2</v>
      </c>
      <c r="H87" s="2"/>
      <c r="J87" s="8">
        <f t="shared" ref="J87:J112" si="14">J86</f>
        <v>192</v>
      </c>
      <c r="K87" s="8">
        <f t="shared" ref="K87:K112" si="15">K86</f>
        <v>65</v>
      </c>
    </row>
    <row r="88" spans="1:11" x14ac:dyDescent="0.25">
      <c r="A88" s="3" t="s">
        <v>68</v>
      </c>
      <c r="B88" s="13">
        <v>42.688000000000002</v>
      </c>
      <c r="C88" s="13">
        <v>23.481000000000002</v>
      </c>
      <c r="D88" s="13">
        <v>23.260999999999999</v>
      </c>
      <c r="E88" s="13">
        <v>43.237000000000002</v>
      </c>
      <c r="F88" s="4">
        <f t="shared" ref="F88:F112" si="16">B88/J88</f>
        <v>0.22233333333333336</v>
      </c>
      <c r="G88" s="4">
        <f t="shared" ref="G88:G112" si="17">B88/K88</f>
        <v>0.6567384615384616</v>
      </c>
      <c r="H88" s="3"/>
      <c r="J88" s="8">
        <f t="shared" si="14"/>
        <v>192</v>
      </c>
      <c r="K88" s="8">
        <f t="shared" si="15"/>
        <v>65</v>
      </c>
    </row>
    <row r="89" spans="1:11" x14ac:dyDescent="0.25">
      <c r="A89" s="3" t="s">
        <v>69</v>
      </c>
      <c r="B89" s="13">
        <v>187.93299999999999</v>
      </c>
      <c r="C89" s="13">
        <v>106.18</v>
      </c>
      <c r="D89" s="13">
        <v>6.2270000000000003</v>
      </c>
      <c r="E89" s="13">
        <v>10.31</v>
      </c>
      <c r="F89" s="4">
        <f t="shared" si="16"/>
        <v>0.97881770833333326</v>
      </c>
      <c r="G89" s="4">
        <f t="shared" si="17"/>
        <v>2.8912769230769229</v>
      </c>
      <c r="H89" s="3"/>
      <c r="J89" s="8">
        <f t="shared" si="14"/>
        <v>192</v>
      </c>
      <c r="K89" s="8">
        <f t="shared" si="15"/>
        <v>65</v>
      </c>
    </row>
    <row r="90" spans="1:11" x14ac:dyDescent="0.25">
      <c r="A90" s="3" t="s">
        <v>72</v>
      </c>
      <c r="B90" s="13">
        <v>51.357999999999997</v>
      </c>
      <c r="C90" s="13">
        <v>35.509</v>
      </c>
      <c r="D90" s="13">
        <v>20.434999999999999</v>
      </c>
      <c r="E90" s="13">
        <v>28.317</v>
      </c>
      <c r="F90" s="4">
        <f t="shared" si="16"/>
        <v>0.26748958333333334</v>
      </c>
      <c r="G90" s="4">
        <f t="shared" si="17"/>
        <v>0.79012307692307693</v>
      </c>
      <c r="H90" s="3"/>
      <c r="J90" s="8">
        <f t="shared" si="14"/>
        <v>192</v>
      </c>
      <c r="K90" s="8">
        <f t="shared" si="15"/>
        <v>65</v>
      </c>
    </row>
    <row r="91" spans="1:11" x14ac:dyDescent="0.25">
      <c r="A91" s="3" t="s">
        <v>73</v>
      </c>
      <c r="B91" s="13">
        <v>4.9189999999999996</v>
      </c>
      <c r="C91" s="13">
        <v>2.4780000000000002</v>
      </c>
      <c r="D91" s="13">
        <v>242.07900000000001</v>
      </c>
      <c r="E91" s="13">
        <v>398.46800000000002</v>
      </c>
      <c r="F91" s="4">
        <f t="shared" si="16"/>
        <v>2.5619791666666666E-2</v>
      </c>
      <c r="G91" s="4">
        <f t="shared" si="17"/>
        <v>7.5676923076923072E-2</v>
      </c>
      <c r="H91" s="3"/>
      <c r="J91" s="8">
        <f t="shared" si="14"/>
        <v>192</v>
      </c>
      <c r="K91" s="8">
        <f t="shared" si="15"/>
        <v>65</v>
      </c>
    </row>
    <row r="92" spans="1:11" x14ac:dyDescent="0.25">
      <c r="A92" s="3" t="s">
        <v>74</v>
      </c>
      <c r="B92" s="13">
        <v>49.710999999999999</v>
      </c>
      <c r="C92" s="13">
        <v>25.616</v>
      </c>
      <c r="D92" s="13">
        <v>21.417999999999999</v>
      </c>
      <c r="E92" s="13">
        <v>40.764000000000003</v>
      </c>
      <c r="F92" s="4">
        <f t="shared" si="16"/>
        <v>0.25891145833333334</v>
      </c>
      <c r="G92" s="4">
        <f t="shared" si="17"/>
        <v>0.7647846153846154</v>
      </c>
      <c r="H92" s="3"/>
      <c r="J92" s="8">
        <f t="shared" si="14"/>
        <v>192</v>
      </c>
      <c r="K92" s="8">
        <f t="shared" si="15"/>
        <v>65</v>
      </c>
    </row>
    <row r="93" spans="1:11" x14ac:dyDescent="0.25">
      <c r="A93" s="3" t="s">
        <v>75</v>
      </c>
      <c r="B93" s="13">
        <v>0.50800000000000001</v>
      </c>
      <c r="C93" s="13">
        <v>0.308</v>
      </c>
      <c r="D93" s="13">
        <v>2024.6310000000001</v>
      </c>
      <c r="E93" s="13">
        <v>3128.3719999999998</v>
      </c>
      <c r="F93" s="4">
        <f t="shared" si="16"/>
        <v>2.6458333333333334E-3</v>
      </c>
      <c r="G93" s="4">
        <f t="shared" si="17"/>
        <v>7.8153846153846147E-3</v>
      </c>
      <c r="H93" s="3"/>
      <c r="J93" s="8">
        <f t="shared" si="14"/>
        <v>192</v>
      </c>
      <c r="K93" s="8">
        <f t="shared" si="15"/>
        <v>65</v>
      </c>
    </row>
    <row r="94" spans="1:11" x14ac:dyDescent="0.25">
      <c r="A94" s="3" t="s">
        <v>76</v>
      </c>
      <c r="B94" s="13">
        <v>328.584</v>
      </c>
      <c r="C94" s="13">
        <v>165.25</v>
      </c>
      <c r="D94" s="13">
        <v>3.0939999999999999</v>
      </c>
      <c r="E94" s="13">
        <v>6.3319999999999999</v>
      </c>
      <c r="F94" s="4">
        <f t="shared" si="16"/>
        <v>1.7113750000000001</v>
      </c>
      <c r="G94" s="4">
        <f t="shared" si="17"/>
        <v>5.055138461538462</v>
      </c>
      <c r="H94" s="3"/>
      <c r="J94" s="8">
        <f t="shared" si="14"/>
        <v>192</v>
      </c>
      <c r="K94" s="8">
        <f t="shared" si="15"/>
        <v>65</v>
      </c>
    </row>
    <row r="95" spans="1:11" x14ac:dyDescent="0.25">
      <c r="A95" s="3" t="s">
        <v>67</v>
      </c>
      <c r="B95" s="13">
        <v>166.476</v>
      </c>
      <c r="C95" s="13">
        <v>87.635999999999996</v>
      </c>
      <c r="D95" s="13">
        <v>6.8049999999999997</v>
      </c>
      <c r="E95" s="13">
        <v>13.153</v>
      </c>
      <c r="F95" s="4">
        <f t="shared" si="16"/>
        <v>0.86706249999999996</v>
      </c>
      <c r="G95" s="4">
        <f t="shared" si="17"/>
        <v>2.5611692307692309</v>
      </c>
      <c r="H95" s="3"/>
      <c r="J95" s="8">
        <f t="shared" si="14"/>
        <v>192</v>
      </c>
      <c r="K95" s="8">
        <f t="shared" si="15"/>
        <v>65</v>
      </c>
    </row>
    <row r="96" spans="1:11" x14ac:dyDescent="0.25">
      <c r="A96" s="3" t="s">
        <v>25</v>
      </c>
      <c r="B96" s="13">
        <v>141.255</v>
      </c>
      <c r="C96" s="13">
        <v>74.783000000000001</v>
      </c>
      <c r="D96" s="13">
        <v>7.7880000000000003</v>
      </c>
      <c r="E96" s="13">
        <v>14.769</v>
      </c>
      <c r="F96" s="4">
        <f t="shared" si="16"/>
        <v>0.73570312500000001</v>
      </c>
      <c r="G96" s="4">
        <f t="shared" si="17"/>
        <v>2.1731538461538462</v>
      </c>
      <c r="H96" s="3"/>
      <c r="J96" s="8">
        <f t="shared" si="14"/>
        <v>192</v>
      </c>
      <c r="K96" s="8">
        <f t="shared" si="15"/>
        <v>65</v>
      </c>
    </row>
    <row r="97" spans="1:11" x14ac:dyDescent="0.25">
      <c r="A97" s="3" t="s">
        <v>77</v>
      </c>
      <c r="B97" s="13">
        <v>361.91500000000002</v>
      </c>
      <c r="C97" s="13">
        <v>198.15700000000001</v>
      </c>
      <c r="D97" s="13">
        <v>3.0430000000000001</v>
      </c>
      <c r="E97" s="13">
        <v>5.3979999999999997</v>
      </c>
      <c r="F97" s="4">
        <f t="shared" si="16"/>
        <v>1.8849739583333334</v>
      </c>
      <c r="G97" s="4">
        <f t="shared" si="17"/>
        <v>5.5679230769230772</v>
      </c>
      <c r="H97" s="3"/>
      <c r="J97" s="8">
        <f t="shared" si="14"/>
        <v>192</v>
      </c>
      <c r="K97" s="8">
        <f t="shared" si="15"/>
        <v>65</v>
      </c>
    </row>
    <row r="98" spans="1:11" x14ac:dyDescent="0.25">
      <c r="A98" s="3" t="s">
        <v>78</v>
      </c>
      <c r="B98" s="13">
        <v>240.45400000000001</v>
      </c>
      <c r="C98" s="13">
        <v>130.30500000000001</v>
      </c>
      <c r="D98" s="13">
        <v>4.58</v>
      </c>
      <c r="E98" s="13">
        <v>8.5239999999999991</v>
      </c>
      <c r="F98" s="4">
        <f t="shared" si="16"/>
        <v>1.2523645833333334</v>
      </c>
      <c r="G98" s="4">
        <f t="shared" si="17"/>
        <v>3.6992923076923079</v>
      </c>
      <c r="H98" s="3"/>
      <c r="J98" s="8">
        <f t="shared" si="14"/>
        <v>192</v>
      </c>
      <c r="K98" s="8">
        <f t="shared" si="15"/>
        <v>65</v>
      </c>
    </row>
    <row r="99" spans="1:11" x14ac:dyDescent="0.25">
      <c r="A99" s="3" t="s">
        <v>79</v>
      </c>
      <c r="B99" s="13">
        <v>2.6139999999999999</v>
      </c>
      <c r="C99" s="13">
        <v>1.6339999999999999</v>
      </c>
      <c r="D99" s="13">
        <v>379.01100000000002</v>
      </c>
      <c r="E99" s="13">
        <v>615.08900000000006</v>
      </c>
      <c r="F99" s="4">
        <f t="shared" si="16"/>
        <v>1.3614583333333333E-2</v>
      </c>
      <c r="G99" s="4">
        <f t="shared" si="17"/>
        <v>4.0215384615384611E-2</v>
      </c>
      <c r="H99" s="3"/>
      <c r="J99" s="8">
        <f t="shared" si="14"/>
        <v>192</v>
      </c>
      <c r="K99" s="8">
        <f t="shared" si="15"/>
        <v>65</v>
      </c>
    </row>
    <row r="100" spans="1:11" x14ac:dyDescent="0.25">
      <c r="A100" s="3" t="s">
        <v>28</v>
      </c>
      <c r="B100" s="13">
        <v>4.0259999999999998</v>
      </c>
      <c r="C100" s="13">
        <v>2.4980000000000002</v>
      </c>
      <c r="D100" s="13">
        <v>247.827</v>
      </c>
      <c r="E100" s="13">
        <v>394.56299999999999</v>
      </c>
      <c r="F100" s="4">
        <f t="shared" si="16"/>
        <v>2.0968749999999998E-2</v>
      </c>
      <c r="G100" s="4">
        <f t="shared" si="17"/>
        <v>6.1938461538461533E-2</v>
      </c>
      <c r="H100" s="3"/>
      <c r="J100" s="8">
        <f t="shared" si="14"/>
        <v>192</v>
      </c>
      <c r="K100" s="8">
        <f t="shared" si="15"/>
        <v>65</v>
      </c>
    </row>
    <row r="101" spans="1:11" x14ac:dyDescent="0.25">
      <c r="A101" s="3" t="s">
        <v>70</v>
      </c>
      <c r="B101" s="13">
        <v>183.99199999999999</v>
      </c>
      <c r="C101" s="13">
        <v>101.706</v>
      </c>
      <c r="D101" s="13">
        <v>5.4219999999999997</v>
      </c>
      <c r="E101" s="13">
        <v>9.7959999999999994</v>
      </c>
      <c r="F101" s="4">
        <f t="shared" si="16"/>
        <v>0.95829166666666665</v>
      </c>
      <c r="G101" s="4">
        <f t="shared" si="17"/>
        <v>2.8306461538461538</v>
      </c>
      <c r="H101" s="3"/>
      <c r="J101" s="8">
        <f t="shared" si="14"/>
        <v>192</v>
      </c>
      <c r="K101" s="8">
        <f t="shared" si="15"/>
        <v>65</v>
      </c>
    </row>
    <row r="102" spans="1:11" x14ac:dyDescent="0.25">
      <c r="A102" s="3" t="s">
        <v>71</v>
      </c>
      <c r="B102" s="13">
        <v>7.4260000000000002</v>
      </c>
      <c r="C102" s="13">
        <v>4.633</v>
      </c>
      <c r="D102" s="13">
        <v>135.137</v>
      </c>
      <c r="E102" s="13">
        <v>212.142</v>
      </c>
      <c r="F102" s="4">
        <f t="shared" si="16"/>
        <v>3.8677083333333334E-2</v>
      </c>
      <c r="G102" s="4">
        <f t="shared" si="17"/>
        <v>0.11424615384615384</v>
      </c>
      <c r="H102" s="3"/>
      <c r="J102" s="8">
        <f t="shared" si="14"/>
        <v>192</v>
      </c>
      <c r="K102" s="8">
        <f t="shared" si="15"/>
        <v>65</v>
      </c>
    </row>
    <row r="103" spans="1:11" hidden="1" x14ac:dyDescent="0.25">
      <c r="A103" s="3">
        <f t="shared" ref="A103:A112" si="18">A75</f>
        <v>0</v>
      </c>
      <c r="B103" s="13"/>
      <c r="C103" s="13"/>
      <c r="D103" s="13"/>
      <c r="E103" s="13"/>
      <c r="F103" s="4">
        <f t="shared" si="16"/>
        <v>0</v>
      </c>
      <c r="G103" s="4">
        <f t="shared" si="17"/>
        <v>0</v>
      </c>
      <c r="H103" s="3"/>
      <c r="J103" s="8">
        <f t="shared" si="14"/>
        <v>192</v>
      </c>
      <c r="K103" s="8">
        <f t="shared" si="15"/>
        <v>65</v>
      </c>
    </row>
    <row r="104" spans="1:11" hidden="1" x14ac:dyDescent="0.25">
      <c r="A104" s="3">
        <f t="shared" si="18"/>
        <v>0</v>
      </c>
      <c r="B104" s="13"/>
      <c r="C104" s="13"/>
      <c r="D104" s="13"/>
      <c r="E104" s="13"/>
      <c r="F104" s="4">
        <f t="shared" si="16"/>
        <v>0</v>
      </c>
      <c r="G104" s="4">
        <f t="shared" si="17"/>
        <v>0</v>
      </c>
      <c r="H104" s="3"/>
      <c r="J104" s="8">
        <f t="shared" si="14"/>
        <v>192</v>
      </c>
      <c r="K104" s="8">
        <f t="shared" si="15"/>
        <v>65</v>
      </c>
    </row>
    <row r="105" spans="1:11" hidden="1" x14ac:dyDescent="0.25">
      <c r="A105" s="3">
        <f t="shared" si="18"/>
        <v>0</v>
      </c>
      <c r="B105" s="13"/>
      <c r="C105" s="13"/>
      <c r="D105" s="13"/>
      <c r="E105" s="13"/>
      <c r="F105" s="4">
        <f t="shared" si="16"/>
        <v>0</v>
      </c>
      <c r="G105" s="4">
        <f t="shared" si="17"/>
        <v>0</v>
      </c>
      <c r="H105" s="3"/>
      <c r="J105" s="8">
        <f t="shared" si="14"/>
        <v>192</v>
      </c>
      <c r="K105" s="8">
        <f t="shared" si="15"/>
        <v>65</v>
      </c>
    </row>
    <row r="106" spans="1:11" hidden="1" x14ac:dyDescent="0.25">
      <c r="A106" s="3">
        <f t="shared" si="18"/>
        <v>0</v>
      </c>
      <c r="B106" s="13"/>
      <c r="C106" s="13"/>
      <c r="D106" s="13"/>
      <c r="E106" s="13"/>
      <c r="F106" s="4">
        <f t="shared" si="16"/>
        <v>0</v>
      </c>
      <c r="G106" s="4">
        <f t="shared" si="17"/>
        <v>0</v>
      </c>
      <c r="H106" s="3"/>
      <c r="J106" s="8">
        <f t="shared" si="14"/>
        <v>192</v>
      </c>
      <c r="K106" s="8">
        <f t="shared" si="15"/>
        <v>65</v>
      </c>
    </row>
    <row r="107" spans="1:11" hidden="1" x14ac:dyDescent="0.25">
      <c r="A107" s="3">
        <f t="shared" si="18"/>
        <v>0</v>
      </c>
      <c r="B107" s="13"/>
      <c r="C107" s="13"/>
      <c r="D107" s="13"/>
      <c r="E107" s="13"/>
      <c r="F107" s="4">
        <f t="shared" si="16"/>
        <v>0</v>
      </c>
      <c r="G107" s="4">
        <f t="shared" si="17"/>
        <v>0</v>
      </c>
      <c r="H107" s="3"/>
      <c r="J107" s="8">
        <f t="shared" si="14"/>
        <v>192</v>
      </c>
      <c r="K107" s="8">
        <f t="shared" si="15"/>
        <v>65</v>
      </c>
    </row>
    <row r="108" spans="1:11" hidden="1" x14ac:dyDescent="0.25">
      <c r="A108" s="3">
        <f t="shared" si="18"/>
        <v>0</v>
      </c>
      <c r="B108" s="13"/>
      <c r="C108" s="13"/>
      <c r="D108" s="13"/>
      <c r="E108" s="13"/>
      <c r="F108" s="4">
        <f t="shared" si="16"/>
        <v>0</v>
      </c>
      <c r="G108" s="4">
        <f t="shared" si="17"/>
        <v>0</v>
      </c>
      <c r="H108" s="3"/>
      <c r="J108" s="8">
        <f t="shared" si="14"/>
        <v>192</v>
      </c>
      <c r="K108" s="8">
        <f t="shared" si="15"/>
        <v>65</v>
      </c>
    </row>
    <row r="109" spans="1:11" hidden="1" x14ac:dyDescent="0.25">
      <c r="A109" s="3">
        <f t="shared" si="18"/>
        <v>0</v>
      </c>
      <c r="B109" s="13"/>
      <c r="C109" s="13"/>
      <c r="D109" s="13"/>
      <c r="E109" s="13"/>
      <c r="F109" s="4">
        <f t="shared" si="16"/>
        <v>0</v>
      </c>
      <c r="G109" s="4">
        <f t="shared" si="17"/>
        <v>0</v>
      </c>
      <c r="H109" s="3"/>
      <c r="J109" s="8">
        <f t="shared" si="14"/>
        <v>192</v>
      </c>
      <c r="K109" s="8">
        <f t="shared" si="15"/>
        <v>65</v>
      </c>
    </row>
    <row r="110" spans="1:11" hidden="1" x14ac:dyDescent="0.25">
      <c r="A110" s="3">
        <f t="shared" si="18"/>
        <v>0</v>
      </c>
      <c r="B110" s="13"/>
      <c r="C110" s="13"/>
      <c r="D110" s="13"/>
      <c r="E110" s="13"/>
      <c r="F110" s="4">
        <f t="shared" si="16"/>
        <v>0</v>
      </c>
      <c r="G110" s="4">
        <f t="shared" si="17"/>
        <v>0</v>
      </c>
      <c r="H110" s="3"/>
      <c r="J110" s="8">
        <f t="shared" si="14"/>
        <v>192</v>
      </c>
      <c r="K110" s="8">
        <f t="shared" si="15"/>
        <v>65</v>
      </c>
    </row>
    <row r="111" spans="1:11" hidden="1" x14ac:dyDescent="0.25">
      <c r="A111" s="3">
        <f t="shared" si="18"/>
        <v>0</v>
      </c>
      <c r="B111" s="13"/>
      <c r="C111" s="13"/>
      <c r="D111" s="13"/>
      <c r="E111" s="13"/>
      <c r="F111" s="4">
        <f t="shared" si="16"/>
        <v>0</v>
      </c>
      <c r="G111" s="4">
        <f t="shared" si="17"/>
        <v>0</v>
      </c>
      <c r="H111" s="3"/>
      <c r="J111" s="8">
        <f t="shared" si="14"/>
        <v>192</v>
      </c>
      <c r="K111" s="8">
        <f t="shared" si="15"/>
        <v>65</v>
      </c>
    </row>
    <row r="112" spans="1:11" hidden="1" x14ac:dyDescent="0.25">
      <c r="A112" s="3">
        <f t="shared" si="18"/>
        <v>0</v>
      </c>
      <c r="B112" s="13"/>
      <c r="C112" s="13"/>
      <c r="D112" s="13"/>
      <c r="E112" s="13"/>
      <c r="F112" s="4">
        <f t="shared" si="16"/>
        <v>0</v>
      </c>
      <c r="G112" s="4">
        <f t="shared" si="17"/>
        <v>0</v>
      </c>
      <c r="H112" s="3"/>
      <c r="J112" s="8">
        <f t="shared" si="14"/>
        <v>192</v>
      </c>
      <c r="K112" s="8">
        <f t="shared" si="15"/>
        <v>65</v>
      </c>
    </row>
    <row r="113" spans="1:11" x14ac:dyDescent="0.25">
      <c r="A113" s="2" t="str">
        <f>A57</f>
        <v>Model name:</v>
      </c>
      <c r="B113" s="2" t="s">
        <v>14</v>
      </c>
      <c r="C113" s="2" t="s">
        <v>15</v>
      </c>
      <c r="D113" s="2" t="s">
        <v>14</v>
      </c>
      <c r="E113" s="2" t="s">
        <v>15</v>
      </c>
      <c r="F113" s="2" t="s">
        <v>14</v>
      </c>
      <c r="G113" s="2" t="s">
        <v>14</v>
      </c>
      <c r="H113" s="2" t="s">
        <v>32</v>
      </c>
      <c r="J113">
        <v>303</v>
      </c>
      <c r="K113">
        <v>35</v>
      </c>
    </row>
    <row r="114" spans="1:11" x14ac:dyDescent="0.25">
      <c r="A114" s="3" t="s">
        <v>17</v>
      </c>
      <c r="B114" s="13">
        <v>28.555</v>
      </c>
      <c r="C114" s="13">
        <v>17.591000000000001</v>
      </c>
      <c r="D114" s="13">
        <v>34.421999999999997</v>
      </c>
      <c r="E114" s="13">
        <v>46.1</v>
      </c>
      <c r="F114" s="4">
        <f>B114/J114</f>
        <v>9.4240924092409237E-2</v>
      </c>
      <c r="G114" s="4">
        <f>B114/K114</f>
        <v>0.81585714285714284</v>
      </c>
      <c r="H114" s="2"/>
      <c r="J114" s="8">
        <f>J113</f>
        <v>303</v>
      </c>
      <c r="K114" s="8">
        <f>K113</f>
        <v>35</v>
      </c>
    </row>
    <row r="115" spans="1:11" x14ac:dyDescent="0.25">
      <c r="A115" s="3" t="s">
        <v>18</v>
      </c>
      <c r="B115" s="13">
        <v>2.4750000000000001</v>
      </c>
      <c r="C115" s="13">
        <v>1.653</v>
      </c>
      <c r="D115" s="13">
        <v>377.89800000000002</v>
      </c>
      <c r="E115" s="13">
        <v>488.98</v>
      </c>
      <c r="F115" s="4">
        <f>B115/J115</f>
        <v>8.1683168316831686E-3</v>
      </c>
      <c r="G115" s="4">
        <f>B115/K115</f>
        <v>7.0714285714285716E-2</v>
      </c>
      <c r="H115" s="2"/>
      <c r="J115" s="8">
        <f t="shared" ref="J115:J140" si="19">J114</f>
        <v>303</v>
      </c>
      <c r="K115" s="8">
        <f t="shared" ref="K115:K140" si="20">K114</f>
        <v>35</v>
      </c>
    </row>
    <row r="116" spans="1:11" x14ac:dyDescent="0.25">
      <c r="A116" s="3" t="s">
        <v>68</v>
      </c>
      <c r="B116" s="13">
        <v>35.536999999999999</v>
      </c>
      <c r="C116" s="13">
        <v>19.786999999999999</v>
      </c>
      <c r="D116" s="13">
        <v>32.173000000000002</v>
      </c>
      <c r="E116" s="13">
        <v>52.414000000000001</v>
      </c>
      <c r="F116" s="4">
        <f t="shared" ref="F116:F140" si="21">B116/J116</f>
        <v>0.11728382838283828</v>
      </c>
      <c r="G116" s="4">
        <f t="shared" ref="G116:G140" si="22">B116/K116</f>
        <v>1.0153428571428571</v>
      </c>
      <c r="H116" s="3"/>
      <c r="J116" s="8">
        <f t="shared" si="19"/>
        <v>303</v>
      </c>
      <c r="K116" s="8">
        <f t="shared" si="20"/>
        <v>35</v>
      </c>
    </row>
    <row r="117" spans="1:11" x14ac:dyDescent="0.25">
      <c r="A117" s="3" t="s">
        <v>69</v>
      </c>
      <c r="B117" s="13">
        <v>150.17599999999999</v>
      </c>
      <c r="C117" s="13">
        <v>85.05</v>
      </c>
      <c r="D117" s="13">
        <v>8.4920000000000009</v>
      </c>
      <c r="E117" s="13">
        <v>14.785</v>
      </c>
      <c r="F117" s="4">
        <f t="shared" si="21"/>
        <v>0.49563036303630359</v>
      </c>
      <c r="G117" s="4">
        <f t="shared" si="22"/>
        <v>4.290742857142857</v>
      </c>
      <c r="H117" s="3"/>
      <c r="J117" s="8">
        <f t="shared" si="19"/>
        <v>303</v>
      </c>
      <c r="K117" s="8">
        <f t="shared" si="20"/>
        <v>35</v>
      </c>
    </row>
    <row r="118" spans="1:11" x14ac:dyDescent="0.25">
      <c r="A118" s="3" t="s">
        <v>72</v>
      </c>
      <c r="B118" s="13">
        <v>47.267000000000003</v>
      </c>
      <c r="C118" s="13">
        <v>34.103999999999999</v>
      </c>
      <c r="D118" s="13">
        <v>25.055</v>
      </c>
      <c r="E118" s="13">
        <v>28</v>
      </c>
      <c r="F118" s="4">
        <f t="shared" si="21"/>
        <v>0.15599669966996701</v>
      </c>
      <c r="G118" s="4">
        <f t="shared" si="22"/>
        <v>1.3504857142857143</v>
      </c>
      <c r="H118" s="3"/>
      <c r="J118" s="8">
        <f t="shared" si="19"/>
        <v>303</v>
      </c>
      <c r="K118" s="8">
        <f t="shared" si="20"/>
        <v>35</v>
      </c>
    </row>
    <row r="119" spans="1:11" x14ac:dyDescent="0.25">
      <c r="A119" s="3" t="s">
        <v>73</v>
      </c>
      <c r="B119" s="13">
        <v>3.8820000000000001</v>
      </c>
      <c r="C119" s="13">
        <v>1.988</v>
      </c>
      <c r="D119" s="13">
        <v>323.20600000000002</v>
      </c>
      <c r="E119" s="13">
        <v>567.38099999999997</v>
      </c>
      <c r="F119" s="4">
        <f t="shared" si="21"/>
        <v>1.2811881188118813E-2</v>
      </c>
      <c r="G119" s="4">
        <f t="shared" si="22"/>
        <v>0.11091428571428572</v>
      </c>
      <c r="H119" s="3"/>
      <c r="J119" s="8">
        <f t="shared" si="19"/>
        <v>303</v>
      </c>
      <c r="K119" s="8">
        <f t="shared" si="20"/>
        <v>35</v>
      </c>
    </row>
    <row r="120" spans="1:11" x14ac:dyDescent="0.25">
      <c r="A120" s="3" t="s">
        <v>74</v>
      </c>
      <c r="B120" s="13">
        <v>38.314999999999998</v>
      </c>
      <c r="C120" s="13">
        <v>20.411999999999999</v>
      </c>
      <c r="D120" s="13">
        <v>30.891999999999999</v>
      </c>
      <c r="E120" s="13">
        <v>41.927999999999997</v>
      </c>
      <c r="F120" s="4">
        <f t="shared" si="21"/>
        <v>0.12645214521452144</v>
      </c>
      <c r="G120" s="4">
        <f t="shared" si="22"/>
        <v>1.0947142857142858</v>
      </c>
      <c r="H120" s="3"/>
      <c r="J120" s="8">
        <f t="shared" si="19"/>
        <v>303</v>
      </c>
      <c r="K120" s="8">
        <f t="shared" si="20"/>
        <v>35</v>
      </c>
    </row>
    <row r="121" spans="1:11" x14ac:dyDescent="0.25">
      <c r="A121" s="3" t="s">
        <v>75</v>
      </c>
      <c r="B121" s="13">
        <v>0.38100000000000001</v>
      </c>
      <c r="C121" s="13">
        <v>0.223</v>
      </c>
      <c r="D121" s="13">
        <v>2877.5390000000002</v>
      </c>
      <c r="E121" s="13">
        <v>4629.982</v>
      </c>
      <c r="F121" s="4">
        <f t="shared" si="21"/>
        <v>1.2574257425742575E-3</v>
      </c>
      <c r="G121" s="4">
        <f t="shared" si="22"/>
        <v>1.0885714285714285E-2</v>
      </c>
      <c r="H121" s="3"/>
      <c r="J121" s="8">
        <f t="shared" si="19"/>
        <v>303</v>
      </c>
      <c r="K121" s="8">
        <f t="shared" si="20"/>
        <v>35</v>
      </c>
    </row>
    <row r="122" spans="1:11" x14ac:dyDescent="0.25">
      <c r="A122" s="3" t="s">
        <v>76</v>
      </c>
      <c r="B122" s="13">
        <v>260.71699999999998</v>
      </c>
      <c r="C122" s="13">
        <v>130.81100000000001</v>
      </c>
      <c r="D122" s="13">
        <v>4.4909999999999997</v>
      </c>
      <c r="E122" s="13">
        <v>9.0719999999999992</v>
      </c>
      <c r="F122" s="4">
        <f t="shared" si="21"/>
        <v>0.8604521452145214</v>
      </c>
      <c r="G122" s="4">
        <f t="shared" si="22"/>
        <v>7.4490571428571428</v>
      </c>
      <c r="H122" s="3"/>
      <c r="J122" s="8">
        <f t="shared" si="19"/>
        <v>303</v>
      </c>
      <c r="K122" s="8">
        <f t="shared" si="20"/>
        <v>35</v>
      </c>
    </row>
    <row r="123" spans="1:11" x14ac:dyDescent="0.25">
      <c r="A123" s="3" t="s">
        <v>67</v>
      </c>
      <c r="B123" s="13">
        <v>132.03</v>
      </c>
      <c r="C123" s="13">
        <v>68.16</v>
      </c>
      <c r="D123" s="13">
        <v>9.6159999999999997</v>
      </c>
      <c r="E123" s="13">
        <v>13.742000000000001</v>
      </c>
      <c r="F123" s="4">
        <f t="shared" si="21"/>
        <v>0.43574257425742574</v>
      </c>
      <c r="G123" s="4">
        <f t="shared" si="22"/>
        <v>3.7722857142857142</v>
      </c>
      <c r="H123" s="3"/>
      <c r="J123" s="8">
        <f t="shared" si="19"/>
        <v>303</v>
      </c>
      <c r="K123" s="8">
        <f t="shared" si="20"/>
        <v>35</v>
      </c>
    </row>
    <row r="124" spans="1:11" x14ac:dyDescent="0.25">
      <c r="A124" s="3" t="s">
        <v>25</v>
      </c>
      <c r="B124" s="13">
        <v>112.63800000000001</v>
      </c>
      <c r="C124" s="13">
        <v>58.149000000000001</v>
      </c>
      <c r="D124" s="13">
        <v>11.068</v>
      </c>
      <c r="E124" s="13">
        <v>15.724</v>
      </c>
      <c r="F124" s="4">
        <f t="shared" si="21"/>
        <v>0.37174257425742574</v>
      </c>
      <c r="G124" s="4">
        <f t="shared" si="22"/>
        <v>3.2182285714285714</v>
      </c>
      <c r="H124" s="3"/>
      <c r="J124" s="8">
        <f t="shared" si="19"/>
        <v>303</v>
      </c>
      <c r="K124" s="8">
        <f t="shared" si="20"/>
        <v>35</v>
      </c>
    </row>
    <row r="125" spans="1:11" x14ac:dyDescent="0.25">
      <c r="A125" s="3" t="s">
        <v>77</v>
      </c>
      <c r="B125" s="13">
        <v>294.47899999999998</v>
      </c>
      <c r="C125" s="13">
        <v>166.68600000000001</v>
      </c>
      <c r="D125" s="13">
        <v>4.2370000000000001</v>
      </c>
      <c r="E125" s="13">
        <v>7.29</v>
      </c>
      <c r="F125" s="4">
        <f t="shared" si="21"/>
        <v>0.97187788778877882</v>
      </c>
      <c r="G125" s="4">
        <f t="shared" si="22"/>
        <v>8.4136857142857142</v>
      </c>
      <c r="H125" s="3"/>
      <c r="J125" s="8">
        <f t="shared" si="19"/>
        <v>303</v>
      </c>
      <c r="K125" s="8">
        <f t="shared" si="20"/>
        <v>35</v>
      </c>
    </row>
    <row r="126" spans="1:11" x14ac:dyDescent="0.25">
      <c r="A126" s="3" t="s">
        <v>78</v>
      </c>
      <c r="B126" s="13">
        <v>197.81800000000001</v>
      </c>
      <c r="C126" s="13">
        <v>109.235</v>
      </c>
      <c r="D126" s="13">
        <v>6.27</v>
      </c>
      <c r="E126" s="13">
        <v>8.7739999999999991</v>
      </c>
      <c r="F126" s="4">
        <f t="shared" si="21"/>
        <v>0.65286468646864693</v>
      </c>
      <c r="G126" s="4">
        <f t="shared" si="22"/>
        <v>5.6519428571428572</v>
      </c>
      <c r="H126" s="3"/>
      <c r="J126" s="8">
        <f t="shared" si="19"/>
        <v>303</v>
      </c>
      <c r="K126" s="8">
        <f t="shared" si="20"/>
        <v>35</v>
      </c>
    </row>
    <row r="127" spans="1:11" x14ac:dyDescent="0.25">
      <c r="A127" s="3" t="s">
        <v>79</v>
      </c>
      <c r="B127" s="13">
        <v>2.0819999999999999</v>
      </c>
      <c r="C127" s="13">
        <v>1.228</v>
      </c>
      <c r="D127" s="13">
        <v>576.63400000000001</v>
      </c>
      <c r="E127" s="13">
        <v>633.45100000000002</v>
      </c>
      <c r="F127" s="4">
        <f t="shared" si="21"/>
        <v>6.8712871287128705E-3</v>
      </c>
      <c r="G127" s="4">
        <f t="shared" si="22"/>
        <v>5.9485714285714281E-2</v>
      </c>
      <c r="H127" s="3"/>
      <c r="J127" s="8">
        <f t="shared" si="19"/>
        <v>303</v>
      </c>
      <c r="K127" s="8">
        <f t="shared" si="20"/>
        <v>35</v>
      </c>
    </row>
    <row r="128" spans="1:11" x14ac:dyDescent="0.25">
      <c r="A128" s="3" t="s">
        <v>28</v>
      </c>
      <c r="B128" s="13">
        <v>3.15</v>
      </c>
      <c r="C128" s="13">
        <v>1.9670000000000001</v>
      </c>
      <c r="D128" s="13">
        <v>378.55500000000001</v>
      </c>
      <c r="E128" s="13">
        <v>575.26800000000003</v>
      </c>
      <c r="F128" s="4">
        <f t="shared" si="21"/>
        <v>1.0396039603960397E-2</v>
      </c>
      <c r="G128" s="4">
        <f t="shared" si="22"/>
        <v>0.09</v>
      </c>
      <c r="H128" s="3"/>
      <c r="J128" s="8">
        <f t="shared" si="19"/>
        <v>303</v>
      </c>
      <c r="K128" s="8">
        <f t="shared" si="20"/>
        <v>35</v>
      </c>
    </row>
    <row r="129" spans="1:11" x14ac:dyDescent="0.25">
      <c r="A129" s="3" t="s">
        <v>70</v>
      </c>
      <c r="B129" s="13">
        <v>144.24600000000001</v>
      </c>
      <c r="C129" s="13">
        <v>81.777000000000001</v>
      </c>
      <c r="D129" s="13">
        <v>7.8979999999999997</v>
      </c>
      <c r="E129" s="13">
        <v>13.737</v>
      </c>
      <c r="F129" s="4">
        <f t="shared" si="21"/>
        <v>0.47605940594059409</v>
      </c>
      <c r="G129" s="4">
        <f t="shared" si="22"/>
        <v>4.1213142857142859</v>
      </c>
      <c r="H129" s="3"/>
      <c r="J129" s="8">
        <f t="shared" si="19"/>
        <v>303</v>
      </c>
      <c r="K129" s="8">
        <f t="shared" si="20"/>
        <v>35</v>
      </c>
    </row>
    <row r="130" spans="1:11" x14ac:dyDescent="0.25">
      <c r="A130" s="3" t="s">
        <v>71</v>
      </c>
      <c r="B130" s="13">
        <v>5.98</v>
      </c>
      <c r="C130" s="13">
        <v>3.7410000000000001</v>
      </c>
      <c r="D130" s="13">
        <v>199.47200000000001</v>
      </c>
      <c r="E130" s="13">
        <v>214.59299999999999</v>
      </c>
      <c r="F130" s="4">
        <f t="shared" si="21"/>
        <v>1.9735973597359738E-2</v>
      </c>
      <c r="G130" s="4">
        <f t="shared" si="22"/>
        <v>0.17085714285714287</v>
      </c>
      <c r="H130" s="3"/>
      <c r="J130" s="8">
        <f t="shared" si="19"/>
        <v>303</v>
      </c>
      <c r="K130" s="8">
        <f t="shared" si="20"/>
        <v>35</v>
      </c>
    </row>
    <row r="131" spans="1:11" hidden="1" x14ac:dyDescent="0.25">
      <c r="A131" s="3">
        <f t="shared" ref="A131:A140" si="23">A103</f>
        <v>0</v>
      </c>
      <c r="B131" s="13"/>
      <c r="C131" s="13"/>
      <c r="D131" s="13"/>
      <c r="E131" s="13"/>
      <c r="F131" s="4">
        <f t="shared" si="21"/>
        <v>0</v>
      </c>
      <c r="G131" s="4">
        <f t="shared" si="22"/>
        <v>0</v>
      </c>
      <c r="H131" s="3"/>
      <c r="J131" s="8">
        <f t="shared" si="19"/>
        <v>303</v>
      </c>
      <c r="K131" s="8">
        <f t="shared" si="20"/>
        <v>35</v>
      </c>
    </row>
    <row r="132" spans="1:11" hidden="1" x14ac:dyDescent="0.25">
      <c r="A132" s="3">
        <f t="shared" si="23"/>
        <v>0</v>
      </c>
      <c r="B132" s="13"/>
      <c r="C132" s="13"/>
      <c r="D132" s="13"/>
      <c r="E132" s="13"/>
      <c r="F132" s="4">
        <f t="shared" si="21"/>
        <v>0</v>
      </c>
      <c r="G132" s="4">
        <f t="shared" si="22"/>
        <v>0</v>
      </c>
      <c r="H132" s="3"/>
      <c r="J132" s="8">
        <f t="shared" si="19"/>
        <v>303</v>
      </c>
      <c r="K132" s="8">
        <f t="shared" si="20"/>
        <v>35</v>
      </c>
    </row>
    <row r="133" spans="1:11" hidden="1" x14ac:dyDescent="0.25">
      <c r="A133" s="3">
        <f t="shared" si="23"/>
        <v>0</v>
      </c>
      <c r="B133" s="13"/>
      <c r="C133" s="13"/>
      <c r="D133" s="13"/>
      <c r="E133" s="13"/>
      <c r="F133" s="4">
        <f t="shared" si="21"/>
        <v>0</v>
      </c>
      <c r="G133" s="4">
        <f t="shared" si="22"/>
        <v>0</v>
      </c>
      <c r="H133" s="3"/>
      <c r="J133" s="8">
        <f t="shared" si="19"/>
        <v>303</v>
      </c>
      <c r="K133" s="8">
        <f t="shared" si="20"/>
        <v>35</v>
      </c>
    </row>
    <row r="134" spans="1:11" hidden="1" x14ac:dyDescent="0.25">
      <c r="A134" s="3">
        <f t="shared" si="23"/>
        <v>0</v>
      </c>
      <c r="B134" s="13"/>
      <c r="C134" s="13"/>
      <c r="D134" s="13"/>
      <c r="E134" s="13"/>
      <c r="F134" s="4">
        <f t="shared" si="21"/>
        <v>0</v>
      </c>
      <c r="G134" s="4">
        <f t="shared" si="22"/>
        <v>0</v>
      </c>
      <c r="H134" s="3"/>
      <c r="J134" s="8">
        <f t="shared" si="19"/>
        <v>303</v>
      </c>
      <c r="K134" s="8">
        <f t="shared" si="20"/>
        <v>35</v>
      </c>
    </row>
    <row r="135" spans="1:11" hidden="1" x14ac:dyDescent="0.25">
      <c r="A135" s="3">
        <f t="shared" si="23"/>
        <v>0</v>
      </c>
      <c r="B135" s="13"/>
      <c r="C135" s="13"/>
      <c r="D135" s="13"/>
      <c r="E135" s="13"/>
      <c r="F135" s="4">
        <f t="shared" si="21"/>
        <v>0</v>
      </c>
      <c r="G135" s="4">
        <f t="shared" si="22"/>
        <v>0</v>
      </c>
      <c r="H135" s="3"/>
      <c r="J135" s="8">
        <f t="shared" si="19"/>
        <v>303</v>
      </c>
      <c r="K135" s="8">
        <f t="shared" si="20"/>
        <v>35</v>
      </c>
    </row>
    <row r="136" spans="1:11" hidden="1" x14ac:dyDescent="0.25">
      <c r="A136" s="3">
        <f t="shared" si="23"/>
        <v>0</v>
      </c>
      <c r="B136" s="13"/>
      <c r="C136" s="13"/>
      <c r="D136" s="13"/>
      <c r="E136" s="13"/>
      <c r="F136" s="4">
        <f t="shared" si="21"/>
        <v>0</v>
      </c>
      <c r="G136" s="4">
        <f t="shared" si="22"/>
        <v>0</v>
      </c>
      <c r="H136" s="3"/>
      <c r="J136" s="8">
        <f t="shared" si="19"/>
        <v>303</v>
      </c>
      <c r="K136" s="8">
        <f t="shared" si="20"/>
        <v>35</v>
      </c>
    </row>
    <row r="137" spans="1:11" hidden="1" x14ac:dyDescent="0.25">
      <c r="A137" s="3">
        <f t="shared" si="23"/>
        <v>0</v>
      </c>
      <c r="B137" s="13"/>
      <c r="C137" s="13"/>
      <c r="D137" s="13"/>
      <c r="E137" s="13"/>
      <c r="F137" s="4">
        <f t="shared" si="21"/>
        <v>0</v>
      </c>
      <c r="G137" s="4">
        <f t="shared" si="22"/>
        <v>0</v>
      </c>
      <c r="H137" s="3"/>
      <c r="J137" s="8">
        <f t="shared" si="19"/>
        <v>303</v>
      </c>
      <c r="K137" s="8">
        <f t="shared" si="20"/>
        <v>35</v>
      </c>
    </row>
    <row r="138" spans="1:11" hidden="1" x14ac:dyDescent="0.25">
      <c r="A138" s="3">
        <f t="shared" si="23"/>
        <v>0</v>
      </c>
      <c r="B138" s="13"/>
      <c r="C138" s="13"/>
      <c r="D138" s="13"/>
      <c r="E138" s="13"/>
      <c r="F138" s="4">
        <f t="shared" si="21"/>
        <v>0</v>
      </c>
      <c r="G138" s="4">
        <f t="shared" si="22"/>
        <v>0</v>
      </c>
      <c r="H138" s="3"/>
      <c r="J138" s="8">
        <f t="shared" si="19"/>
        <v>303</v>
      </c>
      <c r="K138" s="8">
        <f t="shared" si="20"/>
        <v>35</v>
      </c>
    </row>
    <row r="139" spans="1:11" hidden="1" x14ac:dyDescent="0.25">
      <c r="A139" s="3">
        <f t="shared" si="23"/>
        <v>0</v>
      </c>
      <c r="B139" s="13"/>
      <c r="C139" s="13"/>
      <c r="D139" s="13"/>
      <c r="E139" s="13"/>
      <c r="F139" s="4">
        <f t="shared" si="21"/>
        <v>0</v>
      </c>
      <c r="G139" s="4">
        <f t="shared" si="22"/>
        <v>0</v>
      </c>
      <c r="H139" s="3"/>
      <c r="J139" s="8">
        <f t="shared" si="19"/>
        <v>303</v>
      </c>
      <c r="K139" s="8">
        <f t="shared" si="20"/>
        <v>35</v>
      </c>
    </row>
    <row r="140" spans="1:11" hidden="1" x14ac:dyDescent="0.25">
      <c r="A140" s="3">
        <f t="shared" si="23"/>
        <v>0</v>
      </c>
      <c r="B140" s="13"/>
      <c r="C140" s="13"/>
      <c r="D140" s="13"/>
      <c r="E140" s="13"/>
      <c r="F140" s="4">
        <f t="shared" si="21"/>
        <v>0</v>
      </c>
      <c r="G140" s="4">
        <f t="shared" si="22"/>
        <v>0</v>
      </c>
      <c r="H140" s="3"/>
      <c r="J140" s="8">
        <f t="shared" si="19"/>
        <v>303</v>
      </c>
      <c r="K140" s="8">
        <f t="shared" si="20"/>
        <v>35</v>
      </c>
    </row>
    <row r="141" spans="1:11" hidden="1" x14ac:dyDescent="0.25">
      <c r="A141" s="2" t="str">
        <f>A85</f>
        <v>Model name:</v>
      </c>
      <c r="B141" s="2" t="s">
        <v>14</v>
      </c>
      <c r="C141" s="2" t="s">
        <v>15</v>
      </c>
      <c r="D141" s="2" t="s">
        <v>14</v>
      </c>
      <c r="E141" s="2" t="s">
        <v>15</v>
      </c>
      <c r="F141" s="2" t="s">
        <v>14</v>
      </c>
      <c r="G141" s="2" t="s">
        <v>14</v>
      </c>
      <c r="H141" s="2" t="s">
        <v>33</v>
      </c>
      <c r="J141">
        <v>700</v>
      </c>
      <c r="K141">
        <v>165</v>
      </c>
    </row>
    <row r="142" spans="1:11" hidden="1" x14ac:dyDescent="0.25">
      <c r="A142" s="3" t="str">
        <f t="shared" ref="A142:A168" si="24">A114</f>
        <v>bert-base-cased</v>
      </c>
      <c r="B142" s="13">
        <v>48.226598000000003</v>
      </c>
      <c r="C142" s="13">
        <v>19.667254</v>
      </c>
      <c r="D142" s="13">
        <v>21.798625000000001</v>
      </c>
      <c r="E142" s="13">
        <v>52.952882000000002</v>
      </c>
      <c r="F142" s="4">
        <f>B142/J142</f>
        <v>6.8895140000000007E-2</v>
      </c>
      <c r="G142" s="4">
        <f>B142/K142</f>
        <v>0.29228241212121214</v>
      </c>
      <c r="H142" s="2"/>
      <c r="J142" s="8">
        <f>J141</f>
        <v>700</v>
      </c>
      <c r="K142" s="8">
        <f>K141</f>
        <v>165</v>
      </c>
    </row>
    <row r="143" spans="1:11" hidden="1" x14ac:dyDescent="0.25">
      <c r="A143" s="3" t="str">
        <f t="shared" si="24"/>
        <v>bert-large-uncased-whole-word-masking-squad-0001</v>
      </c>
      <c r="B143" s="13">
        <v>14.683317000000001</v>
      </c>
      <c r="C143" s="13">
        <v>5.13666</v>
      </c>
      <c r="D143" s="13">
        <v>69.636180999999993</v>
      </c>
      <c r="E143" s="13">
        <v>197.56699499999999</v>
      </c>
      <c r="F143" s="4">
        <f>B143/J143</f>
        <v>2.0976167142857143E-2</v>
      </c>
      <c r="G143" s="4">
        <f>B143/K143</f>
        <v>8.8989800000000008E-2</v>
      </c>
      <c r="H143" s="2"/>
      <c r="J143" s="8">
        <f t="shared" ref="J143:J168" si="25">J142</f>
        <v>700</v>
      </c>
      <c r="K143" s="8">
        <f t="shared" ref="K143:K168" si="26">K142</f>
        <v>165</v>
      </c>
    </row>
    <row r="144" spans="1:11" hidden="1" x14ac:dyDescent="0.25">
      <c r="A144" s="3" t="str">
        <f t="shared" si="24"/>
        <v>deeplabv3</v>
      </c>
      <c r="B144" s="13">
        <v>3.7199840000000002</v>
      </c>
      <c r="C144" s="13">
        <v>1.7272149999999999</v>
      </c>
      <c r="D144" s="13">
        <v>365.313264</v>
      </c>
      <c r="E144" s="13">
        <v>882.888868</v>
      </c>
      <c r="F144" s="4">
        <f t="shared" ref="F144:F168" si="27">B144/J144</f>
        <v>5.3142628571428577E-3</v>
      </c>
      <c r="G144" s="4">
        <f t="shared" ref="G144:G168" si="28">B144/K144</f>
        <v>2.2545357575757576E-2</v>
      </c>
      <c r="H144" s="3"/>
      <c r="J144" s="8">
        <f t="shared" si="25"/>
        <v>700</v>
      </c>
      <c r="K144" s="8">
        <f t="shared" si="26"/>
        <v>165</v>
      </c>
    </row>
    <row r="145" spans="1:11" hidden="1" x14ac:dyDescent="0.25">
      <c r="A145" s="3" t="str">
        <f t="shared" si="24"/>
        <v>densenet-121</v>
      </c>
      <c r="B145" s="13">
        <v>8.0423329999999993</v>
      </c>
      <c r="C145" s="13">
        <v>2.5087139999999999</v>
      </c>
      <c r="D145" s="13">
        <v>172.067599</v>
      </c>
      <c r="E145" s="13">
        <v>499.43518899999998</v>
      </c>
      <c r="F145" s="4">
        <f t="shared" si="27"/>
        <v>1.1489047142857142E-2</v>
      </c>
      <c r="G145" s="4">
        <f t="shared" si="28"/>
        <v>4.8741412121212115E-2</v>
      </c>
      <c r="H145" s="3"/>
      <c r="J145" s="8">
        <f t="shared" si="25"/>
        <v>700</v>
      </c>
      <c r="K145" s="8">
        <f t="shared" si="26"/>
        <v>165</v>
      </c>
    </row>
    <row r="146" spans="1:11" hidden="1" x14ac:dyDescent="0.25">
      <c r="A146" s="3" t="str">
        <f t="shared" si="24"/>
        <v>efficientdet-d0</v>
      </c>
      <c r="B146" s="13">
        <v>180.644769</v>
      </c>
      <c r="C146" s="13">
        <v>42.615391000000002</v>
      </c>
      <c r="D146" s="13">
        <v>6.1083030000000003</v>
      </c>
      <c r="E146" s="13">
        <v>19.849489999999999</v>
      </c>
      <c r="F146" s="4">
        <f t="shared" si="27"/>
        <v>0.2580639557142857</v>
      </c>
      <c r="G146" s="4">
        <f t="shared" si="28"/>
        <v>1.0948167818181818</v>
      </c>
      <c r="H146" s="3"/>
      <c r="J146" s="8">
        <f t="shared" si="25"/>
        <v>700</v>
      </c>
      <c r="K146" s="8">
        <f t="shared" si="26"/>
        <v>165</v>
      </c>
    </row>
    <row r="147" spans="1:11" hidden="1" x14ac:dyDescent="0.25">
      <c r="A147" s="3" t="str">
        <f t="shared" si="24"/>
        <v>faster_rcnn_resnet50_coco</v>
      </c>
      <c r="B147" s="13">
        <v>834.582716</v>
      </c>
      <c r="C147" s="13">
        <v>246.057909</v>
      </c>
      <c r="D147" s="13">
        <v>2.9640179999999998</v>
      </c>
      <c r="E147" s="13">
        <v>7.5433110000000001</v>
      </c>
      <c r="F147" s="4">
        <f t="shared" si="27"/>
        <v>1.1922610228571429</v>
      </c>
      <c r="G147" s="4">
        <f t="shared" si="28"/>
        <v>5.0580770666666668</v>
      </c>
      <c r="H147" s="3"/>
      <c r="J147" s="8">
        <f t="shared" si="25"/>
        <v>700</v>
      </c>
      <c r="K147" s="8">
        <f t="shared" si="26"/>
        <v>165</v>
      </c>
    </row>
    <row r="148" spans="1:11" hidden="1" x14ac:dyDescent="0.25">
      <c r="A148" s="3" t="str">
        <f t="shared" si="24"/>
        <v>googlenet-v4</v>
      </c>
      <c r="B148" s="13">
        <v>175.20760999999999</v>
      </c>
      <c r="C148" s="13">
        <v>75.589422999999996</v>
      </c>
      <c r="D148" s="13"/>
      <c r="E148" s="13"/>
      <c r="F148" s="4">
        <f t="shared" si="27"/>
        <v>0.2502965857142857</v>
      </c>
      <c r="G148" s="4">
        <f t="shared" si="28"/>
        <v>1.061864303030303</v>
      </c>
      <c r="H148" s="3"/>
      <c r="J148" s="8">
        <f t="shared" si="25"/>
        <v>700</v>
      </c>
      <c r="K148" s="8">
        <f t="shared" si="26"/>
        <v>165</v>
      </c>
    </row>
    <row r="149" spans="1:11" hidden="1" x14ac:dyDescent="0.25">
      <c r="A149" s="3" t="str">
        <f t="shared" si="24"/>
        <v>mask_rcnn_resnet50_atrous_coco</v>
      </c>
      <c r="B149" s="13">
        <v>1833.2202769999999</v>
      </c>
      <c r="C149" s="13">
        <v>527.47716200000002</v>
      </c>
      <c r="D149" s="13">
        <v>2.1305649999999998</v>
      </c>
      <c r="E149" s="13">
        <v>4.0868180000000001</v>
      </c>
      <c r="F149" s="4">
        <f t="shared" si="27"/>
        <v>2.61888611</v>
      </c>
      <c r="G149" s="4">
        <f t="shared" si="28"/>
        <v>11.110425921212121</v>
      </c>
      <c r="H149" s="3"/>
      <c r="J149" s="8">
        <f t="shared" si="25"/>
        <v>700</v>
      </c>
      <c r="K149" s="8">
        <f t="shared" si="26"/>
        <v>165</v>
      </c>
    </row>
    <row r="150" spans="1:11" hidden="1" x14ac:dyDescent="0.25">
      <c r="A150" s="3" t="str">
        <f t="shared" si="24"/>
        <v>resnet-18</v>
      </c>
      <c r="B150" s="13">
        <v>25.887757000000001</v>
      </c>
      <c r="C150" s="13">
        <v>7.0054569999999998</v>
      </c>
      <c r="D150" s="13">
        <v>45.437264999999996</v>
      </c>
      <c r="E150" s="13">
        <v>145.63636500000001</v>
      </c>
      <c r="F150" s="4">
        <f t="shared" si="27"/>
        <v>3.6982510000000003E-2</v>
      </c>
      <c r="G150" s="4">
        <f t="shared" si="28"/>
        <v>0.15689549696969698</v>
      </c>
      <c r="H150" s="3"/>
      <c r="J150" s="8">
        <f t="shared" si="25"/>
        <v>700</v>
      </c>
      <c r="K150" s="8">
        <f t="shared" si="26"/>
        <v>165</v>
      </c>
    </row>
    <row r="151" spans="1:11" hidden="1" x14ac:dyDescent="0.25">
      <c r="A151" s="3" t="str">
        <f t="shared" si="24"/>
        <v>resnet-50</v>
      </c>
      <c r="B151" s="13"/>
      <c r="C151" s="13">
        <v>192.136055</v>
      </c>
      <c r="D151" s="13" t="s">
        <v>20</v>
      </c>
      <c r="E151" s="13">
        <v>9.3184830000000005</v>
      </c>
      <c r="F151" s="4">
        <f t="shared" si="27"/>
        <v>0</v>
      </c>
      <c r="G151" s="4">
        <f t="shared" si="28"/>
        <v>0</v>
      </c>
      <c r="H151" s="3"/>
      <c r="J151" s="8">
        <f t="shared" si="25"/>
        <v>700</v>
      </c>
      <c r="K151" s="8">
        <f t="shared" si="26"/>
        <v>165</v>
      </c>
    </row>
    <row r="152" spans="1:11" hidden="1" x14ac:dyDescent="0.25">
      <c r="A152" s="3" t="str">
        <f t="shared" si="24"/>
        <v>resnet-50-pytorch</v>
      </c>
      <c r="B152" s="13">
        <v>546.00052100000005</v>
      </c>
      <c r="C152" s="13">
        <v>144.231155</v>
      </c>
      <c r="D152" s="13">
        <v>3.2351030000000001</v>
      </c>
      <c r="E152" s="13">
        <v>9.277215</v>
      </c>
      <c r="F152" s="4">
        <f t="shared" si="27"/>
        <v>0.78000074428571431</v>
      </c>
      <c r="G152" s="4">
        <f t="shared" si="28"/>
        <v>3.3090940666666668</v>
      </c>
      <c r="H152" s="3"/>
      <c r="J152" s="8">
        <f t="shared" si="25"/>
        <v>700</v>
      </c>
      <c r="K152" s="8">
        <f t="shared" si="26"/>
        <v>165</v>
      </c>
    </row>
    <row r="153" spans="1:11" hidden="1" x14ac:dyDescent="0.25">
      <c r="A153" s="3" t="str">
        <f t="shared" si="24"/>
        <v>ssd_mobilenet_v1_coco</v>
      </c>
      <c r="B153" s="13">
        <v>263.55931500000003</v>
      </c>
      <c r="C153" s="13">
        <v>66.591928999999993</v>
      </c>
      <c r="D153" s="13">
        <v>6.9140709999999999</v>
      </c>
      <c r="E153" s="13">
        <v>19.446189</v>
      </c>
      <c r="F153" s="4">
        <f t="shared" si="27"/>
        <v>0.37651330714285719</v>
      </c>
      <c r="G153" s="4">
        <f t="shared" si="28"/>
        <v>1.5973291818181821</v>
      </c>
      <c r="H153" s="3"/>
      <c r="J153" s="8">
        <f t="shared" si="25"/>
        <v>700</v>
      </c>
      <c r="K153" s="8">
        <f t="shared" si="26"/>
        <v>165</v>
      </c>
    </row>
    <row r="154" spans="1:11" hidden="1" x14ac:dyDescent="0.25">
      <c r="A154" s="3" t="str">
        <f t="shared" si="24"/>
        <v>ssd_mobilenet_v2_coco</v>
      </c>
      <c r="B154" s="13">
        <v>2.372757</v>
      </c>
      <c r="C154" s="13">
        <v>0.85531800000000002</v>
      </c>
      <c r="D154" s="13"/>
      <c r="E154" s="13"/>
      <c r="F154" s="4">
        <f t="shared" si="27"/>
        <v>3.3896528571428571E-3</v>
      </c>
      <c r="G154" s="4">
        <f t="shared" si="28"/>
        <v>1.4380345454545454E-2</v>
      </c>
      <c r="H154" s="3"/>
      <c r="J154" s="8">
        <f t="shared" si="25"/>
        <v>700</v>
      </c>
      <c r="K154" s="8">
        <f t="shared" si="26"/>
        <v>165</v>
      </c>
    </row>
    <row r="155" spans="1:11" hidden="1" x14ac:dyDescent="0.25">
      <c r="A155" s="3" t="str">
        <f t="shared" si="24"/>
        <v>ssd-resnet34-1200</v>
      </c>
      <c r="B155" s="13">
        <v>1993.2620529999999</v>
      </c>
      <c r="C155" s="13">
        <v>539.90536699999996</v>
      </c>
      <c r="D155" s="13">
        <v>0.97892500000000005</v>
      </c>
      <c r="E155" s="13">
        <v>3.1774870000000002</v>
      </c>
      <c r="F155" s="4">
        <f t="shared" si="27"/>
        <v>2.8475172185714284</v>
      </c>
      <c r="G155" s="4">
        <f t="shared" si="28"/>
        <v>12.080376078787879</v>
      </c>
      <c r="H155" s="3"/>
      <c r="J155" s="8">
        <f t="shared" si="25"/>
        <v>700</v>
      </c>
      <c r="K155" s="8">
        <f t="shared" si="26"/>
        <v>165</v>
      </c>
    </row>
    <row r="156" spans="1:11" hidden="1" x14ac:dyDescent="0.25">
      <c r="A156" s="3" t="str">
        <f t="shared" si="24"/>
        <v>unet-camvid-onnx-0001</v>
      </c>
      <c r="B156" s="13">
        <v>4150.8171259999999</v>
      </c>
      <c r="C156" s="13">
        <v>1471.1372240000001</v>
      </c>
      <c r="D156" s="13">
        <v>0.68164000000000002</v>
      </c>
      <c r="E156" s="13">
        <v>1.4691609999999999</v>
      </c>
      <c r="F156" s="4">
        <f t="shared" si="27"/>
        <v>5.9297387514285713</v>
      </c>
      <c r="G156" s="4">
        <f t="shared" si="28"/>
        <v>25.156467430303032</v>
      </c>
      <c r="H156" s="3"/>
      <c r="J156" s="8">
        <f t="shared" si="25"/>
        <v>700</v>
      </c>
      <c r="K156" s="8">
        <f t="shared" si="26"/>
        <v>165</v>
      </c>
    </row>
    <row r="157" spans="1:11" hidden="1" x14ac:dyDescent="0.25">
      <c r="A157" s="3" t="str">
        <f t="shared" si="24"/>
        <v>yolo_v3_tiny</v>
      </c>
      <c r="B157" s="13">
        <v>4375.8908419999998</v>
      </c>
      <c r="C157" s="13">
        <v>1505.7696639999999</v>
      </c>
      <c r="D157" s="13">
        <v>0.65291200000000005</v>
      </c>
      <c r="E157" s="13">
        <v>1.396512</v>
      </c>
      <c r="F157" s="4">
        <f t="shared" si="27"/>
        <v>6.2512726314285709</v>
      </c>
      <c r="G157" s="4">
        <f t="shared" si="28"/>
        <v>26.520550557575756</v>
      </c>
      <c r="H157" s="3"/>
      <c r="J157" s="8">
        <f t="shared" si="25"/>
        <v>700</v>
      </c>
      <c r="K157" s="8">
        <f t="shared" si="26"/>
        <v>165</v>
      </c>
    </row>
    <row r="158" spans="1:11" hidden="1" x14ac:dyDescent="0.25">
      <c r="A158" s="3" t="str">
        <f t="shared" si="24"/>
        <v>yolo_v4</v>
      </c>
      <c r="B158" s="13">
        <v>1552.247398</v>
      </c>
      <c r="C158" s="13">
        <v>1134.946533</v>
      </c>
      <c r="D158" s="13">
        <v>1.967563</v>
      </c>
      <c r="E158" s="13">
        <v>2.2083210000000002</v>
      </c>
      <c r="F158" s="4">
        <f t="shared" si="27"/>
        <v>2.2174962828571427</v>
      </c>
      <c r="G158" s="4">
        <f t="shared" si="28"/>
        <v>9.4075599878787877</v>
      </c>
      <c r="H158" s="3"/>
      <c r="J158" s="8">
        <f t="shared" si="25"/>
        <v>700</v>
      </c>
      <c r="K158" s="8">
        <f t="shared" si="26"/>
        <v>165</v>
      </c>
    </row>
    <row r="159" spans="1:11" hidden="1" x14ac:dyDescent="0.25">
      <c r="A159" s="3">
        <f t="shared" si="24"/>
        <v>0</v>
      </c>
      <c r="B159" s="13">
        <v>25.355868000000001</v>
      </c>
      <c r="C159" s="13">
        <v>13.1518</v>
      </c>
      <c r="D159" s="13">
        <v>48.738368999999999</v>
      </c>
      <c r="E159" s="13">
        <v>83.176288999999997</v>
      </c>
      <c r="F159" s="4">
        <f t="shared" si="27"/>
        <v>3.6222668571428571E-2</v>
      </c>
      <c r="G159" s="4">
        <f t="shared" si="28"/>
        <v>0.15367192727272727</v>
      </c>
      <c r="H159" s="3"/>
      <c r="J159" s="8">
        <f t="shared" si="25"/>
        <v>700</v>
      </c>
      <c r="K159" s="8">
        <f t="shared" si="26"/>
        <v>165</v>
      </c>
    </row>
    <row r="160" spans="1:11" hidden="1" x14ac:dyDescent="0.25">
      <c r="A160" s="3">
        <f t="shared" si="24"/>
        <v>0</v>
      </c>
      <c r="B160" s="13">
        <v>1764.616567</v>
      </c>
      <c r="C160" s="13">
        <v>485.44025499999998</v>
      </c>
      <c r="D160" s="13">
        <v>0.82567400000000002</v>
      </c>
      <c r="E160" s="13">
        <v>2.5635509999999999</v>
      </c>
      <c r="F160" s="4">
        <f t="shared" si="27"/>
        <v>2.52088081</v>
      </c>
      <c r="G160" s="4">
        <f t="shared" si="28"/>
        <v>10.694645860606061</v>
      </c>
      <c r="H160" s="3"/>
      <c r="J160" s="8">
        <f t="shared" si="25"/>
        <v>700</v>
      </c>
      <c r="K160" s="8">
        <f t="shared" si="26"/>
        <v>165</v>
      </c>
    </row>
    <row r="161" spans="1:11" hidden="1" x14ac:dyDescent="0.25">
      <c r="A161" s="3">
        <f t="shared" si="24"/>
        <v>0</v>
      </c>
      <c r="B161" s="13">
        <v>743.12829099999999</v>
      </c>
      <c r="C161" s="13">
        <v>192.92374799999999</v>
      </c>
      <c r="D161" s="13">
        <v>2.1578539999999999</v>
      </c>
      <c r="E161" s="13">
        <v>7.1178860000000004</v>
      </c>
      <c r="F161" s="4">
        <f t="shared" si="27"/>
        <v>1.0616118442857143</v>
      </c>
      <c r="G161" s="4">
        <f t="shared" si="28"/>
        <v>4.5038078242424238</v>
      </c>
      <c r="H161" s="3"/>
      <c r="J161" s="8">
        <f t="shared" si="25"/>
        <v>700</v>
      </c>
      <c r="K161" s="8">
        <f t="shared" si="26"/>
        <v>165</v>
      </c>
    </row>
    <row r="162" spans="1:11" hidden="1" x14ac:dyDescent="0.25">
      <c r="A162" s="3">
        <f t="shared" si="24"/>
        <v>0</v>
      </c>
      <c r="B162" s="13">
        <v>749.02630599999998</v>
      </c>
      <c r="C162" s="13">
        <v>194.07217900000001</v>
      </c>
      <c r="D162" s="13">
        <v>2.2050909999999999</v>
      </c>
      <c r="E162" s="13">
        <v>7.1657789999999997</v>
      </c>
      <c r="F162" s="4">
        <f t="shared" si="27"/>
        <v>1.0700375799999999</v>
      </c>
      <c r="G162" s="4">
        <f t="shared" si="28"/>
        <v>4.5395533696969697</v>
      </c>
      <c r="H162" s="3"/>
      <c r="J162" s="8">
        <f t="shared" si="25"/>
        <v>700</v>
      </c>
      <c r="K162" s="8">
        <f t="shared" si="26"/>
        <v>165</v>
      </c>
    </row>
    <row r="163" spans="1:11" hidden="1" x14ac:dyDescent="0.25">
      <c r="A163" s="3">
        <f t="shared" si="24"/>
        <v>0</v>
      </c>
      <c r="B163" s="13">
        <v>1664.784664</v>
      </c>
      <c r="C163" s="13">
        <v>488.82211699999999</v>
      </c>
      <c r="D163" s="13">
        <v>1.147567</v>
      </c>
      <c r="E163" s="13">
        <v>3.5137839999999998</v>
      </c>
      <c r="F163" s="4">
        <f t="shared" si="27"/>
        <v>2.3782638057142855</v>
      </c>
      <c r="G163" s="4">
        <f t="shared" si="28"/>
        <v>10.089604024242425</v>
      </c>
      <c r="H163" s="3"/>
      <c r="J163" s="8">
        <f t="shared" si="25"/>
        <v>700</v>
      </c>
      <c r="K163" s="8">
        <f t="shared" si="26"/>
        <v>165</v>
      </c>
    </row>
    <row r="164" spans="1:11" hidden="1" x14ac:dyDescent="0.25">
      <c r="A164" s="3">
        <f t="shared" si="24"/>
        <v>0</v>
      </c>
      <c r="B164" s="13">
        <v>1738.8335589999999</v>
      </c>
      <c r="C164" s="13">
        <v>630.40916300000004</v>
      </c>
      <c r="D164" s="13">
        <v>1.3629629999999999</v>
      </c>
      <c r="E164" s="13">
        <v>3.5434909999999999</v>
      </c>
      <c r="F164" s="4">
        <f t="shared" si="27"/>
        <v>2.4840479414285714</v>
      </c>
      <c r="G164" s="4">
        <f t="shared" si="28"/>
        <v>10.538385206060605</v>
      </c>
      <c r="H164" s="3"/>
      <c r="J164" s="8">
        <f t="shared" si="25"/>
        <v>700</v>
      </c>
      <c r="K164" s="8">
        <f t="shared" si="26"/>
        <v>165</v>
      </c>
    </row>
    <row r="165" spans="1:11" hidden="1" x14ac:dyDescent="0.25">
      <c r="A165" s="3">
        <f t="shared" si="24"/>
        <v>0</v>
      </c>
      <c r="B165" s="13">
        <v>14.599202999999999</v>
      </c>
      <c r="C165" s="13">
        <v>4.0226040000000003</v>
      </c>
      <c r="D165" s="13">
        <v>73.923063999999997</v>
      </c>
      <c r="E165" s="13">
        <v>231.159278</v>
      </c>
      <c r="F165" s="4">
        <f t="shared" si="27"/>
        <v>2.0856004285714283E-2</v>
      </c>
      <c r="G165" s="4">
        <f t="shared" si="28"/>
        <v>8.8480018181818179E-2</v>
      </c>
      <c r="H165" s="3"/>
      <c r="J165" s="8">
        <f t="shared" si="25"/>
        <v>700</v>
      </c>
      <c r="K165" s="8">
        <f t="shared" si="26"/>
        <v>165</v>
      </c>
    </row>
    <row r="166" spans="1:11" hidden="1" x14ac:dyDescent="0.25">
      <c r="A166" s="3">
        <f t="shared" si="24"/>
        <v>0</v>
      </c>
      <c r="B166" s="13">
        <v>25.897507000000001</v>
      </c>
      <c r="C166" s="13">
        <v>5.1873060000000004</v>
      </c>
      <c r="D166" s="13">
        <v>41.591672000000003</v>
      </c>
      <c r="E166" s="13">
        <v>263.99290400000001</v>
      </c>
      <c r="F166" s="4">
        <f t="shared" si="27"/>
        <v>3.6996438571428571E-2</v>
      </c>
      <c r="G166" s="4">
        <f t="shared" si="28"/>
        <v>0.15695458787878788</v>
      </c>
      <c r="H166" s="3"/>
      <c r="J166" s="8">
        <f t="shared" si="25"/>
        <v>700</v>
      </c>
      <c r="K166" s="8">
        <f t="shared" si="26"/>
        <v>165</v>
      </c>
    </row>
    <row r="167" spans="1:11" hidden="1" x14ac:dyDescent="0.25">
      <c r="A167" s="3">
        <f t="shared" si="24"/>
        <v>0</v>
      </c>
      <c r="B167" s="13">
        <v>964.24172399999998</v>
      </c>
      <c r="C167" s="13">
        <v>287.78645499999999</v>
      </c>
      <c r="D167" s="13">
        <v>1.4404079999999999</v>
      </c>
      <c r="E167" s="13">
        <v>3.799004</v>
      </c>
      <c r="F167" s="4">
        <f t="shared" si="27"/>
        <v>1.3774881771428571</v>
      </c>
      <c r="G167" s="4">
        <f t="shared" si="28"/>
        <v>5.8438892363636361</v>
      </c>
      <c r="H167" s="3"/>
      <c r="J167" s="8">
        <f t="shared" si="25"/>
        <v>700</v>
      </c>
      <c r="K167" s="8">
        <f t="shared" si="26"/>
        <v>165</v>
      </c>
    </row>
    <row r="168" spans="1:11" hidden="1" x14ac:dyDescent="0.25">
      <c r="A168" s="3">
        <f t="shared" si="24"/>
        <v>0</v>
      </c>
      <c r="B168" s="13">
        <v>42.266432000000002</v>
      </c>
      <c r="C168" s="13">
        <v>12.199446</v>
      </c>
      <c r="D168" s="13">
        <v>27.0124</v>
      </c>
      <c r="E168" s="13">
        <v>81.984009999999998</v>
      </c>
      <c r="F168" s="4">
        <f t="shared" si="27"/>
        <v>6.0380617142857147E-2</v>
      </c>
      <c r="G168" s="4">
        <f t="shared" si="28"/>
        <v>0.25616019393939393</v>
      </c>
      <c r="H168" s="3"/>
      <c r="J168" s="8">
        <f t="shared" si="25"/>
        <v>700</v>
      </c>
      <c r="K168" s="8">
        <f t="shared" si="26"/>
        <v>165</v>
      </c>
    </row>
    <row r="169" spans="1:11" x14ac:dyDescent="0.25">
      <c r="A169" s="2" t="str">
        <f>A113</f>
        <v>Model name:</v>
      </c>
      <c r="B169" s="2" t="s">
        <v>14</v>
      </c>
      <c r="C169" s="2" t="s">
        <v>15</v>
      </c>
      <c r="D169" s="2" t="s">
        <v>14</v>
      </c>
      <c r="E169" s="2" t="s">
        <v>15</v>
      </c>
      <c r="F169" s="2" t="s">
        <v>14</v>
      </c>
      <c r="G169" s="2" t="s">
        <v>14</v>
      </c>
      <c r="H169" s="2" t="s">
        <v>66</v>
      </c>
      <c r="J169">
        <v>490</v>
      </c>
      <c r="K169">
        <v>15</v>
      </c>
    </row>
    <row r="170" spans="1:11" x14ac:dyDescent="0.25">
      <c r="A170" s="3" t="s">
        <v>17</v>
      </c>
      <c r="B170" s="13">
        <v>49.793999999999997</v>
      </c>
      <c r="C170" s="13">
        <v>14.13</v>
      </c>
      <c r="D170" s="13"/>
      <c r="E170" s="13"/>
      <c r="F170" s="4">
        <f>B170/J170</f>
        <v>0.1016204081632653</v>
      </c>
      <c r="G170" s="4">
        <f>B170/K170</f>
        <v>3.3195999999999999</v>
      </c>
      <c r="H170" s="2"/>
      <c r="J170" s="8">
        <f>J169</f>
        <v>490</v>
      </c>
      <c r="K170" s="8">
        <f>K169</f>
        <v>15</v>
      </c>
    </row>
    <row r="171" spans="1:11" x14ac:dyDescent="0.25">
      <c r="A171" s="3" t="s">
        <v>18</v>
      </c>
      <c r="B171" s="13">
        <v>3.246</v>
      </c>
      <c r="C171" s="13">
        <v>1.0880000000000001</v>
      </c>
      <c r="D171" s="13"/>
      <c r="E171" s="13"/>
      <c r="F171" s="4">
        <f>B171/J171</f>
        <v>6.6244897959183676E-3</v>
      </c>
      <c r="G171" s="4">
        <f>B171/K171</f>
        <v>0.21640000000000001</v>
      </c>
      <c r="H171" s="2"/>
      <c r="J171" s="8">
        <f t="shared" ref="J171:J194" si="29">J170</f>
        <v>490</v>
      </c>
      <c r="K171" s="8">
        <f t="shared" ref="K171:K194" si="30">K170</f>
        <v>15</v>
      </c>
    </row>
    <row r="172" spans="1:11" x14ac:dyDescent="0.25">
      <c r="A172" s="3" t="s">
        <v>68</v>
      </c>
      <c r="B172" s="13">
        <v>43.095999999999997</v>
      </c>
      <c r="C172" s="13">
        <v>9.6760000000000002</v>
      </c>
      <c r="D172" s="13"/>
      <c r="E172" s="13"/>
      <c r="F172" s="4">
        <f t="shared" ref="F172:F194" si="31">B172/J172</f>
        <v>8.7951020408163258E-2</v>
      </c>
      <c r="G172" s="4">
        <f t="shared" ref="G172:G194" si="32">B172/K172</f>
        <v>2.8730666666666664</v>
      </c>
      <c r="H172" s="3"/>
      <c r="J172" s="8">
        <f t="shared" si="29"/>
        <v>490</v>
      </c>
      <c r="K172" s="8">
        <f t="shared" si="30"/>
        <v>15</v>
      </c>
    </row>
    <row r="173" spans="1:11" x14ac:dyDescent="0.25">
      <c r="A173" s="3" t="s">
        <v>69</v>
      </c>
      <c r="B173" s="13">
        <v>206.98599999999999</v>
      </c>
      <c r="C173" s="13">
        <v>52.347000000000001</v>
      </c>
      <c r="D173" s="13"/>
      <c r="E173" s="13"/>
      <c r="F173" s="4">
        <f t="shared" si="31"/>
        <v>0.42242040816326526</v>
      </c>
      <c r="G173" s="4">
        <f t="shared" si="32"/>
        <v>13.799066666666667</v>
      </c>
      <c r="H173" s="3"/>
      <c r="J173" s="8">
        <f t="shared" si="29"/>
        <v>490</v>
      </c>
      <c r="K173" s="8">
        <f t="shared" si="30"/>
        <v>15</v>
      </c>
    </row>
    <row r="174" spans="1:11" x14ac:dyDescent="0.25">
      <c r="A174" s="3" t="s">
        <v>72</v>
      </c>
      <c r="B174" s="13">
        <v>48.313000000000002</v>
      </c>
      <c r="C174" s="13">
        <v>17.887</v>
      </c>
      <c r="D174" s="13"/>
      <c r="E174" s="13"/>
      <c r="F174" s="4">
        <f t="shared" si="31"/>
        <v>9.8597959183673478E-2</v>
      </c>
      <c r="G174" s="4">
        <f t="shared" si="32"/>
        <v>3.2208666666666668</v>
      </c>
      <c r="H174" s="3"/>
      <c r="J174" s="8">
        <f t="shared" si="29"/>
        <v>490</v>
      </c>
      <c r="K174" s="8">
        <f t="shared" si="30"/>
        <v>15</v>
      </c>
    </row>
    <row r="175" spans="1:11" x14ac:dyDescent="0.25">
      <c r="A175" s="3" t="s">
        <v>74</v>
      </c>
      <c r="B175" s="13">
        <v>57.933</v>
      </c>
      <c r="C175" s="13">
        <v>14.503</v>
      </c>
      <c r="D175" s="13"/>
      <c r="E175" s="13"/>
      <c r="F175" s="4">
        <f t="shared" ref="F175:F184" si="33">B175/J175</f>
        <v>0.11823061224489796</v>
      </c>
      <c r="G175" s="4">
        <f t="shared" ref="G175:G184" si="34">B175/K175</f>
        <v>3.8622000000000001</v>
      </c>
      <c r="H175" s="3"/>
      <c r="J175" s="8">
        <f t="shared" si="29"/>
        <v>490</v>
      </c>
      <c r="K175" s="8">
        <f t="shared" si="30"/>
        <v>15</v>
      </c>
    </row>
    <row r="176" spans="1:11" x14ac:dyDescent="0.25">
      <c r="A176" s="3" t="s">
        <v>75</v>
      </c>
      <c r="B176" s="13">
        <v>0.60799999999999998</v>
      </c>
      <c r="C176" s="13">
        <v>0.14599999999999999</v>
      </c>
      <c r="D176" s="13"/>
      <c r="E176" s="13"/>
      <c r="F176" s="4">
        <f t="shared" si="33"/>
        <v>1.2408163265306123E-3</v>
      </c>
      <c r="G176" s="4">
        <f t="shared" si="34"/>
        <v>4.0533333333333331E-2</v>
      </c>
      <c r="H176" s="3"/>
      <c r="J176" s="8">
        <f t="shared" si="29"/>
        <v>490</v>
      </c>
      <c r="K176" s="8">
        <f t="shared" si="30"/>
        <v>15</v>
      </c>
    </row>
    <row r="177" spans="1:11" x14ac:dyDescent="0.25">
      <c r="A177" s="3" t="s">
        <v>67</v>
      </c>
      <c r="B177" s="13">
        <v>197.09700000000001</v>
      </c>
      <c r="C177" s="13">
        <v>49.542000000000002</v>
      </c>
      <c r="D177" s="13"/>
      <c r="E177" s="13"/>
      <c r="F177" s="4">
        <f t="shared" si="33"/>
        <v>0.40223877551020409</v>
      </c>
      <c r="G177" s="4">
        <f t="shared" si="34"/>
        <v>13.139800000000001</v>
      </c>
      <c r="H177" s="3"/>
      <c r="J177" s="8">
        <f t="shared" si="29"/>
        <v>490</v>
      </c>
      <c r="K177" s="8">
        <f t="shared" si="30"/>
        <v>15</v>
      </c>
    </row>
    <row r="178" spans="1:11" x14ac:dyDescent="0.25">
      <c r="A178" s="3" t="s">
        <v>25</v>
      </c>
      <c r="B178" s="13">
        <v>167.21</v>
      </c>
      <c r="C178" s="13">
        <v>42.124000000000002</v>
      </c>
      <c r="D178" s="13"/>
      <c r="E178" s="13"/>
      <c r="F178" s="4">
        <f t="shared" si="33"/>
        <v>0.34124489795918367</v>
      </c>
      <c r="G178" s="4">
        <f t="shared" si="34"/>
        <v>11.147333333333334</v>
      </c>
      <c r="H178" s="3"/>
      <c r="J178" s="8">
        <f t="shared" si="29"/>
        <v>490</v>
      </c>
      <c r="K178" s="8">
        <f t="shared" si="30"/>
        <v>15</v>
      </c>
    </row>
    <row r="179" spans="1:11" x14ac:dyDescent="0.25">
      <c r="A179" s="3" t="s">
        <v>77</v>
      </c>
      <c r="B179" s="13">
        <v>413.84800000000001</v>
      </c>
      <c r="C179" s="13">
        <v>95.373000000000005</v>
      </c>
      <c r="D179" s="13"/>
      <c r="E179" s="13"/>
      <c r="F179" s="4">
        <f t="shared" si="33"/>
        <v>0.84458775510204087</v>
      </c>
      <c r="G179" s="4">
        <f t="shared" si="34"/>
        <v>27.589866666666669</v>
      </c>
      <c r="H179" s="3"/>
      <c r="J179" s="8">
        <f t="shared" si="29"/>
        <v>490</v>
      </c>
      <c r="K179" s="8">
        <f t="shared" si="30"/>
        <v>15</v>
      </c>
    </row>
    <row r="180" spans="1:11" x14ac:dyDescent="0.25">
      <c r="A180" s="3" t="s">
        <v>78</v>
      </c>
      <c r="B180" s="13">
        <v>280.52699999999999</v>
      </c>
      <c r="C180" s="13">
        <v>56.487000000000002</v>
      </c>
      <c r="D180" s="13"/>
      <c r="E180" s="13"/>
      <c r="F180" s="4">
        <f t="shared" si="33"/>
        <v>0.57250408163265298</v>
      </c>
      <c r="G180" s="4">
        <f t="shared" si="34"/>
        <v>18.701799999999999</v>
      </c>
      <c r="H180" s="3"/>
      <c r="J180" s="8">
        <f t="shared" si="29"/>
        <v>490</v>
      </c>
      <c r="K180" s="8">
        <f t="shared" si="30"/>
        <v>15</v>
      </c>
    </row>
    <row r="181" spans="1:11" x14ac:dyDescent="0.25">
      <c r="A181" s="3" t="s">
        <v>79</v>
      </c>
      <c r="B181" s="13">
        <v>3.1179999999999999</v>
      </c>
      <c r="C181" s="13">
        <v>0.85699999999999998</v>
      </c>
      <c r="D181" s="13"/>
      <c r="E181" s="13"/>
      <c r="F181" s="4">
        <f t="shared" si="33"/>
        <v>6.3632653061224485E-3</v>
      </c>
      <c r="G181" s="4">
        <f t="shared" si="34"/>
        <v>0.20786666666666667</v>
      </c>
      <c r="H181" s="3"/>
      <c r="J181" s="8">
        <f t="shared" si="29"/>
        <v>490</v>
      </c>
      <c r="K181" s="8">
        <f t="shared" si="30"/>
        <v>15</v>
      </c>
    </row>
    <row r="182" spans="1:11" x14ac:dyDescent="0.25">
      <c r="A182" s="3" t="s">
        <v>28</v>
      </c>
      <c r="B182" s="13">
        <v>5.6289999999999996</v>
      </c>
      <c r="C182" s="13">
        <v>1.347</v>
      </c>
      <c r="D182" s="13"/>
      <c r="E182" s="13"/>
      <c r="F182" s="4">
        <f t="shared" si="33"/>
        <v>1.1487755102040816E-2</v>
      </c>
      <c r="G182" s="4">
        <f t="shared" si="34"/>
        <v>0.37526666666666664</v>
      </c>
      <c r="H182" s="3"/>
      <c r="J182" s="8">
        <f t="shared" si="29"/>
        <v>490</v>
      </c>
      <c r="K182" s="8">
        <f t="shared" si="30"/>
        <v>15</v>
      </c>
    </row>
    <row r="183" spans="1:11" x14ac:dyDescent="0.25">
      <c r="A183" s="3" t="s">
        <v>70</v>
      </c>
      <c r="B183" s="13">
        <v>212.232</v>
      </c>
      <c r="C183" s="13">
        <v>60.116999999999997</v>
      </c>
      <c r="D183" s="13"/>
      <c r="E183" s="13"/>
      <c r="F183" s="4">
        <f t="shared" si="33"/>
        <v>0.43312653061224488</v>
      </c>
      <c r="G183" s="4">
        <f t="shared" si="34"/>
        <v>14.1488</v>
      </c>
      <c r="H183" s="3"/>
      <c r="J183" s="8">
        <f t="shared" si="29"/>
        <v>490</v>
      </c>
      <c r="K183" s="8">
        <f t="shared" si="30"/>
        <v>15</v>
      </c>
    </row>
    <row r="184" spans="1:11" x14ac:dyDescent="0.25">
      <c r="A184" s="3" t="s">
        <v>71</v>
      </c>
      <c r="B184" s="13">
        <v>8.8610000000000007</v>
      </c>
      <c r="C184" s="13">
        <v>2.5609999999999999</v>
      </c>
      <c r="D184" s="13"/>
      <c r="E184" s="13"/>
      <c r="F184" s="4">
        <f t="shared" si="33"/>
        <v>1.8083673469387756E-2</v>
      </c>
      <c r="G184" s="4">
        <f t="shared" si="34"/>
        <v>0.59073333333333333</v>
      </c>
      <c r="H184" s="3"/>
      <c r="J184" s="8">
        <f t="shared" si="29"/>
        <v>490</v>
      </c>
      <c r="K184" s="8">
        <f t="shared" si="30"/>
        <v>15</v>
      </c>
    </row>
    <row r="185" spans="1:11" hidden="1" x14ac:dyDescent="0.25">
      <c r="A185" s="3">
        <f>A159</f>
        <v>0</v>
      </c>
      <c r="B185" s="13"/>
      <c r="C185" s="13"/>
      <c r="D185" s="13"/>
      <c r="E185" s="13"/>
      <c r="F185" s="4" t="e">
        <f t="shared" si="31"/>
        <v>#REF!</v>
      </c>
      <c r="G185" s="4" t="e">
        <f t="shared" si="32"/>
        <v>#REF!</v>
      </c>
      <c r="H185" s="3"/>
      <c r="J185" s="8" t="e">
        <f>#REF!</f>
        <v>#REF!</v>
      </c>
      <c r="K185" s="8" t="e">
        <f>#REF!</f>
        <v>#REF!</v>
      </c>
    </row>
    <row r="186" spans="1:11" hidden="1" x14ac:dyDescent="0.25">
      <c r="A186" s="3">
        <f>A160</f>
        <v>0</v>
      </c>
      <c r="B186" s="13"/>
      <c r="C186" s="13"/>
      <c r="D186" s="13"/>
      <c r="E186" s="13"/>
      <c r="F186" s="4" t="e">
        <f t="shared" si="31"/>
        <v>#REF!</v>
      </c>
      <c r="G186" s="4" t="e">
        <f t="shared" si="32"/>
        <v>#REF!</v>
      </c>
      <c r="H186" s="3"/>
      <c r="J186" s="8" t="e">
        <f t="shared" si="29"/>
        <v>#REF!</v>
      </c>
      <c r="K186" s="8" t="e">
        <f t="shared" si="30"/>
        <v>#REF!</v>
      </c>
    </row>
    <row r="187" spans="1:11" hidden="1" x14ac:dyDescent="0.25">
      <c r="A187" s="3">
        <f>A161</f>
        <v>0</v>
      </c>
      <c r="B187" s="13"/>
      <c r="C187" s="13"/>
      <c r="D187" s="13"/>
      <c r="E187" s="13"/>
      <c r="F187" s="4" t="e">
        <f t="shared" si="31"/>
        <v>#REF!</v>
      </c>
      <c r="G187" s="4" t="e">
        <f t="shared" si="32"/>
        <v>#REF!</v>
      </c>
      <c r="H187" s="3"/>
      <c r="J187" s="8" t="e">
        <f t="shared" si="29"/>
        <v>#REF!</v>
      </c>
      <c r="K187" s="8" t="e">
        <f t="shared" si="30"/>
        <v>#REF!</v>
      </c>
    </row>
    <row r="188" spans="1:11" hidden="1" x14ac:dyDescent="0.25">
      <c r="A188" s="3">
        <f>A162</f>
        <v>0</v>
      </c>
      <c r="B188" s="13"/>
      <c r="C188" s="13"/>
      <c r="D188" s="13"/>
      <c r="E188" s="13"/>
      <c r="F188" s="4" t="e">
        <f t="shared" si="31"/>
        <v>#REF!</v>
      </c>
      <c r="G188" s="4" t="e">
        <f t="shared" si="32"/>
        <v>#REF!</v>
      </c>
      <c r="H188" s="3"/>
      <c r="J188" s="8" t="e">
        <f t="shared" si="29"/>
        <v>#REF!</v>
      </c>
      <c r="K188" s="8" t="e">
        <f t="shared" si="30"/>
        <v>#REF!</v>
      </c>
    </row>
    <row r="189" spans="1:11" hidden="1" x14ac:dyDescent="0.25">
      <c r="A189" s="3">
        <f>A163</f>
        <v>0</v>
      </c>
      <c r="B189" s="13"/>
      <c r="C189" s="13"/>
      <c r="D189" s="13"/>
      <c r="E189" s="13"/>
      <c r="F189" s="4" t="e">
        <f t="shared" si="31"/>
        <v>#REF!</v>
      </c>
      <c r="G189" s="4" t="e">
        <f t="shared" si="32"/>
        <v>#REF!</v>
      </c>
      <c r="H189" s="3"/>
      <c r="J189" s="8" t="e">
        <f t="shared" si="29"/>
        <v>#REF!</v>
      </c>
      <c r="K189" s="8" t="e">
        <f t="shared" si="30"/>
        <v>#REF!</v>
      </c>
    </row>
    <row r="190" spans="1:11" hidden="1" x14ac:dyDescent="0.25">
      <c r="A190" s="3">
        <f>A164</f>
        <v>0</v>
      </c>
      <c r="B190" s="13"/>
      <c r="C190" s="13"/>
      <c r="D190" s="13"/>
      <c r="E190" s="13"/>
      <c r="F190" s="4" t="e">
        <f t="shared" si="31"/>
        <v>#REF!</v>
      </c>
      <c r="G190" s="4" t="e">
        <f t="shared" si="32"/>
        <v>#REF!</v>
      </c>
      <c r="H190" s="3"/>
      <c r="J190" s="8" t="e">
        <f t="shared" si="29"/>
        <v>#REF!</v>
      </c>
      <c r="K190" s="8" t="e">
        <f t="shared" si="30"/>
        <v>#REF!</v>
      </c>
    </row>
    <row r="191" spans="1:11" hidden="1" x14ac:dyDescent="0.25">
      <c r="A191" s="3">
        <f>A165</f>
        <v>0</v>
      </c>
      <c r="B191" s="13"/>
      <c r="C191" s="13"/>
      <c r="D191" s="13"/>
      <c r="E191" s="13"/>
      <c r="F191" s="4" t="e">
        <f t="shared" si="31"/>
        <v>#REF!</v>
      </c>
      <c r="G191" s="4" t="e">
        <f t="shared" si="32"/>
        <v>#REF!</v>
      </c>
      <c r="H191" s="3"/>
      <c r="J191" s="8" t="e">
        <f t="shared" si="29"/>
        <v>#REF!</v>
      </c>
      <c r="K191" s="8" t="e">
        <f t="shared" si="30"/>
        <v>#REF!</v>
      </c>
    </row>
    <row r="192" spans="1:11" hidden="1" x14ac:dyDescent="0.25">
      <c r="A192" s="3">
        <f>A166</f>
        <v>0</v>
      </c>
      <c r="B192" s="13"/>
      <c r="C192" s="13"/>
      <c r="D192" s="13"/>
      <c r="E192" s="13"/>
      <c r="F192" s="4" t="e">
        <f t="shared" si="31"/>
        <v>#REF!</v>
      </c>
      <c r="G192" s="4" t="e">
        <f t="shared" si="32"/>
        <v>#REF!</v>
      </c>
      <c r="H192" s="3"/>
      <c r="J192" s="8" t="e">
        <f t="shared" si="29"/>
        <v>#REF!</v>
      </c>
      <c r="K192" s="8" t="e">
        <f t="shared" si="30"/>
        <v>#REF!</v>
      </c>
    </row>
    <row r="193" spans="1:11" hidden="1" x14ac:dyDescent="0.25">
      <c r="A193" s="3">
        <f>A167</f>
        <v>0</v>
      </c>
      <c r="B193" s="13"/>
      <c r="C193" s="13"/>
      <c r="D193" s="13"/>
      <c r="E193" s="13"/>
      <c r="F193" s="4" t="e">
        <f t="shared" si="31"/>
        <v>#REF!</v>
      </c>
      <c r="G193" s="4" t="e">
        <f t="shared" si="32"/>
        <v>#REF!</v>
      </c>
      <c r="H193" s="3"/>
      <c r="J193" s="8" t="e">
        <f t="shared" si="29"/>
        <v>#REF!</v>
      </c>
      <c r="K193" s="8" t="e">
        <f t="shared" si="30"/>
        <v>#REF!</v>
      </c>
    </row>
    <row r="194" spans="1:11" hidden="1" x14ac:dyDescent="0.25">
      <c r="A194" s="3">
        <f>A168</f>
        <v>0</v>
      </c>
      <c r="B194" s="13"/>
      <c r="C194" s="13"/>
      <c r="D194" s="13"/>
      <c r="E194" s="13"/>
      <c r="F194" s="4" t="e">
        <f t="shared" si="31"/>
        <v>#REF!</v>
      </c>
      <c r="G194" s="4" t="e">
        <f t="shared" si="32"/>
        <v>#REF!</v>
      </c>
      <c r="H194" s="3"/>
      <c r="J194" s="8" t="e">
        <f t="shared" si="29"/>
        <v>#REF!</v>
      </c>
      <c r="K194" s="8" t="e">
        <f t="shared" si="30"/>
        <v>#REF!</v>
      </c>
    </row>
    <row r="195" spans="1:11" x14ac:dyDescent="0.25">
      <c r="A195" s="2" t="str">
        <f>A141</f>
        <v>Model name:</v>
      </c>
      <c r="B195" s="2" t="s">
        <v>14</v>
      </c>
      <c r="C195" s="2" t="s">
        <v>15</v>
      </c>
      <c r="D195" s="2" t="s">
        <v>14</v>
      </c>
      <c r="E195" s="2" t="s">
        <v>15</v>
      </c>
      <c r="F195" s="2" t="s">
        <v>14</v>
      </c>
      <c r="G195" s="2" t="s">
        <v>14</v>
      </c>
      <c r="H195" s="2" t="s">
        <v>34</v>
      </c>
      <c r="J195">
        <v>195</v>
      </c>
      <c r="K195">
        <v>35</v>
      </c>
    </row>
    <row r="196" spans="1:11" x14ac:dyDescent="0.25">
      <c r="A196" s="3" t="s">
        <v>17</v>
      </c>
      <c r="B196" s="13">
        <v>30.783000000000001</v>
      </c>
      <c r="C196" s="13">
        <v>19.401</v>
      </c>
      <c r="D196" s="13">
        <v>40</v>
      </c>
      <c r="E196" s="13">
        <v>54.113</v>
      </c>
      <c r="F196" s="4">
        <f>B196/J196</f>
        <v>0.15786153846153847</v>
      </c>
      <c r="G196" s="4">
        <f>B196/K196</f>
        <v>0.8795142857142858</v>
      </c>
      <c r="H196" s="2"/>
      <c r="J196" s="8">
        <f>J195</f>
        <v>195</v>
      </c>
      <c r="K196" s="8">
        <f>K195</f>
        <v>35</v>
      </c>
    </row>
    <row r="197" spans="1:11" x14ac:dyDescent="0.25">
      <c r="A197" s="3" t="s">
        <v>18</v>
      </c>
      <c r="B197" s="13">
        <v>2.5790000000000002</v>
      </c>
      <c r="C197" s="13">
        <v>1.7509999999999999</v>
      </c>
      <c r="D197" s="13">
        <v>446.35700000000003</v>
      </c>
      <c r="E197" s="13">
        <v>586.73500000000001</v>
      </c>
      <c r="F197" s="4">
        <f>B197/J197</f>
        <v>1.3225641025641027E-2</v>
      </c>
      <c r="G197" s="4">
        <f>B197/K197</f>
        <v>7.3685714285714285E-2</v>
      </c>
      <c r="H197" s="2"/>
      <c r="J197" s="8">
        <f t="shared" ref="J197:J222" si="35">J196</f>
        <v>195</v>
      </c>
      <c r="K197" s="8">
        <f t="shared" ref="K197:K222" si="36">K196</f>
        <v>35</v>
      </c>
    </row>
    <row r="198" spans="1:11" x14ac:dyDescent="0.25">
      <c r="A198" s="3" t="s">
        <v>68</v>
      </c>
      <c r="B198" s="13">
        <v>39.616</v>
      </c>
      <c r="C198" s="13">
        <v>17.196000000000002</v>
      </c>
      <c r="D198" s="13">
        <v>28.088999999999999</v>
      </c>
      <c r="E198" s="13">
        <v>51.454999999999998</v>
      </c>
      <c r="F198" s="4">
        <f t="shared" ref="F198:F222" si="37">B198/J198</f>
        <v>0.20315897435897437</v>
      </c>
      <c r="G198" s="4">
        <f t="shared" ref="G198:G222" si="38">B198/K198</f>
        <v>1.1318857142857144</v>
      </c>
      <c r="H198" s="3"/>
      <c r="J198" s="8">
        <f t="shared" si="35"/>
        <v>195</v>
      </c>
      <c r="K198" s="8">
        <f t="shared" si="36"/>
        <v>35</v>
      </c>
    </row>
    <row r="199" spans="1:11" x14ac:dyDescent="0.25">
      <c r="A199" s="3" t="s">
        <v>69</v>
      </c>
      <c r="B199" s="13">
        <v>169.679</v>
      </c>
      <c r="C199" s="13">
        <v>93.903000000000006</v>
      </c>
      <c r="D199" s="13">
        <v>7.2670000000000003</v>
      </c>
      <c r="E199" s="13">
        <v>12.391</v>
      </c>
      <c r="F199" s="4">
        <f t="shared" si="37"/>
        <v>0.87014871794871795</v>
      </c>
      <c r="G199" s="4">
        <f t="shared" si="38"/>
        <v>4.8479714285714284</v>
      </c>
      <c r="H199" s="3"/>
      <c r="J199" s="8">
        <f t="shared" si="35"/>
        <v>195</v>
      </c>
      <c r="K199" s="8">
        <f t="shared" si="36"/>
        <v>35</v>
      </c>
    </row>
    <row r="200" spans="1:11" x14ac:dyDescent="0.25">
      <c r="A200" s="3" t="s">
        <v>72</v>
      </c>
      <c r="B200" s="13">
        <v>48.006999999999998</v>
      </c>
      <c r="C200" s="13">
        <v>28.225000000000001</v>
      </c>
      <c r="D200" s="13">
        <v>24.518999999999998</v>
      </c>
      <c r="E200" s="13">
        <v>34.582000000000001</v>
      </c>
      <c r="F200" s="4">
        <f t="shared" si="37"/>
        <v>0.24618974358974358</v>
      </c>
      <c r="G200" s="4">
        <f t="shared" si="38"/>
        <v>1.3716285714285714</v>
      </c>
      <c r="H200" s="3"/>
      <c r="J200" s="8">
        <f t="shared" si="35"/>
        <v>195</v>
      </c>
      <c r="K200" s="8">
        <f t="shared" si="36"/>
        <v>35</v>
      </c>
    </row>
    <row r="201" spans="1:11" x14ac:dyDescent="0.25">
      <c r="A201" s="3" t="s">
        <v>73</v>
      </c>
      <c r="B201" s="13">
        <v>4.2770000000000001</v>
      </c>
      <c r="C201" s="13">
        <v>2.2639999999999998</v>
      </c>
      <c r="D201" s="13">
        <v>300.93799999999999</v>
      </c>
      <c r="E201" s="13">
        <v>473.07900000000001</v>
      </c>
      <c r="F201" s="4">
        <f t="shared" si="37"/>
        <v>2.1933333333333332E-2</v>
      </c>
      <c r="G201" s="4">
        <f t="shared" si="38"/>
        <v>0.1222</v>
      </c>
      <c r="H201" s="3"/>
      <c r="J201" s="8">
        <f t="shared" si="35"/>
        <v>195</v>
      </c>
      <c r="K201" s="8">
        <f t="shared" si="36"/>
        <v>35</v>
      </c>
    </row>
    <row r="202" spans="1:11" x14ac:dyDescent="0.25">
      <c r="A202" s="3" t="s">
        <v>74</v>
      </c>
      <c r="B202" s="13">
        <v>43.148000000000003</v>
      </c>
      <c r="C202" s="13">
        <v>22.905000000000001</v>
      </c>
      <c r="D202" s="13">
        <v>25.367999999999999</v>
      </c>
      <c r="E202" s="13">
        <v>48.219000000000001</v>
      </c>
      <c r="F202" s="4">
        <f t="shared" si="37"/>
        <v>0.22127179487179488</v>
      </c>
      <c r="G202" s="4">
        <f t="shared" si="38"/>
        <v>1.2328000000000001</v>
      </c>
      <c r="H202" s="3"/>
      <c r="J202" s="8">
        <f t="shared" si="35"/>
        <v>195</v>
      </c>
      <c r="K202" s="8">
        <f t="shared" si="36"/>
        <v>35</v>
      </c>
    </row>
    <row r="203" spans="1:11" x14ac:dyDescent="0.25">
      <c r="A203" s="3" t="s">
        <v>75</v>
      </c>
      <c r="B203" s="13">
        <v>0.439</v>
      </c>
      <c r="C203" s="13">
        <v>0.27600000000000002</v>
      </c>
      <c r="D203" s="13">
        <v>2458.9789999999998</v>
      </c>
      <c r="E203" s="13">
        <v>3704.0219999999999</v>
      </c>
      <c r="F203" s="4">
        <f t="shared" si="37"/>
        <v>2.2512820512820514E-3</v>
      </c>
      <c r="G203" s="4">
        <f t="shared" si="38"/>
        <v>1.2542857142857142E-2</v>
      </c>
      <c r="H203" s="3"/>
      <c r="J203" s="8">
        <f t="shared" si="35"/>
        <v>195</v>
      </c>
      <c r="K203" s="8">
        <f t="shared" si="36"/>
        <v>35</v>
      </c>
    </row>
    <row r="204" spans="1:11" x14ac:dyDescent="0.25">
      <c r="A204" s="3" t="s">
        <v>76</v>
      </c>
      <c r="B204" s="13">
        <v>300.37099999999998</v>
      </c>
      <c r="C204" s="13">
        <v>152.786</v>
      </c>
      <c r="D204" s="13">
        <v>3.64</v>
      </c>
      <c r="E204" s="13">
        <v>7.585</v>
      </c>
      <c r="F204" s="4">
        <f t="shared" si="37"/>
        <v>1.5403641025641024</v>
      </c>
      <c r="G204" s="4">
        <f t="shared" si="38"/>
        <v>8.5820285714285713</v>
      </c>
      <c r="H204" s="3"/>
      <c r="J204" s="8">
        <f t="shared" si="35"/>
        <v>195</v>
      </c>
      <c r="K204" s="8">
        <f t="shared" si="36"/>
        <v>35</v>
      </c>
    </row>
    <row r="205" spans="1:11" x14ac:dyDescent="0.25">
      <c r="A205" s="3" t="s">
        <v>67</v>
      </c>
      <c r="B205" s="13">
        <v>148.875</v>
      </c>
      <c r="C205" s="13">
        <v>76.087000000000003</v>
      </c>
      <c r="D205" s="13">
        <v>7.9340000000000002</v>
      </c>
      <c r="E205" s="13">
        <v>15.692</v>
      </c>
      <c r="F205" s="4">
        <f t="shared" si="37"/>
        <v>0.76346153846153841</v>
      </c>
      <c r="G205" s="4">
        <f t="shared" si="38"/>
        <v>4.253571428571429</v>
      </c>
      <c r="H205" s="3"/>
      <c r="J205" s="8">
        <f t="shared" si="35"/>
        <v>195</v>
      </c>
      <c r="K205" s="8">
        <f t="shared" si="36"/>
        <v>35</v>
      </c>
    </row>
    <row r="206" spans="1:11" x14ac:dyDescent="0.25">
      <c r="A206" s="3" t="s">
        <v>25</v>
      </c>
      <c r="B206" s="13">
        <v>126.764</v>
      </c>
      <c r="C206" s="13">
        <v>65.091999999999999</v>
      </c>
      <c r="D206" s="13">
        <v>9.2750000000000004</v>
      </c>
      <c r="E206" s="13">
        <v>17.62</v>
      </c>
      <c r="F206" s="4">
        <f t="shared" si="37"/>
        <v>0.65007179487179489</v>
      </c>
      <c r="G206" s="4">
        <f t="shared" si="38"/>
        <v>3.6218285714285714</v>
      </c>
      <c r="H206" s="3"/>
      <c r="J206" s="8">
        <f t="shared" si="35"/>
        <v>195</v>
      </c>
      <c r="K206" s="8">
        <f t="shared" si="36"/>
        <v>35</v>
      </c>
    </row>
    <row r="207" spans="1:11" x14ac:dyDescent="0.25">
      <c r="A207" s="3" t="s">
        <v>77</v>
      </c>
      <c r="B207" s="13">
        <v>334.86700000000002</v>
      </c>
      <c r="C207" s="13">
        <v>177.09299999999999</v>
      </c>
      <c r="D207" s="13">
        <v>3.5619999999999998</v>
      </c>
      <c r="E207" s="13">
        <v>6.5140000000000002</v>
      </c>
      <c r="F207" s="4">
        <f t="shared" si="37"/>
        <v>1.7172666666666667</v>
      </c>
      <c r="G207" s="4">
        <f t="shared" si="38"/>
        <v>9.5676285714285711</v>
      </c>
      <c r="H207" s="3"/>
      <c r="J207" s="8">
        <f t="shared" si="35"/>
        <v>195</v>
      </c>
      <c r="K207" s="8">
        <f t="shared" si="36"/>
        <v>35</v>
      </c>
    </row>
    <row r="208" spans="1:11" x14ac:dyDescent="0.25">
      <c r="A208" s="3" t="s">
        <v>78</v>
      </c>
      <c r="B208" s="13">
        <v>221.911</v>
      </c>
      <c r="C208" s="13">
        <v>103.544</v>
      </c>
      <c r="D208" s="13">
        <v>5.3680000000000003</v>
      </c>
      <c r="E208" s="13">
        <v>10.050000000000001</v>
      </c>
      <c r="F208" s="4">
        <f t="shared" si="37"/>
        <v>1.1380051282051282</v>
      </c>
      <c r="G208" s="4">
        <f t="shared" si="38"/>
        <v>6.3403142857142853</v>
      </c>
      <c r="H208" s="3"/>
      <c r="J208" s="8">
        <f t="shared" si="35"/>
        <v>195</v>
      </c>
      <c r="K208" s="8">
        <f t="shared" si="36"/>
        <v>35</v>
      </c>
    </row>
    <row r="209" spans="1:11" x14ac:dyDescent="0.25">
      <c r="A209" s="3" t="s">
        <v>79</v>
      </c>
      <c r="B209" s="13">
        <v>2.3490000000000002</v>
      </c>
      <c r="C209" s="13">
        <v>1.4019999999999999</v>
      </c>
      <c r="D209" s="13">
        <v>488.13400000000001</v>
      </c>
      <c r="E209" s="13">
        <v>724.18700000000001</v>
      </c>
      <c r="F209" s="4">
        <f t="shared" si="37"/>
        <v>1.2046153846153847E-2</v>
      </c>
      <c r="G209" s="4">
        <f t="shared" si="38"/>
        <v>6.7114285714285724E-2</v>
      </c>
      <c r="H209" s="3"/>
      <c r="J209" s="8">
        <f t="shared" si="35"/>
        <v>195</v>
      </c>
      <c r="K209" s="8">
        <f t="shared" si="36"/>
        <v>35</v>
      </c>
    </row>
    <row r="210" spans="1:11" x14ac:dyDescent="0.25">
      <c r="A210" s="3" t="s">
        <v>28</v>
      </c>
      <c r="B210" s="13">
        <v>3.5960000000000001</v>
      </c>
      <c r="C210" s="13">
        <v>2.2629999999999999</v>
      </c>
      <c r="D210" s="13">
        <v>319.14100000000002</v>
      </c>
      <c r="E210" s="13">
        <v>466.50200000000001</v>
      </c>
      <c r="F210" s="4">
        <f t="shared" si="37"/>
        <v>1.8441025641025642E-2</v>
      </c>
      <c r="G210" s="4">
        <f t="shared" si="38"/>
        <v>0.10274285714285715</v>
      </c>
      <c r="H210" s="3"/>
      <c r="J210" s="8">
        <f t="shared" si="35"/>
        <v>195</v>
      </c>
      <c r="K210" s="8">
        <f t="shared" si="36"/>
        <v>35</v>
      </c>
    </row>
    <row r="211" spans="1:11" x14ac:dyDescent="0.25">
      <c r="A211" s="3" t="s">
        <v>70</v>
      </c>
      <c r="B211" s="13">
        <v>167.41499999999999</v>
      </c>
      <c r="C211" s="13">
        <v>91.938000000000002</v>
      </c>
      <c r="D211" s="13">
        <v>6.4089999999999998</v>
      </c>
      <c r="E211" s="13">
        <v>11.487</v>
      </c>
      <c r="F211" s="4">
        <f t="shared" si="37"/>
        <v>0.85853846153846147</v>
      </c>
      <c r="G211" s="4">
        <f t="shared" si="38"/>
        <v>4.7832857142857144</v>
      </c>
      <c r="H211" s="3"/>
      <c r="J211" s="8">
        <f t="shared" si="35"/>
        <v>195</v>
      </c>
      <c r="K211" s="8">
        <f t="shared" si="36"/>
        <v>35</v>
      </c>
    </row>
    <row r="212" spans="1:11" x14ac:dyDescent="0.25">
      <c r="A212" s="3" t="s">
        <v>71</v>
      </c>
      <c r="B212" s="13">
        <v>6.782</v>
      </c>
      <c r="C212" s="13">
        <v>4.1070000000000002</v>
      </c>
      <c r="D212" s="13">
        <v>167.31700000000001</v>
      </c>
      <c r="E212" s="13">
        <v>252.06399999999999</v>
      </c>
      <c r="F212" s="4">
        <f t="shared" si="37"/>
        <v>3.477948717948718E-2</v>
      </c>
      <c r="G212" s="4">
        <f t="shared" si="38"/>
        <v>0.19377142857142857</v>
      </c>
      <c r="H212" s="3"/>
      <c r="J212" s="8">
        <f t="shared" si="35"/>
        <v>195</v>
      </c>
      <c r="K212" s="8">
        <f t="shared" si="36"/>
        <v>35</v>
      </c>
    </row>
    <row r="213" spans="1:11" hidden="1" x14ac:dyDescent="0.25">
      <c r="A213" s="3">
        <f t="shared" ref="A213:A222" si="39">A185</f>
        <v>0</v>
      </c>
      <c r="B213" s="13">
        <v>7.3445169120651652</v>
      </c>
      <c r="C213" s="13">
        <v>4.1167269116727097</v>
      </c>
      <c r="D213" s="13"/>
      <c r="E213" s="13"/>
      <c r="F213" s="4">
        <f t="shared" si="37"/>
        <v>3.766418929264187E-2</v>
      </c>
      <c r="G213" s="4">
        <f t="shared" si="38"/>
        <v>0.20984334034471899</v>
      </c>
      <c r="H213" s="3"/>
      <c r="J213" s="8">
        <f t="shared" si="35"/>
        <v>195</v>
      </c>
      <c r="K213" s="8">
        <f t="shared" si="36"/>
        <v>35</v>
      </c>
    </row>
    <row r="214" spans="1:11" hidden="1" x14ac:dyDescent="0.25">
      <c r="A214" s="3">
        <f t="shared" si="39"/>
        <v>0</v>
      </c>
      <c r="B214" s="13"/>
      <c r="C214" s="13"/>
      <c r="D214" s="13"/>
      <c r="E214" s="13"/>
      <c r="F214" s="4">
        <f t="shared" si="37"/>
        <v>0</v>
      </c>
      <c r="G214" s="4">
        <f t="shared" si="38"/>
        <v>0</v>
      </c>
      <c r="H214" s="3"/>
      <c r="J214" s="8">
        <f t="shared" si="35"/>
        <v>195</v>
      </c>
      <c r="K214" s="8">
        <f t="shared" si="36"/>
        <v>35</v>
      </c>
    </row>
    <row r="215" spans="1:11" hidden="1" x14ac:dyDescent="0.25">
      <c r="A215" s="3">
        <f t="shared" si="39"/>
        <v>0</v>
      </c>
      <c r="B215" s="13"/>
      <c r="C215" s="13"/>
      <c r="D215" s="13"/>
      <c r="E215" s="13"/>
      <c r="F215" s="4">
        <f t="shared" si="37"/>
        <v>0</v>
      </c>
      <c r="G215" s="4">
        <f t="shared" si="38"/>
        <v>0</v>
      </c>
      <c r="H215" s="3"/>
      <c r="J215" s="8">
        <f t="shared" si="35"/>
        <v>195</v>
      </c>
      <c r="K215" s="8">
        <f t="shared" si="36"/>
        <v>35</v>
      </c>
    </row>
    <row r="216" spans="1:11" hidden="1" x14ac:dyDescent="0.25">
      <c r="A216" s="3">
        <f t="shared" si="39"/>
        <v>0</v>
      </c>
      <c r="B216" s="13"/>
      <c r="C216" s="13"/>
      <c r="D216" s="13"/>
      <c r="E216" s="13"/>
      <c r="F216" s="4">
        <f t="shared" si="37"/>
        <v>0</v>
      </c>
      <c r="G216" s="4">
        <f t="shared" si="38"/>
        <v>0</v>
      </c>
      <c r="H216" s="3"/>
      <c r="J216" s="8">
        <f t="shared" si="35"/>
        <v>195</v>
      </c>
      <c r="K216" s="8">
        <f t="shared" si="36"/>
        <v>35</v>
      </c>
    </row>
    <row r="217" spans="1:11" hidden="1" x14ac:dyDescent="0.25">
      <c r="A217" s="3">
        <f t="shared" si="39"/>
        <v>0</v>
      </c>
      <c r="B217" s="13"/>
      <c r="C217" s="13"/>
      <c r="D217" s="13"/>
      <c r="E217" s="13"/>
      <c r="F217" s="4">
        <f t="shared" si="37"/>
        <v>0</v>
      </c>
      <c r="G217" s="4">
        <f t="shared" si="38"/>
        <v>0</v>
      </c>
      <c r="H217" s="3"/>
      <c r="J217" s="8">
        <f t="shared" si="35"/>
        <v>195</v>
      </c>
      <c r="K217" s="8">
        <f t="shared" si="36"/>
        <v>35</v>
      </c>
    </row>
    <row r="218" spans="1:11" hidden="1" x14ac:dyDescent="0.25">
      <c r="A218" s="3">
        <f t="shared" si="39"/>
        <v>0</v>
      </c>
      <c r="B218" s="13"/>
      <c r="C218" s="13"/>
      <c r="D218" s="13"/>
      <c r="E218" s="13"/>
      <c r="F218" s="4">
        <f t="shared" si="37"/>
        <v>0</v>
      </c>
      <c r="G218" s="4">
        <f t="shared" si="38"/>
        <v>0</v>
      </c>
      <c r="H218" s="3"/>
      <c r="J218" s="8">
        <f t="shared" si="35"/>
        <v>195</v>
      </c>
      <c r="K218" s="8">
        <f t="shared" si="36"/>
        <v>35</v>
      </c>
    </row>
    <row r="219" spans="1:11" hidden="1" x14ac:dyDescent="0.25">
      <c r="A219" s="3">
        <f t="shared" si="39"/>
        <v>0</v>
      </c>
      <c r="B219" s="13"/>
      <c r="C219" s="13"/>
      <c r="D219" s="13"/>
      <c r="E219" s="13"/>
      <c r="F219" s="4">
        <f t="shared" si="37"/>
        <v>0</v>
      </c>
      <c r="G219" s="4">
        <f t="shared" si="38"/>
        <v>0</v>
      </c>
      <c r="H219" s="3"/>
      <c r="J219" s="8">
        <f t="shared" si="35"/>
        <v>195</v>
      </c>
      <c r="K219" s="8">
        <f t="shared" si="36"/>
        <v>35</v>
      </c>
    </row>
    <row r="220" spans="1:11" hidden="1" x14ac:dyDescent="0.25">
      <c r="A220" s="3">
        <f t="shared" si="39"/>
        <v>0</v>
      </c>
      <c r="B220" s="13"/>
      <c r="C220" s="13"/>
      <c r="D220" s="13"/>
      <c r="E220" s="13"/>
      <c r="F220" s="4">
        <f t="shared" si="37"/>
        <v>0</v>
      </c>
      <c r="G220" s="4">
        <f t="shared" si="38"/>
        <v>0</v>
      </c>
      <c r="H220" s="3"/>
      <c r="J220" s="8">
        <f t="shared" si="35"/>
        <v>195</v>
      </c>
      <c r="K220" s="8">
        <f t="shared" si="36"/>
        <v>35</v>
      </c>
    </row>
    <row r="221" spans="1:11" hidden="1" x14ac:dyDescent="0.25">
      <c r="A221" s="3">
        <f t="shared" si="39"/>
        <v>0</v>
      </c>
      <c r="B221" s="13"/>
      <c r="C221" s="13"/>
      <c r="D221" s="13"/>
      <c r="E221" s="13"/>
      <c r="F221" s="4">
        <f t="shared" si="37"/>
        <v>0</v>
      </c>
      <c r="G221" s="4">
        <f t="shared" si="38"/>
        <v>0</v>
      </c>
      <c r="H221" s="3"/>
      <c r="J221" s="8">
        <f t="shared" si="35"/>
        <v>195</v>
      </c>
      <c r="K221" s="8">
        <f t="shared" si="36"/>
        <v>35</v>
      </c>
    </row>
    <row r="222" spans="1:11" hidden="1" x14ac:dyDescent="0.25">
      <c r="A222" s="3">
        <f t="shared" si="39"/>
        <v>0</v>
      </c>
      <c r="B222" s="13"/>
      <c r="C222" s="13"/>
      <c r="D222" s="13"/>
      <c r="E222" s="13"/>
      <c r="F222" s="4">
        <f t="shared" si="37"/>
        <v>0</v>
      </c>
      <c r="G222" s="4">
        <f t="shared" si="38"/>
        <v>0</v>
      </c>
      <c r="H222" s="3"/>
      <c r="J222" s="8">
        <f t="shared" si="35"/>
        <v>195</v>
      </c>
      <c r="K222" s="8">
        <f t="shared" si="36"/>
        <v>35</v>
      </c>
    </row>
    <row r="223" spans="1:11" x14ac:dyDescent="0.25">
      <c r="A223" s="2" t="str">
        <f>A169</f>
        <v>Model name:</v>
      </c>
      <c r="B223" s="2" t="s">
        <v>14</v>
      </c>
      <c r="C223" s="2" t="s">
        <v>15</v>
      </c>
      <c r="D223" s="2" t="s">
        <v>14</v>
      </c>
      <c r="E223" s="2" t="s">
        <v>15</v>
      </c>
      <c r="F223" s="2" t="s">
        <v>14</v>
      </c>
      <c r="G223" s="2" t="s">
        <v>14</v>
      </c>
      <c r="H223" s="2" t="s">
        <v>35</v>
      </c>
      <c r="J223">
        <v>228</v>
      </c>
      <c r="K223">
        <v>71</v>
      </c>
    </row>
    <row r="224" spans="1:11" x14ac:dyDescent="0.25">
      <c r="A224" s="3" t="s">
        <v>17</v>
      </c>
      <c r="B224" s="13">
        <v>18.913</v>
      </c>
      <c r="C224" s="13">
        <v>14.581</v>
      </c>
      <c r="D224" s="13">
        <v>55.085999999999999</v>
      </c>
      <c r="E224" s="13">
        <v>76.200999999999993</v>
      </c>
      <c r="F224" s="4">
        <f>B224/J224</f>
        <v>8.2951754385964915E-2</v>
      </c>
      <c r="G224" s="4">
        <f>B224/K224</f>
        <v>0.26638028169014083</v>
      </c>
      <c r="H224" s="2"/>
      <c r="J224" s="8">
        <f>J223</f>
        <v>228</v>
      </c>
      <c r="K224" s="8">
        <f>K223</f>
        <v>71</v>
      </c>
    </row>
    <row r="225" spans="1:11" x14ac:dyDescent="0.25">
      <c r="A225" s="3" t="s">
        <v>18</v>
      </c>
      <c r="B225" s="13">
        <v>1.67</v>
      </c>
      <c r="C225" s="13">
        <v>1.31</v>
      </c>
      <c r="D225" s="13">
        <v>609.38699999999994</v>
      </c>
      <c r="E225" s="13">
        <v>791.24599999999998</v>
      </c>
      <c r="F225" s="4">
        <f>B225/J225</f>
        <v>7.3245614035087718E-3</v>
      </c>
      <c r="G225" s="4">
        <f>B225/K225</f>
        <v>2.3521126760563379E-2</v>
      </c>
      <c r="H225" s="2"/>
      <c r="J225" s="8">
        <f t="shared" ref="J225:J250" si="40">J224</f>
        <v>228</v>
      </c>
      <c r="K225" s="8">
        <f t="shared" ref="K225:K250" si="41">K224</f>
        <v>71</v>
      </c>
    </row>
    <row r="226" spans="1:11" x14ac:dyDescent="0.25">
      <c r="A226" s="3" t="s">
        <v>68</v>
      </c>
      <c r="B226" s="13">
        <v>24.97</v>
      </c>
      <c r="C226" s="13">
        <v>16.277999999999999</v>
      </c>
      <c r="D226" s="13">
        <v>39.933</v>
      </c>
      <c r="E226" s="13">
        <v>62.052</v>
      </c>
      <c r="F226" s="4">
        <f t="shared" ref="F226:F250" si="42">B226/J226</f>
        <v>0.10951754385964912</v>
      </c>
      <c r="G226" s="4">
        <f t="shared" ref="G226:G250" si="43">B226/K226</f>
        <v>0.35169014084507039</v>
      </c>
      <c r="H226" s="3"/>
      <c r="J226" s="8">
        <f t="shared" si="40"/>
        <v>228</v>
      </c>
      <c r="K226" s="8">
        <f t="shared" si="41"/>
        <v>71</v>
      </c>
    </row>
    <row r="227" spans="1:11" x14ac:dyDescent="0.25">
      <c r="A227" s="3" t="s">
        <v>69</v>
      </c>
      <c r="B227" s="13">
        <v>112.92100000000001</v>
      </c>
      <c r="C227" s="13">
        <v>66.933000000000007</v>
      </c>
      <c r="D227" s="13">
        <v>10.113</v>
      </c>
      <c r="E227" s="13">
        <v>17.013999999999999</v>
      </c>
      <c r="F227" s="4">
        <f t="shared" si="42"/>
        <v>0.49526754385964916</v>
      </c>
      <c r="G227" s="4">
        <f t="shared" si="43"/>
        <v>1.59043661971831</v>
      </c>
      <c r="H227" s="3"/>
      <c r="J227" s="8">
        <f t="shared" si="40"/>
        <v>228</v>
      </c>
      <c r="K227" s="8">
        <f t="shared" si="41"/>
        <v>71</v>
      </c>
    </row>
    <row r="228" spans="1:11" x14ac:dyDescent="0.25">
      <c r="A228" s="3" t="s">
        <v>72</v>
      </c>
      <c r="B228" s="13">
        <v>32.747999999999998</v>
      </c>
      <c r="C228" s="13">
        <v>27.332000000000001</v>
      </c>
      <c r="D228" s="13">
        <v>32.859000000000002</v>
      </c>
      <c r="E228" s="13">
        <v>39.865000000000002</v>
      </c>
      <c r="F228" s="4">
        <f t="shared" si="42"/>
        <v>0.14363157894736842</v>
      </c>
      <c r="G228" s="4">
        <f t="shared" si="43"/>
        <v>0.46123943661971828</v>
      </c>
      <c r="H228" s="3"/>
      <c r="J228" s="8">
        <f t="shared" si="40"/>
        <v>228</v>
      </c>
      <c r="K228" s="8">
        <f t="shared" si="41"/>
        <v>71</v>
      </c>
    </row>
    <row r="229" spans="1:11" x14ac:dyDescent="0.25">
      <c r="A229" s="3" t="s">
        <v>73</v>
      </c>
      <c r="B229" s="13">
        <v>2.883</v>
      </c>
      <c r="C229" s="13">
        <v>1.492</v>
      </c>
      <c r="D229" s="13">
        <v>353.036</v>
      </c>
      <c r="E229" s="13">
        <v>665.33399999999995</v>
      </c>
      <c r="F229" s="4">
        <f t="shared" si="42"/>
        <v>1.2644736842105262E-2</v>
      </c>
      <c r="G229" s="4">
        <f t="shared" si="43"/>
        <v>4.0605633802816898E-2</v>
      </c>
      <c r="H229" s="3"/>
      <c r="J229" s="8">
        <f t="shared" si="40"/>
        <v>228</v>
      </c>
      <c r="K229" s="8">
        <f t="shared" si="41"/>
        <v>71</v>
      </c>
    </row>
    <row r="230" spans="1:11" x14ac:dyDescent="0.25">
      <c r="A230" s="3" t="s">
        <v>74</v>
      </c>
      <c r="B230" s="13">
        <v>28.733000000000001</v>
      </c>
      <c r="C230" s="13">
        <v>15.282</v>
      </c>
      <c r="D230" s="13">
        <v>36.901000000000003</v>
      </c>
      <c r="E230" s="13">
        <v>68.120999999999995</v>
      </c>
      <c r="F230" s="4">
        <f t="shared" si="42"/>
        <v>0.1260219298245614</v>
      </c>
      <c r="G230" s="4">
        <f t="shared" si="43"/>
        <v>0.40469014084507043</v>
      </c>
      <c r="H230" s="3"/>
      <c r="J230" s="8">
        <f t="shared" si="40"/>
        <v>228</v>
      </c>
      <c r="K230" s="8">
        <f t="shared" si="41"/>
        <v>71</v>
      </c>
    </row>
    <row r="231" spans="1:11" x14ac:dyDescent="0.25">
      <c r="A231" s="3" t="s">
        <v>75</v>
      </c>
      <c r="B231" s="13">
        <v>0.29899999999999999</v>
      </c>
      <c r="C231" s="13">
        <v>0.185</v>
      </c>
      <c r="D231" s="13">
        <v>3331.3310000000001</v>
      </c>
      <c r="E231" s="13">
        <v>5360.12</v>
      </c>
      <c r="F231" s="4">
        <f t="shared" si="42"/>
        <v>1.3114035087719298E-3</v>
      </c>
      <c r="G231" s="4">
        <f t="shared" si="43"/>
        <v>4.211267605633803E-3</v>
      </c>
      <c r="H231" s="3"/>
      <c r="J231" s="8">
        <f t="shared" si="40"/>
        <v>228</v>
      </c>
      <c r="K231" s="8">
        <f t="shared" si="41"/>
        <v>71</v>
      </c>
    </row>
    <row r="232" spans="1:11" x14ac:dyDescent="0.25">
      <c r="A232" s="3" t="s">
        <v>76</v>
      </c>
      <c r="B232" s="13">
        <v>196.71199999999999</v>
      </c>
      <c r="C232" s="13">
        <v>102.117</v>
      </c>
      <c r="D232" s="13">
        <v>5.258</v>
      </c>
      <c r="E232" s="13">
        <v>10.289</v>
      </c>
      <c r="F232" s="4">
        <f t="shared" si="42"/>
        <v>0.8627719298245613</v>
      </c>
      <c r="G232" s="4">
        <f t="shared" si="43"/>
        <v>2.7705915492957747</v>
      </c>
      <c r="H232" s="3"/>
      <c r="J232" s="8">
        <f t="shared" si="40"/>
        <v>228</v>
      </c>
      <c r="K232" s="8">
        <f t="shared" si="41"/>
        <v>71</v>
      </c>
    </row>
    <row r="233" spans="1:11" x14ac:dyDescent="0.25">
      <c r="A233" s="3" t="s">
        <v>67</v>
      </c>
      <c r="B233" s="13">
        <v>98.369</v>
      </c>
      <c r="C233" s="13">
        <v>52.911000000000001</v>
      </c>
      <c r="D233" s="13">
        <v>10.837</v>
      </c>
      <c r="E233" s="13">
        <v>20.927</v>
      </c>
      <c r="F233" s="4">
        <f t="shared" si="42"/>
        <v>0.43144298245614032</v>
      </c>
      <c r="G233" s="4">
        <f t="shared" si="43"/>
        <v>1.3854788732394365</v>
      </c>
      <c r="H233" s="3"/>
      <c r="J233" s="8">
        <f t="shared" si="40"/>
        <v>228</v>
      </c>
      <c r="K233" s="8">
        <f t="shared" si="41"/>
        <v>71</v>
      </c>
    </row>
    <row r="234" spans="1:11" x14ac:dyDescent="0.25">
      <c r="A234" s="3" t="s">
        <v>25</v>
      </c>
      <c r="B234" s="13">
        <v>83.584000000000003</v>
      </c>
      <c r="C234" s="13">
        <v>45.281999999999996</v>
      </c>
      <c r="D234" s="13">
        <v>12.56</v>
      </c>
      <c r="E234" s="13">
        <v>23.734000000000002</v>
      </c>
      <c r="F234" s="4">
        <f t="shared" si="42"/>
        <v>0.3665964912280702</v>
      </c>
      <c r="G234" s="4">
        <f t="shared" si="43"/>
        <v>1.1772394366197183</v>
      </c>
      <c r="H234" s="3"/>
      <c r="J234" s="8">
        <f t="shared" si="40"/>
        <v>228</v>
      </c>
      <c r="K234" s="8">
        <f t="shared" si="41"/>
        <v>71</v>
      </c>
    </row>
    <row r="235" spans="1:11" x14ac:dyDescent="0.25">
      <c r="A235" s="3" t="s">
        <v>77</v>
      </c>
      <c r="B235" s="13">
        <v>216.30500000000001</v>
      </c>
      <c r="C235" s="13">
        <v>132.68600000000001</v>
      </c>
      <c r="D235" s="13">
        <v>5.0170000000000003</v>
      </c>
      <c r="E235" s="13">
        <v>8.43</v>
      </c>
      <c r="F235" s="4">
        <f t="shared" si="42"/>
        <v>0.94870614035087719</v>
      </c>
      <c r="G235" s="4">
        <f t="shared" si="43"/>
        <v>3.0465492957746481</v>
      </c>
      <c r="H235" s="3"/>
      <c r="J235" s="8">
        <f t="shared" si="40"/>
        <v>228</v>
      </c>
      <c r="K235" s="8">
        <f t="shared" si="41"/>
        <v>71</v>
      </c>
    </row>
    <row r="236" spans="1:11" x14ac:dyDescent="0.25">
      <c r="A236" s="3" t="s">
        <v>78</v>
      </c>
      <c r="B236" s="13">
        <v>143.03899999999999</v>
      </c>
      <c r="C236" s="13">
        <v>85.42</v>
      </c>
      <c r="D236" s="13">
        <v>7.5010000000000003</v>
      </c>
      <c r="E236" s="13">
        <v>13.177</v>
      </c>
      <c r="F236" s="4">
        <f t="shared" si="42"/>
        <v>0.62736403508771921</v>
      </c>
      <c r="G236" s="4">
        <f t="shared" si="43"/>
        <v>2.0146338028169013</v>
      </c>
      <c r="H236" s="3"/>
      <c r="J236" s="8">
        <f t="shared" si="40"/>
        <v>228</v>
      </c>
      <c r="K236" s="8">
        <f t="shared" si="41"/>
        <v>71</v>
      </c>
    </row>
    <row r="237" spans="1:11" x14ac:dyDescent="0.25">
      <c r="A237" s="3" t="s">
        <v>79</v>
      </c>
      <c r="B237" s="13">
        <v>1.5669999999999999</v>
      </c>
      <c r="C237" s="13">
        <v>0.93100000000000005</v>
      </c>
      <c r="D237" s="13">
        <v>640.60199999999998</v>
      </c>
      <c r="E237" s="13">
        <v>1065.4760000000001</v>
      </c>
      <c r="F237" s="4">
        <f t="shared" si="42"/>
        <v>6.8728070175438595E-3</v>
      </c>
      <c r="G237" s="4">
        <f t="shared" si="43"/>
        <v>2.2070422535211267E-2</v>
      </c>
      <c r="H237" s="3"/>
      <c r="J237" s="8">
        <f t="shared" si="40"/>
        <v>228</v>
      </c>
      <c r="K237" s="8">
        <f t="shared" si="41"/>
        <v>71</v>
      </c>
    </row>
    <row r="238" spans="1:11" x14ac:dyDescent="0.25">
      <c r="A238" s="3" t="s">
        <v>28</v>
      </c>
      <c r="B238" s="13">
        <v>2.4209999999999998</v>
      </c>
      <c r="C238" s="13">
        <v>1.504</v>
      </c>
      <c r="D238" s="13">
        <v>416.875</v>
      </c>
      <c r="E238" s="13">
        <v>671.04</v>
      </c>
      <c r="F238" s="4">
        <f t="shared" si="42"/>
        <v>1.0618421052631577E-2</v>
      </c>
      <c r="G238" s="4">
        <f t="shared" si="43"/>
        <v>3.4098591549295773E-2</v>
      </c>
      <c r="H238" s="3"/>
      <c r="J238" s="8">
        <f t="shared" si="40"/>
        <v>228</v>
      </c>
      <c r="K238" s="8">
        <f t="shared" si="41"/>
        <v>71</v>
      </c>
    </row>
    <row r="239" spans="1:11" x14ac:dyDescent="0.25">
      <c r="A239" s="3" t="s">
        <v>70</v>
      </c>
      <c r="B239" s="13">
        <v>108.684</v>
      </c>
      <c r="C239" s="13">
        <v>64.704999999999998</v>
      </c>
      <c r="D239" s="13">
        <v>9.4139999999999997</v>
      </c>
      <c r="E239" s="13">
        <v>15.855</v>
      </c>
      <c r="F239" s="4">
        <f t="shared" si="42"/>
        <v>0.47668421052631577</v>
      </c>
      <c r="G239" s="4">
        <f t="shared" si="43"/>
        <v>1.5307605633802817</v>
      </c>
      <c r="H239" s="3"/>
      <c r="J239" s="8">
        <f t="shared" si="40"/>
        <v>228</v>
      </c>
      <c r="K239" s="8">
        <f t="shared" si="41"/>
        <v>71</v>
      </c>
    </row>
    <row r="240" spans="1:11" x14ac:dyDescent="0.25">
      <c r="A240" s="3" t="s">
        <v>71</v>
      </c>
      <c r="B240" s="13">
        <v>4.3179999999999996</v>
      </c>
      <c r="C240" s="13">
        <v>2.823</v>
      </c>
      <c r="D240" s="13">
        <v>235.21700000000001</v>
      </c>
      <c r="E240" s="13">
        <v>356.34699999999998</v>
      </c>
      <c r="F240" s="4">
        <f t="shared" si="42"/>
        <v>1.8938596491228067E-2</v>
      </c>
      <c r="G240" s="4">
        <f t="shared" si="43"/>
        <v>6.0816901408450696E-2</v>
      </c>
      <c r="H240" s="3"/>
      <c r="J240" s="8">
        <f t="shared" si="40"/>
        <v>228</v>
      </c>
      <c r="K240" s="8">
        <f t="shared" si="41"/>
        <v>71</v>
      </c>
    </row>
    <row r="241" spans="1:11" hidden="1" x14ac:dyDescent="0.25">
      <c r="A241" s="3">
        <f t="shared" ref="A241:A250" si="44">A213</f>
        <v>0</v>
      </c>
      <c r="B241" s="13"/>
      <c r="C241" s="13"/>
      <c r="D241" s="13"/>
      <c r="E241" s="13"/>
      <c r="F241" s="4">
        <f t="shared" si="42"/>
        <v>0</v>
      </c>
      <c r="G241" s="4">
        <f t="shared" si="43"/>
        <v>0</v>
      </c>
      <c r="H241" s="3"/>
      <c r="J241" s="8">
        <f t="shared" si="40"/>
        <v>228</v>
      </c>
      <c r="K241" s="8">
        <f t="shared" si="41"/>
        <v>71</v>
      </c>
    </row>
    <row r="242" spans="1:11" hidden="1" x14ac:dyDescent="0.25">
      <c r="A242" s="3">
        <f t="shared" si="44"/>
        <v>0</v>
      </c>
      <c r="B242" s="13"/>
      <c r="C242" s="13"/>
      <c r="D242" s="13"/>
      <c r="E242" s="13"/>
      <c r="F242" s="4">
        <f t="shared" si="42"/>
        <v>0</v>
      </c>
      <c r="G242" s="4">
        <f t="shared" si="43"/>
        <v>0</v>
      </c>
      <c r="H242" s="3"/>
      <c r="J242" s="8">
        <f t="shared" si="40"/>
        <v>228</v>
      </c>
      <c r="K242" s="8">
        <f t="shared" si="41"/>
        <v>71</v>
      </c>
    </row>
    <row r="243" spans="1:11" hidden="1" x14ac:dyDescent="0.25">
      <c r="A243" s="3">
        <f t="shared" si="44"/>
        <v>0</v>
      </c>
      <c r="B243" s="13"/>
      <c r="C243" s="13"/>
      <c r="D243" s="13"/>
      <c r="E243" s="13"/>
      <c r="F243" s="4">
        <f t="shared" si="42"/>
        <v>0</v>
      </c>
      <c r="G243" s="4">
        <f t="shared" si="43"/>
        <v>0</v>
      </c>
      <c r="H243" s="3"/>
      <c r="J243" s="8">
        <f t="shared" si="40"/>
        <v>228</v>
      </c>
      <c r="K243" s="8">
        <f t="shared" si="41"/>
        <v>71</v>
      </c>
    </row>
    <row r="244" spans="1:11" hidden="1" x14ac:dyDescent="0.25">
      <c r="A244" s="3">
        <f t="shared" si="44"/>
        <v>0</v>
      </c>
      <c r="B244" s="13"/>
      <c r="C244" s="13"/>
      <c r="D244" s="13"/>
      <c r="E244" s="13"/>
      <c r="F244" s="4">
        <f t="shared" si="42"/>
        <v>0</v>
      </c>
      <c r="G244" s="4">
        <f t="shared" si="43"/>
        <v>0</v>
      </c>
      <c r="H244" s="3"/>
      <c r="J244" s="8">
        <f t="shared" si="40"/>
        <v>228</v>
      </c>
      <c r="K244" s="8">
        <f t="shared" si="41"/>
        <v>71</v>
      </c>
    </row>
    <row r="245" spans="1:11" hidden="1" x14ac:dyDescent="0.25">
      <c r="A245" s="3">
        <f t="shared" si="44"/>
        <v>0</v>
      </c>
      <c r="B245" s="13"/>
      <c r="C245" s="13"/>
      <c r="D245" s="13"/>
      <c r="E245" s="13"/>
      <c r="F245" s="4">
        <f t="shared" si="42"/>
        <v>0</v>
      </c>
      <c r="G245" s="4">
        <f t="shared" si="43"/>
        <v>0</v>
      </c>
      <c r="H245" s="3"/>
      <c r="J245" s="8">
        <f t="shared" si="40"/>
        <v>228</v>
      </c>
      <c r="K245" s="8">
        <f t="shared" si="41"/>
        <v>71</v>
      </c>
    </row>
    <row r="246" spans="1:11" hidden="1" x14ac:dyDescent="0.25">
      <c r="A246" s="3">
        <f t="shared" si="44"/>
        <v>0</v>
      </c>
      <c r="B246" s="13"/>
      <c r="C246" s="13"/>
      <c r="D246" s="13"/>
      <c r="E246" s="13"/>
      <c r="F246" s="4">
        <f t="shared" si="42"/>
        <v>0</v>
      </c>
      <c r="G246" s="4">
        <f t="shared" si="43"/>
        <v>0</v>
      </c>
      <c r="H246" s="3"/>
      <c r="J246" s="8">
        <f t="shared" si="40"/>
        <v>228</v>
      </c>
      <c r="K246" s="8">
        <f t="shared" si="41"/>
        <v>71</v>
      </c>
    </row>
    <row r="247" spans="1:11" hidden="1" x14ac:dyDescent="0.25">
      <c r="A247" s="3">
        <f t="shared" si="44"/>
        <v>0</v>
      </c>
      <c r="B247" s="13"/>
      <c r="C247" s="13"/>
      <c r="D247" s="13"/>
      <c r="E247" s="13"/>
      <c r="F247" s="4">
        <f t="shared" si="42"/>
        <v>0</v>
      </c>
      <c r="G247" s="4">
        <f t="shared" si="43"/>
        <v>0</v>
      </c>
      <c r="H247" s="3"/>
      <c r="J247" s="8">
        <f t="shared" si="40"/>
        <v>228</v>
      </c>
      <c r="K247" s="8">
        <f t="shared" si="41"/>
        <v>71</v>
      </c>
    </row>
    <row r="248" spans="1:11" hidden="1" x14ac:dyDescent="0.25">
      <c r="A248" s="3">
        <f t="shared" si="44"/>
        <v>0</v>
      </c>
      <c r="B248" s="13"/>
      <c r="C248" s="13"/>
      <c r="D248" s="13"/>
      <c r="E248" s="13"/>
      <c r="F248" s="4">
        <f t="shared" si="42"/>
        <v>0</v>
      </c>
      <c r="G248" s="4">
        <f t="shared" si="43"/>
        <v>0</v>
      </c>
      <c r="H248" s="3"/>
      <c r="J248" s="8">
        <f t="shared" si="40"/>
        <v>228</v>
      </c>
      <c r="K248" s="8">
        <f t="shared" si="41"/>
        <v>71</v>
      </c>
    </row>
    <row r="249" spans="1:11" hidden="1" x14ac:dyDescent="0.25">
      <c r="A249" s="3">
        <f t="shared" si="44"/>
        <v>0</v>
      </c>
      <c r="B249" s="13"/>
      <c r="C249" s="13"/>
      <c r="D249" s="13"/>
      <c r="E249" s="13"/>
      <c r="F249" s="4">
        <f t="shared" si="42"/>
        <v>0</v>
      </c>
      <c r="G249" s="4">
        <f t="shared" si="43"/>
        <v>0</v>
      </c>
      <c r="H249" s="3"/>
      <c r="J249" s="8">
        <f t="shared" si="40"/>
        <v>228</v>
      </c>
      <c r="K249" s="8">
        <f t="shared" si="41"/>
        <v>71</v>
      </c>
    </row>
    <row r="250" spans="1:11" hidden="1" x14ac:dyDescent="0.25">
      <c r="A250" s="3">
        <f t="shared" si="44"/>
        <v>0</v>
      </c>
      <c r="B250" s="13"/>
      <c r="C250" s="13"/>
      <c r="D250" s="13"/>
      <c r="E250" s="13"/>
      <c r="F250" s="4">
        <f t="shared" si="42"/>
        <v>0</v>
      </c>
      <c r="G250" s="4">
        <f t="shared" si="43"/>
        <v>0</v>
      </c>
      <c r="H250" s="3"/>
      <c r="J250" s="8">
        <f t="shared" si="40"/>
        <v>228</v>
      </c>
      <c r="K250" s="8">
        <f t="shared" si="41"/>
        <v>71</v>
      </c>
    </row>
    <row r="251" spans="1:11" x14ac:dyDescent="0.25">
      <c r="A251" s="2" t="str">
        <f>A195</f>
        <v>Model name:</v>
      </c>
      <c r="B251" s="2" t="s">
        <v>14</v>
      </c>
      <c r="C251" s="2" t="s">
        <v>15</v>
      </c>
      <c r="D251" s="2" t="s">
        <v>14</v>
      </c>
      <c r="E251" s="2" t="s">
        <v>15</v>
      </c>
      <c r="F251" s="2" t="s">
        <v>14</v>
      </c>
      <c r="G251" s="2" t="s">
        <v>14</v>
      </c>
      <c r="H251" s="2" t="s">
        <v>36</v>
      </c>
      <c r="J251">
        <v>1442</v>
      </c>
      <c r="K251">
        <v>105</v>
      </c>
    </row>
    <row r="252" spans="1:11" x14ac:dyDescent="0.25">
      <c r="A252" s="3" t="s">
        <v>17</v>
      </c>
      <c r="B252" s="13">
        <v>210.36699999999999</v>
      </c>
      <c r="C252" s="13">
        <v>75.745000000000005</v>
      </c>
      <c r="D252" s="13">
        <v>15.371</v>
      </c>
      <c r="E252" s="13">
        <v>33.979999999999997</v>
      </c>
      <c r="F252" s="4">
        <f>B252/J252</f>
        <v>0.14588557558945908</v>
      </c>
      <c r="G252" s="4">
        <f>B252/K252</f>
        <v>2.0034952380952382</v>
      </c>
      <c r="H252" s="2"/>
      <c r="J252" s="8">
        <f>J251</f>
        <v>1442</v>
      </c>
      <c r="K252" s="8">
        <f>K251</f>
        <v>105</v>
      </c>
    </row>
    <row r="253" spans="1:11" x14ac:dyDescent="0.25">
      <c r="A253" s="3" t="s">
        <v>18</v>
      </c>
      <c r="B253" s="13">
        <v>16.983000000000001</v>
      </c>
      <c r="C253" s="13">
        <v>5.5960000000000001</v>
      </c>
      <c r="D253" s="13">
        <v>122.437</v>
      </c>
      <c r="E253" s="13">
        <v>360.93099999999998</v>
      </c>
      <c r="F253" s="4">
        <f>B253/J253</f>
        <v>1.177739251040222E-2</v>
      </c>
      <c r="G253" s="4">
        <f>B253/K253</f>
        <v>0.16174285714285716</v>
      </c>
      <c r="H253" s="2"/>
      <c r="J253" s="8">
        <f t="shared" ref="J253:J278" si="45">J252</f>
        <v>1442</v>
      </c>
      <c r="K253" s="8">
        <f t="shared" ref="K253:K278" si="46">K252</f>
        <v>105</v>
      </c>
    </row>
    <row r="254" spans="1:11" x14ac:dyDescent="0.25">
      <c r="A254" s="3" t="s">
        <v>68</v>
      </c>
      <c r="B254" s="13">
        <v>249.184</v>
      </c>
      <c r="C254" s="13">
        <v>81.950999999999993</v>
      </c>
      <c r="D254" s="13">
        <v>8.8789999999999996</v>
      </c>
      <c r="E254" s="13">
        <v>23.905000000000001</v>
      </c>
      <c r="F254" s="4">
        <f t="shared" ref="F254:F278" si="47">B254/J254</f>
        <v>0.17280443828016642</v>
      </c>
      <c r="G254" s="4">
        <f t="shared" ref="G254:G278" si="48">B254/K254</f>
        <v>2.3731809523809524</v>
      </c>
      <c r="H254" s="3"/>
      <c r="J254" s="8">
        <f t="shared" si="45"/>
        <v>1442</v>
      </c>
      <c r="K254" s="8">
        <f t="shared" si="46"/>
        <v>105</v>
      </c>
    </row>
    <row r="255" spans="1:11" x14ac:dyDescent="0.25">
      <c r="A255" s="3" t="s">
        <v>69</v>
      </c>
      <c r="B255" s="13">
        <v>1123.4970000000001</v>
      </c>
      <c r="C255" s="13">
        <v>297.98099999999999</v>
      </c>
      <c r="D255" s="13">
        <v>4.1210000000000004</v>
      </c>
      <c r="E255" s="13">
        <v>9.718</v>
      </c>
      <c r="F255" s="4">
        <f t="shared" si="47"/>
        <v>0.77912413314840501</v>
      </c>
      <c r="G255" s="4">
        <f t="shared" si="48"/>
        <v>10.699971428571429</v>
      </c>
      <c r="H255" s="3"/>
      <c r="J255" s="8">
        <f t="shared" si="45"/>
        <v>1442</v>
      </c>
      <c r="K255" s="8">
        <f t="shared" si="46"/>
        <v>105</v>
      </c>
    </row>
    <row r="256" spans="1:11" x14ac:dyDescent="0.25">
      <c r="A256" s="3" t="s">
        <v>72</v>
      </c>
      <c r="B256" s="13">
        <v>224.77</v>
      </c>
      <c r="C256" s="13">
        <v>155.53399999999999</v>
      </c>
      <c r="D256" s="13">
        <v>12.532999999999999</v>
      </c>
      <c r="E256" s="13">
        <v>17.106999999999999</v>
      </c>
      <c r="F256" s="4">
        <f t="shared" si="47"/>
        <v>0.155873786407767</v>
      </c>
      <c r="G256" s="4">
        <f t="shared" si="48"/>
        <v>2.1406666666666667</v>
      </c>
      <c r="H256" s="3"/>
      <c r="J256" s="8">
        <f t="shared" si="45"/>
        <v>1442</v>
      </c>
      <c r="K256" s="8">
        <f t="shared" si="46"/>
        <v>105</v>
      </c>
    </row>
    <row r="257" spans="1:11" x14ac:dyDescent="0.25">
      <c r="A257" s="3" t="s">
        <v>73</v>
      </c>
      <c r="B257" s="13">
        <v>29.872</v>
      </c>
      <c r="C257" s="13">
        <v>8.1519999999999992</v>
      </c>
      <c r="D257" s="13">
        <v>73.872</v>
      </c>
      <c r="E257" s="13">
        <v>249.96700000000001</v>
      </c>
      <c r="F257" s="4">
        <f t="shared" si="47"/>
        <v>2.0715672676837726E-2</v>
      </c>
      <c r="G257" s="4">
        <f t="shared" si="48"/>
        <v>0.28449523809523808</v>
      </c>
      <c r="H257" s="3"/>
      <c r="J257" s="8">
        <f t="shared" si="45"/>
        <v>1442</v>
      </c>
      <c r="K257" s="8">
        <f t="shared" si="46"/>
        <v>105</v>
      </c>
    </row>
    <row r="258" spans="1:11" x14ac:dyDescent="0.25">
      <c r="A258" s="3" t="s">
        <v>74</v>
      </c>
      <c r="B258" s="13">
        <v>306.68799999999999</v>
      </c>
      <c r="C258" s="13">
        <v>77.210999999999999</v>
      </c>
      <c r="D258" s="13">
        <v>10.836</v>
      </c>
      <c r="E258" s="13">
        <v>33.146999999999998</v>
      </c>
      <c r="F258" s="4">
        <f t="shared" si="47"/>
        <v>0.21268238557558944</v>
      </c>
      <c r="G258" s="4">
        <f t="shared" si="48"/>
        <v>2.920838095238095</v>
      </c>
      <c r="H258" s="3"/>
      <c r="J258" s="8">
        <f t="shared" si="45"/>
        <v>1442</v>
      </c>
      <c r="K258" s="8">
        <f t="shared" si="46"/>
        <v>105</v>
      </c>
    </row>
    <row r="259" spans="1:11" x14ac:dyDescent="0.25">
      <c r="A259" s="3" t="s">
        <v>75</v>
      </c>
      <c r="B259" s="13">
        <v>3.0840000000000001</v>
      </c>
      <c r="C259" s="13">
        <v>0.90500000000000003</v>
      </c>
      <c r="D259" s="13">
        <v>677.50599999999997</v>
      </c>
      <c r="E259" s="13">
        <v>2223.0149999999999</v>
      </c>
      <c r="F259" s="4">
        <f t="shared" si="47"/>
        <v>2.1386962552011096E-3</v>
      </c>
      <c r="G259" s="4">
        <f t="shared" si="48"/>
        <v>2.9371428571428573E-2</v>
      </c>
      <c r="H259" s="3"/>
      <c r="J259" s="8">
        <f t="shared" si="45"/>
        <v>1442</v>
      </c>
      <c r="K259" s="8">
        <f t="shared" si="46"/>
        <v>105</v>
      </c>
    </row>
    <row r="260" spans="1:11" x14ac:dyDescent="0.25">
      <c r="A260" s="3" t="s">
        <v>76</v>
      </c>
      <c r="B260" s="13">
        <v>2099.83</v>
      </c>
      <c r="C260" s="13">
        <v>546.66</v>
      </c>
      <c r="D260" s="13">
        <v>1.244</v>
      </c>
      <c r="E260" s="13">
        <v>4.1929999999999996</v>
      </c>
      <c r="F260" s="4">
        <f t="shared" si="47"/>
        <v>1.4561927877947294</v>
      </c>
      <c r="G260" s="4">
        <f t="shared" si="48"/>
        <v>19.998380952380952</v>
      </c>
      <c r="H260" s="3"/>
      <c r="J260" s="8">
        <f t="shared" si="45"/>
        <v>1442</v>
      </c>
      <c r="K260" s="8">
        <f t="shared" si="46"/>
        <v>105</v>
      </c>
    </row>
    <row r="261" spans="1:11" x14ac:dyDescent="0.25">
      <c r="A261" s="3" t="s">
        <v>67</v>
      </c>
      <c r="B261" s="13">
        <v>1009.641</v>
      </c>
      <c r="C261" s="13">
        <v>267.399</v>
      </c>
      <c r="D261" s="13">
        <v>2.8620000000000001</v>
      </c>
      <c r="E261" s="13">
        <v>9.1720000000000006</v>
      </c>
      <c r="F261" s="4">
        <f t="shared" si="47"/>
        <v>0.70016712898751732</v>
      </c>
      <c r="G261" s="4">
        <f t="shared" si="48"/>
        <v>9.6156285714285712</v>
      </c>
      <c r="H261" s="3"/>
      <c r="J261" s="8">
        <f t="shared" si="45"/>
        <v>1442</v>
      </c>
      <c r="K261" s="8">
        <f t="shared" si="46"/>
        <v>105</v>
      </c>
    </row>
    <row r="262" spans="1:11" x14ac:dyDescent="0.25">
      <c r="A262" s="3" t="s">
        <v>25</v>
      </c>
      <c r="B262" s="13">
        <v>875.048</v>
      </c>
      <c r="C262" s="13">
        <v>227.66399999999999</v>
      </c>
      <c r="D262" s="13">
        <v>3.16</v>
      </c>
      <c r="E262" s="13">
        <v>10.349</v>
      </c>
      <c r="F262" s="4">
        <f t="shared" si="47"/>
        <v>0.6068294036061026</v>
      </c>
      <c r="G262" s="4">
        <f t="shared" si="48"/>
        <v>8.333790476190476</v>
      </c>
      <c r="H262" s="3"/>
      <c r="J262" s="8">
        <f t="shared" si="45"/>
        <v>1442</v>
      </c>
      <c r="K262" s="8">
        <f t="shared" si="46"/>
        <v>105</v>
      </c>
    </row>
    <row r="263" spans="1:11" x14ac:dyDescent="0.25">
      <c r="A263" s="3" t="s">
        <v>77</v>
      </c>
      <c r="B263" s="13">
        <v>2146.5970000000002</v>
      </c>
      <c r="C263" s="13">
        <v>631.12699999999995</v>
      </c>
      <c r="D263" s="13">
        <v>1.6679999999999999</v>
      </c>
      <c r="E263" s="13">
        <v>3.9529999999999998</v>
      </c>
      <c r="F263" s="4">
        <f t="shared" si="47"/>
        <v>1.4886248266296811</v>
      </c>
      <c r="G263" s="4">
        <f t="shared" si="48"/>
        <v>20.443780952380955</v>
      </c>
      <c r="H263" s="3"/>
      <c r="J263" s="8">
        <f t="shared" si="45"/>
        <v>1442</v>
      </c>
      <c r="K263" s="8">
        <f t="shared" si="46"/>
        <v>105</v>
      </c>
    </row>
    <row r="264" spans="1:11" x14ac:dyDescent="0.25">
      <c r="A264" s="3" t="s">
        <v>78</v>
      </c>
      <c r="B264" s="13">
        <v>1438.02</v>
      </c>
      <c r="C264" s="13">
        <v>412.82299999999998</v>
      </c>
      <c r="D264" s="13">
        <v>2.403</v>
      </c>
      <c r="E264" s="13">
        <v>6.3890000000000002</v>
      </c>
      <c r="F264" s="4">
        <f t="shared" si="47"/>
        <v>0.99723994452149789</v>
      </c>
      <c r="G264" s="4">
        <f t="shared" si="48"/>
        <v>13.695428571428572</v>
      </c>
      <c r="H264" s="3"/>
      <c r="J264" s="8">
        <f t="shared" si="45"/>
        <v>1442</v>
      </c>
      <c r="K264" s="8">
        <f t="shared" si="46"/>
        <v>105</v>
      </c>
    </row>
    <row r="265" spans="1:11" x14ac:dyDescent="0.25">
      <c r="A265" s="3" t="s">
        <v>79</v>
      </c>
      <c r="B265" s="13">
        <v>16.391999999999999</v>
      </c>
      <c r="C265" s="13">
        <v>4.5819999999999999</v>
      </c>
      <c r="D265" s="13">
        <v>123.43600000000001</v>
      </c>
      <c r="E265" s="13">
        <v>438.95499999999998</v>
      </c>
      <c r="F265" s="4">
        <f t="shared" si="47"/>
        <v>1.136754507628294E-2</v>
      </c>
      <c r="G265" s="4">
        <f t="shared" si="48"/>
        <v>0.15611428571428571</v>
      </c>
      <c r="H265" s="3"/>
      <c r="J265" s="8">
        <f t="shared" si="45"/>
        <v>1442</v>
      </c>
      <c r="K265" s="8">
        <f t="shared" si="46"/>
        <v>105</v>
      </c>
    </row>
    <row r="266" spans="1:11" x14ac:dyDescent="0.25">
      <c r="A266" s="3" t="s">
        <v>28</v>
      </c>
      <c r="B266" s="13">
        <v>27.427</v>
      </c>
      <c r="C266" s="13">
        <v>7.274</v>
      </c>
      <c r="D266" s="13">
        <v>73.805999999999997</v>
      </c>
      <c r="E266" s="13">
        <v>279.012</v>
      </c>
      <c r="F266" s="4">
        <f t="shared" si="47"/>
        <v>1.902011095700416E-2</v>
      </c>
      <c r="G266" s="4">
        <f t="shared" si="48"/>
        <v>0.26120952380952378</v>
      </c>
      <c r="H266" s="3"/>
      <c r="J266" s="8">
        <f t="shared" si="45"/>
        <v>1442</v>
      </c>
      <c r="K266" s="8">
        <f t="shared" si="46"/>
        <v>105</v>
      </c>
    </row>
    <row r="267" spans="1:11" x14ac:dyDescent="0.25">
      <c r="A267" s="3" t="s">
        <v>70</v>
      </c>
      <c r="B267" s="13">
        <v>1112.1890000000001</v>
      </c>
      <c r="C267" s="13">
        <v>338.39600000000002</v>
      </c>
      <c r="D267" s="13">
        <v>2.234</v>
      </c>
      <c r="E267" s="13">
        <v>6.3159999999999998</v>
      </c>
      <c r="F267" s="4">
        <f t="shared" si="47"/>
        <v>0.77128224687933433</v>
      </c>
      <c r="G267" s="4">
        <f t="shared" si="48"/>
        <v>10.592276190476191</v>
      </c>
      <c r="H267" s="3"/>
      <c r="J267" s="8">
        <f t="shared" si="45"/>
        <v>1442</v>
      </c>
      <c r="K267" s="8">
        <f t="shared" si="46"/>
        <v>105</v>
      </c>
    </row>
    <row r="268" spans="1:11" x14ac:dyDescent="0.25">
      <c r="A268" s="3" t="s">
        <v>71</v>
      </c>
      <c r="B268" s="13">
        <v>46.316000000000003</v>
      </c>
      <c r="C268" s="13">
        <v>14.327</v>
      </c>
      <c r="D268" s="13">
        <v>45.142000000000003</v>
      </c>
      <c r="E268" s="13">
        <v>141.96799999999999</v>
      </c>
      <c r="F268" s="4">
        <f t="shared" si="47"/>
        <v>3.2119278779472953E-2</v>
      </c>
      <c r="G268" s="4">
        <f t="shared" si="48"/>
        <v>0.44110476190476194</v>
      </c>
      <c r="H268" s="3"/>
      <c r="J268" s="8">
        <f t="shared" si="45"/>
        <v>1442</v>
      </c>
      <c r="K268" s="8">
        <f t="shared" si="46"/>
        <v>105</v>
      </c>
    </row>
    <row r="269" spans="1:11" hidden="1" x14ac:dyDescent="0.25">
      <c r="A269" s="3">
        <f t="shared" ref="A269:A278" si="49">A241</f>
        <v>0</v>
      </c>
      <c r="B269" s="13"/>
      <c r="C269" s="13"/>
      <c r="D269" s="13"/>
      <c r="E269" s="13"/>
      <c r="F269" s="4">
        <f t="shared" si="47"/>
        <v>0</v>
      </c>
      <c r="G269" s="4">
        <f t="shared" si="48"/>
        <v>0</v>
      </c>
      <c r="H269" s="3"/>
      <c r="J269" s="8">
        <f t="shared" si="45"/>
        <v>1442</v>
      </c>
      <c r="K269" s="8">
        <f t="shared" si="46"/>
        <v>105</v>
      </c>
    </row>
    <row r="270" spans="1:11" hidden="1" x14ac:dyDescent="0.25">
      <c r="A270" s="3">
        <f t="shared" si="49"/>
        <v>0</v>
      </c>
      <c r="B270" s="13"/>
      <c r="C270" s="13"/>
      <c r="D270" s="13"/>
      <c r="E270" s="13"/>
      <c r="F270" s="4">
        <f t="shared" si="47"/>
        <v>0</v>
      </c>
      <c r="G270" s="4">
        <f t="shared" si="48"/>
        <v>0</v>
      </c>
      <c r="H270" s="3"/>
      <c r="J270" s="8">
        <f t="shared" si="45"/>
        <v>1442</v>
      </c>
      <c r="K270" s="8">
        <f t="shared" si="46"/>
        <v>105</v>
      </c>
    </row>
    <row r="271" spans="1:11" hidden="1" x14ac:dyDescent="0.25">
      <c r="A271" s="3">
        <f t="shared" si="49"/>
        <v>0</v>
      </c>
      <c r="B271" s="13"/>
      <c r="C271" s="13"/>
      <c r="D271" s="13"/>
      <c r="E271" s="13"/>
      <c r="F271" s="4">
        <f t="shared" si="47"/>
        <v>0</v>
      </c>
      <c r="G271" s="4">
        <f t="shared" si="48"/>
        <v>0</v>
      </c>
      <c r="H271" s="3"/>
      <c r="J271" s="8">
        <f t="shared" si="45"/>
        <v>1442</v>
      </c>
      <c r="K271" s="8">
        <f t="shared" si="46"/>
        <v>105</v>
      </c>
    </row>
    <row r="272" spans="1:11" hidden="1" x14ac:dyDescent="0.25">
      <c r="A272" s="3">
        <f t="shared" si="49"/>
        <v>0</v>
      </c>
      <c r="B272" s="13"/>
      <c r="C272" s="13"/>
      <c r="D272" s="13"/>
      <c r="E272" s="13"/>
      <c r="F272" s="4">
        <f t="shared" si="47"/>
        <v>0</v>
      </c>
      <c r="G272" s="4">
        <f t="shared" si="48"/>
        <v>0</v>
      </c>
      <c r="H272" s="3"/>
      <c r="J272" s="8">
        <f t="shared" si="45"/>
        <v>1442</v>
      </c>
      <c r="K272" s="8">
        <f t="shared" si="46"/>
        <v>105</v>
      </c>
    </row>
    <row r="273" spans="1:11" hidden="1" x14ac:dyDescent="0.25">
      <c r="A273" s="3">
        <f t="shared" si="49"/>
        <v>0</v>
      </c>
      <c r="B273" s="13"/>
      <c r="C273" s="13"/>
      <c r="D273" s="13"/>
      <c r="E273" s="13"/>
      <c r="F273" s="4">
        <f t="shared" si="47"/>
        <v>0</v>
      </c>
      <c r="G273" s="4">
        <f t="shared" si="48"/>
        <v>0</v>
      </c>
      <c r="H273" s="3"/>
      <c r="J273" s="8">
        <f t="shared" si="45"/>
        <v>1442</v>
      </c>
      <c r="K273" s="8">
        <f t="shared" si="46"/>
        <v>105</v>
      </c>
    </row>
    <row r="274" spans="1:11" hidden="1" x14ac:dyDescent="0.25">
      <c r="A274" s="3">
        <f t="shared" si="49"/>
        <v>0</v>
      </c>
      <c r="B274" s="13"/>
      <c r="C274" s="13"/>
      <c r="D274" s="13"/>
      <c r="E274" s="13"/>
      <c r="F274" s="4">
        <f t="shared" si="47"/>
        <v>0</v>
      </c>
      <c r="G274" s="4">
        <f t="shared" si="48"/>
        <v>0</v>
      </c>
      <c r="H274" s="3"/>
      <c r="J274" s="8">
        <f t="shared" si="45"/>
        <v>1442</v>
      </c>
      <c r="K274" s="8">
        <f t="shared" si="46"/>
        <v>105</v>
      </c>
    </row>
    <row r="275" spans="1:11" hidden="1" x14ac:dyDescent="0.25">
      <c r="A275" s="3">
        <f t="shared" si="49"/>
        <v>0</v>
      </c>
      <c r="B275" s="13"/>
      <c r="C275" s="13"/>
      <c r="D275" s="13"/>
      <c r="E275" s="13"/>
      <c r="F275" s="4">
        <f t="shared" si="47"/>
        <v>0</v>
      </c>
      <c r="G275" s="4">
        <f t="shared" si="48"/>
        <v>0</v>
      </c>
      <c r="H275" s="3"/>
      <c r="J275" s="8">
        <f t="shared" si="45"/>
        <v>1442</v>
      </c>
      <c r="K275" s="8">
        <f t="shared" si="46"/>
        <v>105</v>
      </c>
    </row>
    <row r="276" spans="1:11" hidden="1" x14ac:dyDescent="0.25">
      <c r="A276" s="3">
        <f t="shared" si="49"/>
        <v>0</v>
      </c>
      <c r="B276" s="13"/>
      <c r="C276" s="13"/>
      <c r="D276" s="13"/>
      <c r="E276" s="13"/>
      <c r="F276" s="4">
        <f t="shared" si="47"/>
        <v>0</v>
      </c>
      <c r="G276" s="4">
        <f t="shared" si="48"/>
        <v>0</v>
      </c>
      <c r="H276" s="3"/>
      <c r="J276" s="8">
        <f t="shared" si="45"/>
        <v>1442</v>
      </c>
      <c r="K276" s="8">
        <f t="shared" si="46"/>
        <v>105</v>
      </c>
    </row>
    <row r="277" spans="1:11" hidden="1" x14ac:dyDescent="0.25">
      <c r="A277" s="3">
        <f t="shared" si="49"/>
        <v>0</v>
      </c>
      <c r="B277" s="13"/>
      <c r="C277" s="13"/>
      <c r="D277" s="13"/>
      <c r="E277" s="13"/>
      <c r="F277" s="4">
        <f t="shared" si="47"/>
        <v>0</v>
      </c>
      <c r="G277" s="4">
        <f t="shared" si="48"/>
        <v>0</v>
      </c>
      <c r="H277" s="3"/>
      <c r="J277" s="8">
        <f t="shared" si="45"/>
        <v>1442</v>
      </c>
      <c r="K277" s="8">
        <f t="shared" si="46"/>
        <v>105</v>
      </c>
    </row>
    <row r="278" spans="1:11" hidden="1" x14ac:dyDescent="0.25">
      <c r="A278" s="3">
        <f t="shared" si="49"/>
        <v>0</v>
      </c>
      <c r="B278" s="13"/>
      <c r="C278" s="13"/>
      <c r="D278" s="13"/>
      <c r="E278" s="13"/>
      <c r="F278" s="4">
        <f t="shared" si="47"/>
        <v>0</v>
      </c>
      <c r="G278" s="4">
        <f t="shared" si="48"/>
        <v>0</v>
      </c>
      <c r="H278" s="3"/>
      <c r="J278" s="8">
        <f t="shared" si="45"/>
        <v>1442</v>
      </c>
      <c r="K278" s="8">
        <f t="shared" si="46"/>
        <v>105</v>
      </c>
    </row>
    <row r="279" spans="1:11" x14ac:dyDescent="0.25">
      <c r="A279" s="2" t="str">
        <f>A223</f>
        <v>Model name:</v>
      </c>
      <c r="B279" s="2" t="s">
        <v>14</v>
      </c>
      <c r="C279" s="2" t="s">
        <v>15</v>
      </c>
      <c r="D279" s="2" t="s">
        <v>14</v>
      </c>
      <c r="E279" s="2" t="s">
        <v>15</v>
      </c>
      <c r="F279" s="2" t="s">
        <v>14</v>
      </c>
      <c r="G279" s="2" t="s">
        <v>14</v>
      </c>
      <c r="H279" s="2" t="s">
        <v>37</v>
      </c>
      <c r="J279">
        <v>7922</v>
      </c>
      <c r="K279">
        <v>205</v>
      </c>
    </row>
    <row r="280" spans="1:11" x14ac:dyDescent="0.25">
      <c r="A280" s="3" t="s">
        <v>17</v>
      </c>
      <c r="B280" s="13">
        <v>509.07100000000003</v>
      </c>
      <c r="C280" s="13">
        <v>208.23099999999999</v>
      </c>
      <c r="D280" s="13">
        <v>8.4469999999999992</v>
      </c>
      <c r="E280" s="13">
        <v>23.946000000000002</v>
      </c>
      <c r="F280" s="4">
        <f>B280/J280</f>
        <v>6.4260414036859378E-2</v>
      </c>
      <c r="G280" s="4">
        <f>B280/K280</f>
        <v>2.4832731707317075</v>
      </c>
      <c r="H280" s="2"/>
      <c r="J280" s="8">
        <f>J279</f>
        <v>7922</v>
      </c>
      <c r="K280" s="8">
        <f>K279</f>
        <v>205</v>
      </c>
    </row>
    <row r="281" spans="1:11" x14ac:dyDescent="0.25">
      <c r="A281" s="3" t="s">
        <v>18</v>
      </c>
      <c r="B281" s="13">
        <v>35.936</v>
      </c>
      <c r="C281" s="13">
        <v>15.518000000000001</v>
      </c>
      <c r="D281" s="13">
        <v>61.215000000000003</v>
      </c>
      <c r="E281" s="13">
        <v>159.87700000000001</v>
      </c>
      <c r="F281" s="4">
        <f>B281/J281</f>
        <v>4.5362282251956579E-3</v>
      </c>
      <c r="G281" s="4">
        <f>B281/K281</f>
        <v>0.17529756097560975</v>
      </c>
      <c r="H281" s="2"/>
      <c r="J281" s="8">
        <f t="shared" ref="J281:J306" si="50">J280</f>
        <v>7922</v>
      </c>
      <c r="K281" s="8">
        <f t="shared" ref="K281:K306" si="51">K280</f>
        <v>205</v>
      </c>
    </row>
    <row r="282" spans="1:11" x14ac:dyDescent="0.25">
      <c r="A282" s="3" t="s">
        <v>68</v>
      </c>
      <c r="B282" s="13">
        <v>617.06299999999999</v>
      </c>
      <c r="C282" s="13">
        <v>169.381</v>
      </c>
      <c r="D282" s="13">
        <v>4.1150000000000002</v>
      </c>
      <c r="E282" s="13">
        <v>9.0920000000000005</v>
      </c>
      <c r="F282" s="4">
        <f t="shared" ref="F282:F306" si="52">B282/J282</f>
        <v>7.7892325170411517E-2</v>
      </c>
      <c r="G282" s="4">
        <f t="shared" ref="G282:G306" si="53">B282/K282</f>
        <v>3.0100634146341463</v>
      </c>
      <c r="H282" s="3"/>
      <c r="J282" s="8">
        <f t="shared" si="50"/>
        <v>7922</v>
      </c>
      <c r="K282" s="8">
        <f t="shared" si="51"/>
        <v>205</v>
      </c>
    </row>
    <row r="283" spans="1:11" x14ac:dyDescent="0.25">
      <c r="A283" s="3" t="s">
        <v>69</v>
      </c>
      <c r="B283" s="13">
        <v>3167.0149999999999</v>
      </c>
      <c r="C283" s="13">
        <v>819.31500000000005</v>
      </c>
      <c r="D283" s="13">
        <v>3.0960000000000001</v>
      </c>
      <c r="E283" s="13">
        <v>5.5540000000000003</v>
      </c>
      <c r="F283" s="4">
        <f t="shared" si="52"/>
        <v>0.39977467811158796</v>
      </c>
      <c r="G283" s="4">
        <f t="shared" si="53"/>
        <v>15.448853658536585</v>
      </c>
      <c r="H283" s="3"/>
      <c r="J283" s="8">
        <f t="shared" si="50"/>
        <v>7922</v>
      </c>
      <c r="K283" s="8">
        <f t="shared" si="51"/>
        <v>205</v>
      </c>
    </row>
    <row r="284" spans="1:11" x14ac:dyDescent="0.25">
      <c r="A284" s="3" t="s">
        <v>72</v>
      </c>
      <c r="B284" s="13">
        <v>427.923</v>
      </c>
      <c r="C284" s="13">
        <v>298.02800000000002</v>
      </c>
      <c r="D284" s="13">
        <v>8.4260000000000002</v>
      </c>
      <c r="E284" s="13">
        <v>10.795999999999999</v>
      </c>
      <c r="F284" s="4">
        <f t="shared" si="52"/>
        <v>5.4017041151224438E-2</v>
      </c>
      <c r="G284" s="4">
        <f t="shared" si="53"/>
        <v>2.0874292682926829</v>
      </c>
      <c r="H284" s="3"/>
      <c r="J284" s="8">
        <f t="shared" si="50"/>
        <v>7922</v>
      </c>
      <c r="K284" s="8">
        <f t="shared" si="51"/>
        <v>205</v>
      </c>
    </row>
    <row r="285" spans="1:11" x14ac:dyDescent="0.25">
      <c r="A285" s="3" t="s">
        <v>73</v>
      </c>
      <c r="B285" s="13">
        <v>81.417000000000002</v>
      </c>
      <c r="C285" s="13">
        <v>22.4</v>
      </c>
      <c r="D285" s="13">
        <v>32.889000000000003</v>
      </c>
      <c r="E285" s="13">
        <v>93.37</v>
      </c>
      <c r="F285" s="4">
        <f t="shared" si="52"/>
        <v>1.0277328957334006E-2</v>
      </c>
      <c r="G285" s="4">
        <f t="shared" si="53"/>
        <v>0.39715609756097564</v>
      </c>
      <c r="H285" s="3"/>
      <c r="J285" s="8">
        <f t="shared" si="50"/>
        <v>7922</v>
      </c>
      <c r="K285" s="8">
        <f t="shared" si="51"/>
        <v>205</v>
      </c>
    </row>
    <row r="286" spans="1:11" x14ac:dyDescent="0.25">
      <c r="A286" s="3" t="s">
        <v>74</v>
      </c>
      <c r="B286" s="13">
        <v>934.58</v>
      </c>
      <c r="C286" s="13">
        <v>226.74700000000001</v>
      </c>
      <c r="D286" s="13">
        <v>6.0880000000000001</v>
      </c>
      <c r="E286" s="13">
        <v>16.657</v>
      </c>
      <c r="F286" s="4">
        <f t="shared" si="52"/>
        <v>0.11797273415804091</v>
      </c>
      <c r="G286" s="4">
        <f t="shared" si="53"/>
        <v>4.5589268292682927</v>
      </c>
      <c r="H286" s="3"/>
      <c r="J286" s="8">
        <f t="shared" si="50"/>
        <v>7922</v>
      </c>
      <c r="K286" s="8">
        <f t="shared" si="51"/>
        <v>205</v>
      </c>
    </row>
    <row r="287" spans="1:11" x14ac:dyDescent="0.25">
      <c r="A287" s="3" t="s">
        <v>75</v>
      </c>
      <c r="B287" s="13">
        <v>6.7279999999999998</v>
      </c>
      <c r="C287" s="13">
        <v>2.101</v>
      </c>
      <c r="D287" s="13">
        <v>340.44799999999998</v>
      </c>
      <c r="E287" s="13">
        <v>925.93700000000001</v>
      </c>
      <c r="F287" s="4">
        <f t="shared" si="52"/>
        <v>8.4928048472607926E-4</v>
      </c>
      <c r="G287" s="4">
        <f t="shared" si="53"/>
        <v>3.2819512195121948E-2</v>
      </c>
      <c r="H287" s="3"/>
      <c r="J287" s="8">
        <f t="shared" si="50"/>
        <v>7922</v>
      </c>
      <c r="K287" s="8">
        <f t="shared" si="51"/>
        <v>205</v>
      </c>
    </row>
    <row r="288" spans="1:11" x14ac:dyDescent="0.25">
      <c r="A288" s="3" t="s">
        <v>76</v>
      </c>
      <c r="B288" s="13">
        <v>6374.7539999999999</v>
      </c>
      <c r="C288" s="13">
        <v>1615.4179999999999</v>
      </c>
      <c r="D288" s="13">
        <v>0.73699999999999999</v>
      </c>
      <c r="E288" s="13">
        <v>1.96</v>
      </c>
      <c r="F288" s="4">
        <f t="shared" si="52"/>
        <v>0.80468997727846503</v>
      </c>
      <c r="G288" s="4">
        <f t="shared" si="53"/>
        <v>31.096360975609755</v>
      </c>
      <c r="H288" s="3"/>
      <c r="J288" s="8">
        <f t="shared" si="50"/>
        <v>7922</v>
      </c>
      <c r="K288" s="8">
        <f t="shared" si="51"/>
        <v>205</v>
      </c>
    </row>
    <row r="289" spans="1:11" x14ac:dyDescent="0.25">
      <c r="A289" s="3" t="s">
        <v>67</v>
      </c>
      <c r="B289" s="13">
        <v>2990.473</v>
      </c>
      <c r="C289" s="13">
        <v>754.77599999999995</v>
      </c>
      <c r="D289" s="13">
        <v>1.5089999999999999</v>
      </c>
      <c r="E289" s="13">
        <v>5.3339999999999996</v>
      </c>
      <c r="F289" s="4">
        <f t="shared" si="52"/>
        <v>0.37748964907851551</v>
      </c>
      <c r="G289" s="4">
        <f t="shared" si="53"/>
        <v>14.587673170731707</v>
      </c>
      <c r="H289" s="3"/>
      <c r="J289" s="8">
        <f t="shared" si="50"/>
        <v>7922</v>
      </c>
      <c r="K289" s="8">
        <f t="shared" si="51"/>
        <v>205</v>
      </c>
    </row>
    <row r="290" spans="1:11" x14ac:dyDescent="0.25">
      <c r="A290" s="3" t="s">
        <v>25</v>
      </c>
      <c r="B290" s="13">
        <v>2635.748</v>
      </c>
      <c r="C290" s="13">
        <v>651.84199999999998</v>
      </c>
      <c r="D290" s="13">
        <v>1.6439999999999999</v>
      </c>
      <c r="E290" s="13">
        <v>5.7069999999999999</v>
      </c>
      <c r="F290" s="4">
        <f t="shared" si="52"/>
        <v>0.33271244635193131</v>
      </c>
      <c r="G290" s="4">
        <f t="shared" si="53"/>
        <v>12.857307317073172</v>
      </c>
      <c r="H290" s="3"/>
      <c r="J290" s="8">
        <f t="shared" si="50"/>
        <v>7922</v>
      </c>
      <c r="K290" s="8">
        <f t="shared" si="51"/>
        <v>205</v>
      </c>
    </row>
    <row r="291" spans="1:11" x14ac:dyDescent="0.25">
      <c r="A291" s="3" t="s">
        <v>77</v>
      </c>
      <c r="B291" s="13">
        <v>5985.018</v>
      </c>
      <c r="C291" s="13">
        <v>1620.184</v>
      </c>
      <c r="D291" s="13">
        <v>1.0920000000000001</v>
      </c>
      <c r="E291" s="13">
        <v>2.3079999999999998</v>
      </c>
      <c r="F291" s="4">
        <f t="shared" si="52"/>
        <v>0.75549330977026008</v>
      </c>
      <c r="G291" s="4">
        <f t="shared" si="53"/>
        <v>29.195209756097562</v>
      </c>
      <c r="H291" s="3"/>
      <c r="J291" s="8">
        <f t="shared" si="50"/>
        <v>7922</v>
      </c>
      <c r="K291" s="8">
        <f t="shared" si="51"/>
        <v>205</v>
      </c>
    </row>
    <row r="292" spans="1:11" x14ac:dyDescent="0.25">
      <c r="A292" s="3" t="s">
        <v>78</v>
      </c>
      <c r="B292" s="13">
        <v>3526.7269999999999</v>
      </c>
      <c r="C292" s="13">
        <v>920.80799999999999</v>
      </c>
      <c r="D292" s="13">
        <v>1.6359999999999999</v>
      </c>
      <c r="E292" s="13">
        <v>4.5049999999999999</v>
      </c>
      <c r="F292" s="4">
        <f t="shared" si="52"/>
        <v>0.44518139358747788</v>
      </c>
      <c r="G292" s="4">
        <f t="shared" si="53"/>
        <v>17.203546341463415</v>
      </c>
      <c r="H292" s="3"/>
      <c r="J292" s="8">
        <f t="shared" si="50"/>
        <v>7922</v>
      </c>
      <c r="K292" s="8">
        <f t="shared" si="51"/>
        <v>205</v>
      </c>
    </row>
    <row r="293" spans="1:11" x14ac:dyDescent="0.25">
      <c r="A293" s="3" t="s">
        <v>79</v>
      </c>
      <c r="B293" s="13">
        <v>43.734000000000002</v>
      </c>
      <c r="C293" s="13">
        <v>14.627000000000001</v>
      </c>
      <c r="D293" s="13">
        <v>46.598999999999997</v>
      </c>
      <c r="E293" s="13">
        <v>139.91900000000001</v>
      </c>
      <c r="F293" s="4">
        <f t="shared" si="52"/>
        <v>5.5205756122191372E-3</v>
      </c>
      <c r="G293" s="4">
        <f t="shared" si="53"/>
        <v>0.21333658536585368</v>
      </c>
      <c r="H293" s="3"/>
      <c r="J293" s="8">
        <f t="shared" si="50"/>
        <v>7922</v>
      </c>
      <c r="K293" s="8">
        <f t="shared" si="51"/>
        <v>205</v>
      </c>
    </row>
    <row r="294" spans="1:11" x14ac:dyDescent="0.25">
      <c r="A294" s="3" t="s">
        <v>28</v>
      </c>
      <c r="B294" s="13">
        <v>74.563999999999993</v>
      </c>
      <c r="C294" s="13">
        <v>21.475999999999999</v>
      </c>
      <c r="D294" s="13">
        <v>28.350999999999999</v>
      </c>
      <c r="E294" s="13">
        <v>100.46299999999999</v>
      </c>
      <c r="F294" s="4">
        <f t="shared" si="52"/>
        <v>9.4122696288815953E-3</v>
      </c>
      <c r="G294" s="4">
        <f t="shared" si="53"/>
        <v>0.36372682926829264</v>
      </c>
      <c r="H294" s="3"/>
      <c r="J294" s="8">
        <f t="shared" si="50"/>
        <v>7922</v>
      </c>
      <c r="K294" s="8">
        <f t="shared" si="51"/>
        <v>205</v>
      </c>
    </row>
    <row r="295" spans="1:11" x14ac:dyDescent="0.25">
      <c r="A295" s="3" t="s">
        <v>70</v>
      </c>
      <c r="B295" s="13">
        <v>3066.1060000000002</v>
      </c>
      <c r="C295" s="13">
        <v>913.82500000000005</v>
      </c>
      <c r="D295" s="13">
        <v>1.226</v>
      </c>
      <c r="E295" s="13">
        <v>2.4689999999999999</v>
      </c>
      <c r="F295" s="4">
        <f t="shared" si="52"/>
        <v>0.38703685937894472</v>
      </c>
      <c r="G295" s="4">
        <f t="shared" si="53"/>
        <v>14.956614634146343</v>
      </c>
      <c r="H295" s="3"/>
      <c r="J295" s="8">
        <f t="shared" si="50"/>
        <v>7922</v>
      </c>
      <c r="K295" s="8">
        <f t="shared" si="51"/>
        <v>205</v>
      </c>
    </row>
    <row r="296" spans="1:11" x14ac:dyDescent="0.25">
      <c r="A296" s="3" t="s">
        <v>71</v>
      </c>
      <c r="B296" s="13">
        <v>109.883</v>
      </c>
      <c r="C296" s="13">
        <v>40.826000000000001</v>
      </c>
      <c r="D296" s="13">
        <v>21.151</v>
      </c>
      <c r="E296" s="13">
        <v>52.271000000000001</v>
      </c>
      <c r="F296" s="4">
        <f t="shared" si="52"/>
        <v>1.3870613481444079E-2</v>
      </c>
      <c r="G296" s="4">
        <f t="shared" si="53"/>
        <v>0.53601463414634143</v>
      </c>
      <c r="H296" s="3"/>
      <c r="J296" s="8">
        <f t="shared" si="50"/>
        <v>7922</v>
      </c>
      <c r="K296" s="8">
        <f t="shared" si="51"/>
        <v>205</v>
      </c>
    </row>
    <row r="297" spans="1:11" hidden="1" x14ac:dyDescent="0.25">
      <c r="A297" s="3">
        <f t="shared" ref="A297:A306" si="54">A269</f>
        <v>0</v>
      </c>
      <c r="B297" s="13"/>
      <c r="C297" s="13"/>
      <c r="D297" s="13"/>
      <c r="E297" s="13"/>
      <c r="F297" s="4">
        <f t="shared" si="52"/>
        <v>0</v>
      </c>
      <c r="G297" s="4">
        <f t="shared" si="53"/>
        <v>0</v>
      </c>
      <c r="H297" s="3"/>
      <c r="J297" s="8">
        <f t="shared" si="50"/>
        <v>7922</v>
      </c>
      <c r="K297" s="8">
        <f t="shared" si="51"/>
        <v>205</v>
      </c>
    </row>
    <row r="298" spans="1:11" hidden="1" x14ac:dyDescent="0.25">
      <c r="A298" s="3">
        <f t="shared" si="54"/>
        <v>0</v>
      </c>
      <c r="B298" s="13"/>
      <c r="C298" s="13"/>
      <c r="D298" s="13"/>
      <c r="E298" s="13"/>
      <c r="F298" s="4">
        <f t="shared" si="52"/>
        <v>0</v>
      </c>
      <c r="G298" s="4">
        <f t="shared" si="53"/>
        <v>0</v>
      </c>
      <c r="H298" s="3"/>
      <c r="J298" s="8">
        <f t="shared" si="50"/>
        <v>7922</v>
      </c>
      <c r="K298" s="8">
        <f t="shared" si="51"/>
        <v>205</v>
      </c>
    </row>
    <row r="299" spans="1:11" hidden="1" x14ac:dyDescent="0.25">
      <c r="A299" s="3">
        <f t="shared" si="54"/>
        <v>0</v>
      </c>
      <c r="B299" s="13"/>
      <c r="C299" s="13"/>
      <c r="D299" s="13"/>
      <c r="E299" s="13"/>
      <c r="F299" s="4">
        <f t="shared" si="52"/>
        <v>0</v>
      </c>
      <c r="G299" s="4">
        <f t="shared" si="53"/>
        <v>0</v>
      </c>
      <c r="H299" s="3"/>
      <c r="J299" s="8">
        <f t="shared" si="50"/>
        <v>7922</v>
      </c>
      <c r="K299" s="8">
        <f t="shared" si="51"/>
        <v>205</v>
      </c>
    </row>
    <row r="300" spans="1:11" hidden="1" x14ac:dyDescent="0.25">
      <c r="A300" s="3">
        <f t="shared" si="54"/>
        <v>0</v>
      </c>
      <c r="B300" s="13"/>
      <c r="C300" s="13"/>
      <c r="D300" s="13"/>
      <c r="E300" s="13"/>
      <c r="F300" s="4">
        <f t="shared" si="52"/>
        <v>0</v>
      </c>
      <c r="G300" s="4">
        <f t="shared" si="53"/>
        <v>0</v>
      </c>
      <c r="H300" s="3"/>
      <c r="J300" s="8">
        <f t="shared" si="50"/>
        <v>7922</v>
      </c>
      <c r="K300" s="8">
        <f t="shared" si="51"/>
        <v>205</v>
      </c>
    </row>
    <row r="301" spans="1:11" hidden="1" x14ac:dyDescent="0.25">
      <c r="A301" s="3">
        <f t="shared" si="54"/>
        <v>0</v>
      </c>
      <c r="B301" s="13"/>
      <c r="C301" s="13"/>
      <c r="D301" s="13"/>
      <c r="E301" s="13"/>
      <c r="F301" s="4">
        <f t="shared" si="52"/>
        <v>0</v>
      </c>
      <c r="G301" s="4">
        <f t="shared" si="53"/>
        <v>0</v>
      </c>
      <c r="H301" s="3"/>
      <c r="J301" s="8">
        <f t="shared" si="50"/>
        <v>7922</v>
      </c>
      <c r="K301" s="8">
        <f t="shared" si="51"/>
        <v>205</v>
      </c>
    </row>
    <row r="302" spans="1:11" hidden="1" x14ac:dyDescent="0.25">
      <c r="A302" s="3">
        <f t="shared" si="54"/>
        <v>0</v>
      </c>
      <c r="B302" s="13"/>
      <c r="C302" s="13"/>
      <c r="D302" s="13"/>
      <c r="E302" s="13"/>
      <c r="F302" s="4">
        <f t="shared" si="52"/>
        <v>0</v>
      </c>
      <c r="G302" s="4">
        <f t="shared" si="53"/>
        <v>0</v>
      </c>
      <c r="H302" s="3"/>
      <c r="J302" s="8">
        <f t="shared" si="50"/>
        <v>7922</v>
      </c>
      <c r="K302" s="8">
        <f t="shared" si="51"/>
        <v>205</v>
      </c>
    </row>
    <row r="303" spans="1:11" hidden="1" x14ac:dyDescent="0.25">
      <c r="A303" s="3">
        <f t="shared" si="54"/>
        <v>0</v>
      </c>
      <c r="B303" s="13"/>
      <c r="C303" s="13"/>
      <c r="D303" s="13"/>
      <c r="E303" s="13"/>
      <c r="F303" s="4">
        <f t="shared" si="52"/>
        <v>0</v>
      </c>
      <c r="G303" s="4">
        <f t="shared" si="53"/>
        <v>0</v>
      </c>
      <c r="H303" s="3"/>
      <c r="J303" s="8">
        <f t="shared" si="50"/>
        <v>7922</v>
      </c>
      <c r="K303" s="8">
        <f t="shared" si="51"/>
        <v>205</v>
      </c>
    </row>
    <row r="304" spans="1:11" hidden="1" x14ac:dyDescent="0.25">
      <c r="A304" s="3">
        <f t="shared" si="54"/>
        <v>0</v>
      </c>
      <c r="B304" s="13"/>
      <c r="C304" s="13"/>
      <c r="D304" s="13"/>
      <c r="E304" s="13"/>
      <c r="F304" s="4">
        <f t="shared" si="52"/>
        <v>0</v>
      </c>
      <c r="G304" s="4">
        <f t="shared" si="53"/>
        <v>0</v>
      </c>
      <c r="H304" s="3"/>
      <c r="J304" s="8">
        <f t="shared" si="50"/>
        <v>7922</v>
      </c>
      <c r="K304" s="8">
        <f t="shared" si="51"/>
        <v>205</v>
      </c>
    </row>
    <row r="305" spans="1:11" hidden="1" x14ac:dyDescent="0.25">
      <c r="A305" s="3">
        <f t="shared" si="54"/>
        <v>0</v>
      </c>
      <c r="B305" s="13"/>
      <c r="C305" s="13"/>
      <c r="D305" s="13"/>
      <c r="E305" s="13"/>
      <c r="F305" s="4">
        <f t="shared" si="52"/>
        <v>0</v>
      </c>
      <c r="G305" s="4">
        <f t="shared" si="53"/>
        <v>0</v>
      </c>
      <c r="H305" s="3"/>
      <c r="J305" s="8">
        <f t="shared" si="50"/>
        <v>7922</v>
      </c>
      <c r="K305" s="8">
        <f t="shared" si="51"/>
        <v>205</v>
      </c>
    </row>
    <row r="306" spans="1:11" hidden="1" x14ac:dyDescent="0.25">
      <c r="A306" s="3">
        <f t="shared" si="54"/>
        <v>0</v>
      </c>
      <c r="B306" s="13"/>
      <c r="C306" s="13"/>
      <c r="D306" s="13"/>
      <c r="E306" s="13"/>
      <c r="F306" s="4">
        <f t="shared" si="52"/>
        <v>0</v>
      </c>
      <c r="G306" s="4">
        <f t="shared" si="53"/>
        <v>0</v>
      </c>
      <c r="H306" s="3"/>
      <c r="J306" s="8">
        <f t="shared" si="50"/>
        <v>7922</v>
      </c>
      <c r="K306" s="8">
        <f t="shared" si="51"/>
        <v>205</v>
      </c>
    </row>
    <row r="307" spans="1:11" x14ac:dyDescent="0.25">
      <c r="A307" s="2" t="str">
        <f>A251</f>
        <v>Model name:</v>
      </c>
      <c r="B307" s="2" t="s">
        <v>14</v>
      </c>
      <c r="C307" s="2" t="s">
        <v>15</v>
      </c>
      <c r="D307" s="2" t="s">
        <v>14</v>
      </c>
      <c r="E307" s="2" t="s">
        <v>15</v>
      </c>
      <c r="F307" s="2" t="s">
        <v>14</v>
      </c>
      <c r="G307" s="2" t="s">
        <v>14</v>
      </c>
      <c r="H307" s="2" t="s">
        <v>38</v>
      </c>
      <c r="J307">
        <v>1002</v>
      </c>
      <c r="K307">
        <v>125</v>
      </c>
    </row>
    <row r="308" spans="1:11" x14ac:dyDescent="0.25">
      <c r="A308" s="3" t="s">
        <v>17</v>
      </c>
      <c r="B308" s="13">
        <v>200.21100000000001</v>
      </c>
      <c r="C308" s="13">
        <v>73.206999999999994</v>
      </c>
      <c r="D308" s="13">
        <v>15.974</v>
      </c>
      <c r="E308" s="13">
        <v>35.741999999999997</v>
      </c>
      <c r="F308" s="4">
        <f>B308/J308</f>
        <v>0.19981137724550899</v>
      </c>
      <c r="G308" s="4">
        <f>B308/K308</f>
        <v>1.601688</v>
      </c>
      <c r="H308" s="2"/>
      <c r="J308" s="8">
        <f>J307</f>
        <v>1002</v>
      </c>
      <c r="K308" s="8">
        <f>K307</f>
        <v>125</v>
      </c>
    </row>
    <row r="309" spans="1:11" x14ac:dyDescent="0.25">
      <c r="A309" s="3" t="s">
        <v>18</v>
      </c>
      <c r="B309" s="13">
        <v>16.213999999999999</v>
      </c>
      <c r="C309" s="13">
        <v>4.5739999999999998</v>
      </c>
      <c r="D309" s="13">
        <v>128.251</v>
      </c>
      <c r="E309" s="13">
        <v>499.39600000000002</v>
      </c>
      <c r="F309" s="4">
        <f>B309/J309</f>
        <v>1.6181636726546905E-2</v>
      </c>
      <c r="G309" s="4">
        <f>B309/K309</f>
        <v>0.12971199999999999</v>
      </c>
      <c r="H309" s="2"/>
      <c r="J309" s="8">
        <f t="shared" ref="J309:J334" si="55">J308</f>
        <v>1002</v>
      </c>
      <c r="K309" s="8">
        <f t="shared" ref="K309:K334" si="56">K308</f>
        <v>125</v>
      </c>
    </row>
    <row r="310" spans="1:11" x14ac:dyDescent="0.25">
      <c r="A310" s="3" t="s">
        <v>68</v>
      </c>
      <c r="B310" s="13">
        <v>242.79499999999999</v>
      </c>
      <c r="C310" s="13">
        <v>79.058000000000007</v>
      </c>
      <c r="D310" s="13">
        <v>9.19</v>
      </c>
      <c r="E310" s="13">
        <v>24.911999999999999</v>
      </c>
      <c r="F310" s="4">
        <f t="shared" ref="F310:F334" si="57">B310/J310</f>
        <v>0.24231037924151697</v>
      </c>
      <c r="G310" s="4">
        <f t="shared" ref="G310:G334" si="58">B310/K310</f>
        <v>1.9423599999999999</v>
      </c>
      <c r="H310" s="3"/>
      <c r="J310" s="8">
        <f t="shared" si="55"/>
        <v>1002</v>
      </c>
      <c r="K310" s="8">
        <f t="shared" si="56"/>
        <v>125</v>
      </c>
    </row>
    <row r="311" spans="1:11" x14ac:dyDescent="0.25">
      <c r="A311" s="3" t="s">
        <v>69</v>
      </c>
      <c r="B311" s="13">
        <v>1073.902</v>
      </c>
      <c r="C311" s="13">
        <v>284.53500000000003</v>
      </c>
      <c r="D311" s="13">
        <v>4.26</v>
      </c>
      <c r="E311" s="13">
        <v>10.09</v>
      </c>
      <c r="F311" s="4">
        <f t="shared" si="57"/>
        <v>1.0717584830339322</v>
      </c>
      <c r="G311" s="4">
        <f t="shared" si="58"/>
        <v>8.5912160000000011</v>
      </c>
      <c r="H311" s="3"/>
      <c r="J311" s="8">
        <f t="shared" si="55"/>
        <v>1002</v>
      </c>
      <c r="K311" s="8">
        <f t="shared" si="56"/>
        <v>125</v>
      </c>
    </row>
    <row r="312" spans="1:11" x14ac:dyDescent="0.25">
      <c r="A312" s="3" t="s">
        <v>72</v>
      </c>
      <c r="B312" s="13">
        <v>216.76400000000001</v>
      </c>
      <c r="C312" s="13">
        <v>149.875</v>
      </c>
      <c r="D312" s="13">
        <v>12.997999999999999</v>
      </c>
      <c r="E312" s="13">
        <v>17.606999999999999</v>
      </c>
      <c r="F312" s="4">
        <f t="shared" si="57"/>
        <v>0.21633133732534932</v>
      </c>
      <c r="G312" s="4">
        <f t="shared" si="58"/>
        <v>1.7341120000000001</v>
      </c>
      <c r="H312" s="3"/>
      <c r="J312" s="8">
        <f t="shared" si="55"/>
        <v>1002</v>
      </c>
      <c r="K312" s="8">
        <f t="shared" si="56"/>
        <v>125</v>
      </c>
    </row>
    <row r="313" spans="1:11" x14ac:dyDescent="0.25">
      <c r="A313" s="3" t="s">
        <v>73</v>
      </c>
      <c r="B313" s="13">
        <v>28.53</v>
      </c>
      <c r="C313" s="13">
        <v>7.8140000000000001</v>
      </c>
      <c r="D313" s="13">
        <v>78.67</v>
      </c>
      <c r="E313" s="13">
        <v>263.79000000000002</v>
      </c>
      <c r="F313" s="4">
        <f t="shared" si="57"/>
        <v>2.847305389221557E-2</v>
      </c>
      <c r="G313" s="4">
        <f t="shared" si="58"/>
        <v>0.22824</v>
      </c>
      <c r="H313" s="3"/>
      <c r="J313" s="8">
        <f t="shared" si="55"/>
        <v>1002</v>
      </c>
      <c r="K313" s="8">
        <f t="shared" si="56"/>
        <v>125</v>
      </c>
    </row>
    <row r="314" spans="1:11" x14ac:dyDescent="0.25">
      <c r="A314" s="3" t="s">
        <v>74</v>
      </c>
      <c r="B314" s="13">
        <v>288.51299999999998</v>
      </c>
      <c r="C314" s="13">
        <v>73.823999999999998</v>
      </c>
      <c r="D314" s="13">
        <v>11.368</v>
      </c>
      <c r="E314" s="13">
        <v>35.052999999999997</v>
      </c>
      <c r="F314" s="4">
        <f t="shared" si="57"/>
        <v>0.287937125748503</v>
      </c>
      <c r="G314" s="4">
        <f t="shared" si="58"/>
        <v>2.3081039999999997</v>
      </c>
      <c r="H314" s="3"/>
      <c r="J314" s="8">
        <f t="shared" si="55"/>
        <v>1002</v>
      </c>
      <c r="K314" s="8">
        <f t="shared" si="56"/>
        <v>125</v>
      </c>
    </row>
    <row r="315" spans="1:11" x14ac:dyDescent="0.25">
      <c r="A315" s="3" t="s">
        <v>75</v>
      </c>
      <c r="B315" s="13">
        <v>2.9470000000000001</v>
      </c>
      <c r="C315" s="13">
        <v>0.86399999999999999</v>
      </c>
      <c r="D315" s="13">
        <v>720.13400000000001</v>
      </c>
      <c r="E315" s="13">
        <v>2346.4189999999999</v>
      </c>
      <c r="F315" s="4">
        <f t="shared" si="57"/>
        <v>2.9411177644710581E-3</v>
      </c>
      <c r="G315" s="4">
        <f t="shared" si="58"/>
        <v>2.3576E-2</v>
      </c>
      <c r="H315" s="3"/>
      <c r="J315" s="8">
        <f t="shared" si="55"/>
        <v>1002</v>
      </c>
      <c r="K315" s="8">
        <f t="shared" si="56"/>
        <v>125</v>
      </c>
    </row>
    <row r="316" spans="1:11" x14ac:dyDescent="0.25">
      <c r="A316" s="3" t="s">
        <v>76</v>
      </c>
      <c r="B316" s="13">
        <v>1999.23</v>
      </c>
      <c r="C316" s="13">
        <v>520.96199999999999</v>
      </c>
      <c r="D316" s="13">
        <v>1.292</v>
      </c>
      <c r="E316" s="13">
        <v>4.3940000000000001</v>
      </c>
      <c r="F316" s="4">
        <f t="shared" si="57"/>
        <v>1.9952395209580838</v>
      </c>
      <c r="G316" s="4">
        <f t="shared" si="58"/>
        <v>15.993840000000001</v>
      </c>
      <c r="H316" s="3"/>
      <c r="J316" s="8">
        <f t="shared" si="55"/>
        <v>1002</v>
      </c>
      <c r="K316" s="8">
        <f t="shared" si="56"/>
        <v>125</v>
      </c>
    </row>
    <row r="317" spans="1:11" x14ac:dyDescent="0.25">
      <c r="A317" s="3" t="s">
        <v>67</v>
      </c>
      <c r="B317" s="13">
        <v>964.4</v>
      </c>
      <c r="C317" s="13">
        <v>255.82900000000001</v>
      </c>
      <c r="D317" s="13">
        <v>2.99</v>
      </c>
      <c r="E317" s="13">
        <v>9.6110000000000007</v>
      </c>
      <c r="F317" s="4">
        <f t="shared" si="57"/>
        <v>0.96247504990019961</v>
      </c>
      <c r="G317" s="4">
        <f t="shared" si="58"/>
        <v>7.7151999999999994</v>
      </c>
      <c r="H317" s="3"/>
      <c r="J317" s="8">
        <f t="shared" si="55"/>
        <v>1002</v>
      </c>
      <c r="K317" s="8">
        <f t="shared" si="56"/>
        <v>125</v>
      </c>
    </row>
    <row r="318" spans="1:11" x14ac:dyDescent="0.25">
      <c r="A318" s="3" t="s">
        <v>25</v>
      </c>
      <c r="B318" s="13">
        <v>834.04600000000005</v>
      </c>
      <c r="C318" s="13">
        <v>217.61199999999999</v>
      </c>
      <c r="D318" s="13">
        <v>3.3119999999999998</v>
      </c>
      <c r="E318" s="13">
        <v>10.866</v>
      </c>
      <c r="F318" s="4">
        <f t="shared" si="57"/>
        <v>0.83238123752495019</v>
      </c>
      <c r="G318" s="4">
        <f t="shared" si="58"/>
        <v>6.6723680000000005</v>
      </c>
      <c r="H318" s="3"/>
      <c r="J318" s="8">
        <f t="shared" si="55"/>
        <v>1002</v>
      </c>
      <c r="K318" s="8">
        <f t="shared" si="56"/>
        <v>125</v>
      </c>
    </row>
    <row r="319" spans="1:11" x14ac:dyDescent="0.25">
      <c r="A319" s="3" t="s">
        <v>77</v>
      </c>
      <c r="B319" s="13">
        <v>2048.239</v>
      </c>
      <c r="C319" s="13">
        <v>604.77599999999995</v>
      </c>
      <c r="D319" s="13">
        <v>1.738</v>
      </c>
      <c r="E319" s="13">
        <v>4.1559999999999997</v>
      </c>
      <c r="F319" s="4">
        <f t="shared" si="57"/>
        <v>2.0441506986027944</v>
      </c>
      <c r="G319" s="4">
        <f t="shared" si="58"/>
        <v>16.385912000000001</v>
      </c>
      <c r="H319" s="3"/>
      <c r="J319" s="8">
        <f t="shared" si="55"/>
        <v>1002</v>
      </c>
      <c r="K319" s="8">
        <f t="shared" si="56"/>
        <v>125</v>
      </c>
    </row>
    <row r="320" spans="1:11" x14ac:dyDescent="0.25">
      <c r="A320" s="3" t="s">
        <v>78</v>
      </c>
      <c r="B320" s="13">
        <v>1369.8510000000001</v>
      </c>
      <c r="C320" s="13">
        <v>396.61200000000002</v>
      </c>
      <c r="D320" s="13">
        <v>2.4990000000000001</v>
      </c>
      <c r="E320" s="13">
        <v>6.6849999999999996</v>
      </c>
      <c r="F320" s="4">
        <f t="shared" si="57"/>
        <v>1.367116766467066</v>
      </c>
      <c r="G320" s="4">
        <f t="shared" si="58"/>
        <v>10.958808000000001</v>
      </c>
      <c r="H320" s="3"/>
      <c r="J320" s="8">
        <f t="shared" si="55"/>
        <v>1002</v>
      </c>
      <c r="K320" s="8">
        <f t="shared" si="56"/>
        <v>125</v>
      </c>
    </row>
    <row r="321" spans="1:11" x14ac:dyDescent="0.25">
      <c r="A321" s="3" t="s">
        <v>79</v>
      </c>
      <c r="B321" s="13">
        <v>15.664999999999999</v>
      </c>
      <c r="C321" s="13">
        <v>4.3499999999999996</v>
      </c>
      <c r="D321" s="13">
        <v>129.262</v>
      </c>
      <c r="E321" s="13">
        <v>462.69400000000002</v>
      </c>
      <c r="F321" s="4">
        <f t="shared" si="57"/>
        <v>1.5633732534930139E-2</v>
      </c>
      <c r="G321" s="4">
        <f t="shared" si="58"/>
        <v>0.12531999999999999</v>
      </c>
      <c r="H321" s="3"/>
      <c r="J321" s="8">
        <f t="shared" si="55"/>
        <v>1002</v>
      </c>
      <c r="K321" s="8">
        <f t="shared" si="56"/>
        <v>125</v>
      </c>
    </row>
    <row r="322" spans="1:11" x14ac:dyDescent="0.25">
      <c r="A322" s="3" t="s">
        <v>28</v>
      </c>
      <c r="B322" s="13">
        <v>26.085999999999999</v>
      </c>
      <c r="C322" s="13">
        <v>6.883</v>
      </c>
      <c r="D322" s="13">
        <v>77.528999999999996</v>
      </c>
      <c r="E322" s="13">
        <v>293.82100000000003</v>
      </c>
      <c r="F322" s="4">
        <f t="shared" si="57"/>
        <v>2.6033932135728542E-2</v>
      </c>
      <c r="G322" s="4">
        <f t="shared" si="58"/>
        <v>0.20868799999999998</v>
      </c>
      <c r="H322" s="3"/>
      <c r="J322" s="8">
        <f t="shared" si="55"/>
        <v>1002</v>
      </c>
      <c r="K322" s="8">
        <f t="shared" si="56"/>
        <v>125</v>
      </c>
    </row>
    <row r="323" spans="1:11" x14ac:dyDescent="0.25">
      <c r="A323" s="3" t="s">
        <v>70</v>
      </c>
      <c r="B323" s="13">
        <v>1065.5139999999999</v>
      </c>
      <c r="C323" s="13">
        <v>321.66899999999998</v>
      </c>
      <c r="D323" s="13">
        <v>2.3359999999999999</v>
      </c>
      <c r="E323" s="13">
        <v>6.6660000000000004</v>
      </c>
      <c r="F323" s="4">
        <f t="shared" si="57"/>
        <v>1.0633872255489021</v>
      </c>
      <c r="G323" s="4">
        <f t="shared" si="58"/>
        <v>8.5241119999999988</v>
      </c>
      <c r="H323" s="3"/>
      <c r="J323" s="8">
        <f t="shared" si="55"/>
        <v>1002</v>
      </c>
      <c r="K323" s="8">
        <f t="shared" si="56"/>
        <v>125</v>
      </c>
    </row>
    <row r="324" spans="1:11" x14ac:dyDescent="0.25">
      <c r="A324" s="3" t="s">
        <v>71</v>
      </c>
      <c r="B324" s="13">
        <v>44.09</v>
      </c>
      <c r="C324" s="13">
        <v>13.672000000000001</v>
      </c>
      <c r="D324" s="13">
        <v>47.372999999999998</v>
      </c>
      <c r="E324" s="13">
        <v>149.078</v>
      </c>
      <c r="F324" s="4">
        <f t="shared" si="57"/>
        <v>4.4001996007984039E-2</v>
      </c>
      <c r="G324" s="4">
        <f t="shared" si="58"/>
        <v>0.35272000000000003</v>
      </c>
      <c r="H324" s="3"/>
      <c r="J324" s="8">
        <f t="shared" si="55"/>
        <v>1002</v>
      </c>
      <c r="K324" s="8">
        <f t="shared" si="56"/>
        <v>125</v>
      </c>
    </row>
    <row r="325" spans="1:11" hidden="1" x14ac:dyDescent="0.25">
      <c r="A325" s="3">
        <f t="shared" ref="A325:A334" si="59">A297</f>
        <v>0</v>
      </c>
      <c r="B325" s="13"/>
      <c r="C325" s="13"/>
      <c r="D325" s="13"/>
      <c r="E325" s="13"/>
      <c r="F325" s="4">
        <f t="shared" si="57"/>
        <v>0</v>
      </c>
      <c r="G325" s="4">
        <f t="shared" si="58"/>
        <v>0</v>
      </c>
      <c r="H325" s="3"/>
      <c r="J325" s="8">
        <f t="shared" si="55"/>
        <v>1002</v>
      </c>
      <c r="K325" s="8">
        <f t="shared" si="56"/>
        <v>125</v>
      </c>
    </row>
    <row r="326" spans="1:11" hidden="1" x14ac:dyDescent="0.25">
      <c r="A326" s="3">
        <f t="shared" si="59"/>
        <v>0</v>
      </c>
      <c r="B326" s="13"/>
      <c r="C326" s="13"/>
      <c r="D326" s="13"/>
      <c r="E326" s="13"/>
      <c r="F326" s="4">
        <f t="shared" si="57"/>
        <v>0</v>
      </c>
      <c r="G326" s="4">
        <f t="shared" si="58"/>
        <v>0</v>
      </c>
      <c r="H326" s="3"/>
      <c r="J326" s="8">
        <f t="shared" si="55"/>
        <v>1002</v>
      </c>
      <c r="K326" s="8">
        <f t="shared" si="56"/>
        <v>125</v>
      </c>
    </row>
    <row r="327" spans="1:11" hidden="1" x14ac:dyDescent="0.25">
      <c r="A327" s="3">
        <f t="shared" si="59"/>
        <v>0</v>
      </c>
      <c r="B327" s="13"/>
      <c r="C327" s="13"/>
      <c r="D327" s="13"/>
      <c r="E327" s="13"/>
      <c r="F327" s="4">
        <f t="shared" si="57"/>
        <v>0</v>
      </c>
      <c r="G327" s="4">
        <f t="shared" si="58"/>
        <v>0</v>
      </c>
      <c r="H327" s="3"/>
      <c r="J327" s="8">
        <f t="shared" si="55"/>
        <v>1002</v>
      </c>
      <c r="K327" s="8">
        <f t="shared" si="56"/>
        <v>125</v>
      </c>
    </row>
    <row r="328" spans="1:11" hidden="1" x14ac:dyDescent="0.25">
      <c r="A328" s="3">
        <f t="shared" si="59"/>
        <v>0</v>
      </c>
      <c r="B328" s="13"/>
      <c r="C328" s="13"/>
      <c r="D328" s="13"/>
      <c r="E328" s="13"/>
      <c r="F328" s="4">
        <f t="shared" si="57"/>
        <v>0</v>
      </c>
      <c r="G328" s="4">
        <f t="shared" si="58"/>
        <v>0</v>
      </c>
      <c r="H328" s="3"/>
      <c r="J328" s="8">
        <f t="shared" si="55"/>
        <v>1002</v>
      </c>
      <c r="K328" s="8">
        <f t="shared" si="56"/>
        <v>125</v>
      </c>
    </row>
    <row r="329" spans="1:11" hidden="1" x14ac:dyDescent="0.25">
      <c r="A329" s="3">
        <f t="shared" si="59"/>
        <v>0</v>
      </c>
      <c r="B329" s="13"/>
      <c r="C329" s="13"/>
      <c r="D329" s="13"/>
      <c r="E329" s="13"/>
      <c r="F329" s="4">
        <f t="shared" si="57"/>
        <v>0</v>
      </c>
      <c r="G329" s="4">
        <f t="shared" si="58"/>
        <v>0</v>
      </c>
      <c r="H329" s="3"/>
      <c r="J329" s="8">
        <f t="shared" si="55"/>
        <v>1002</v>
      </c>
      <c r="K329" s="8">
        <f t="shared" si="56"/>
        <v>125</v>
      </c>
    </row>
    <row r="330" spans="1:11" hidden="1" x14ac:dyDescent="0.25">
      <c r="A330" s="3">
        <f t="shared" si="59"/>
        <v>0</v>
      </c>
      <c r="B330" s="13"/>
      <c r="C330" s="13"/>
      <c r="D330" s="13"/>
      <c r="E330" s="13"/>
      <c r="F330" s="4">
        <f t="shared" si="57"/>
        <v>0</v>
      </c>
      <c r="G330" s="4">
        <f t="shared" si="58"/>
        <v>0</v>
      </c>
      <c r="H330" s="3"/>
      <c r="J330" s="8">
        <f t="shared" si="55"/>
        <v>1002</v>
      </c>
      <c r="K330" s="8">
        <f t="shared" si="56"/>
        <v>125</v>
      </c>
    </row>
    <row r="331" spans="1:11" hidden="1" x14ac:dyDescent="0.25">
      <c r="A331" s="3">
        <f t="shared" si="59"/>
        <v>0</v>
      </c>
      <c r="B331" s="13"/>
      <c r="C331" s="13"/>
      <c r="D331" s="13"/>
      <c r="E331" s="13"/>
      <c r="F331" s="4">
        <f t="shared" si="57"/>
        <v>0</v>
      </c>
      <c r="G331" s="4">
        <f t="shared" si="58"/>
        <v>0</v>
      </c>
      <c r="H331" s="3"/>
      <c r="J331" s="8">
        <f t="shared" si="55"/>
        <v>1002</v>
      </c>
      <c r="K331" s="8">
        <f t="shared" si="56"/>
        <v>125</v>
      </c>
    </row>
    <row r="332" spans="1:11" hidden="1" x14ac:dyDescent="0.25">
      <c r="A332" s="3">
        <f t="shared" si="59"/>
        <v>0</v>
      </c>
      <c r="B332" s="13"/>
      <c r="C332" s="13"/>
      <c r="D332" s="13"/>
      <c r="E332" s="13"/>
      <c r="F332" s="4">
        <f t="shared" si="57"/>
        <v>0</v>
      </c>
      <c r="G332" s="4">
        <f t="shared" si="58"/>
        <v>0</v>
      </c>
      <c r="H332" s="3"/>
      <c r="J332" s="8">
        <f t="shared" si="55"/>
        <v>1002</v>
      </c>
      <c r="K332" s="8">
        <f t="shared" si="56"/>
        <v>125</v>
      </c>
    </row>
    <row r="333" spans="1:11" hidden="1" x14ac:dyDescent="0.25">
      <c r="A333" s="3">
        <f t="shared" si="59"/>
        <v>0</v>
      </c>
      <c r="B333" s="13"/>
      <c r="C333" s="13"/>
      <c r="D333" s="13"/>
      <c r="E333" s="13"/>
      <c r="F333" s="4">
        <f t="shared" si="57"/>
        <v>0</v>
      </c>
      <c r="G333" s="4">
        <f t="shared" si="58"/>
        <v>0</v>
      </c>
      <c r="H333" s="3"/>
      <c r="J333" s="8">
        <f t="shared" si="55"/>
        <v>1002</v>
      </c>
      <c r="K333" s="8">
        <f t="shared" si="56"/>
        <v>125</v>
      </c>
    </row>
    <row r="334" spans="1:11" hidden="1" x14ac:dyDescent="0.25">
      <c r="A334" s="3">
        <f t="shared" si="59"/>
        <v>0</v>
      </c>
      <c r="B334" s="13"/>
      <c r="C334" s="13"/>
      <c r="D334" s="13"/>
      <c r="E334" s="13"/>
      <c r="F334" s="4">
        <f t="shared" si="57"/>
        <v>0</v>
      </c>
      <c r="G334" s="4">
        <f t="shared" si="58"/>
        <v>0</v>
      </c>
      <c r="H334" s="3"/>
      <c r="J334" s="8">
        <f t="shared" si="55"/>
        <v>1002</v>
      </c>
      <c r="K334" s="8">
        <f t="shared" si="56"/>
        <v>125</v>
      </c>
    </row>
    <row r="335" spans="1:11" x14ac:dyDescent="0.25">
      <c r="A335" s="2" t="str">
        <f>A279</f>
        <v>Model name:</v>
      </c>
      <c r="B335" s="2" t="s">
        <v>14</v>
      </c>
      <c r="C335" s="2" t="s">
        <v>15</v>
      </c>
      <c r="D335" s="2" t="s">
        <v>14</v>
      </c>
      <c r="E335" s="2" t="s">
        <v>15</v>
      </c>
      <c r="F335" s="2" t="s">
        <v>14</v>
      </c>
      <c r="G335" s="2" t="s">
        <v>14</v>
      </c>
      <c r="H335" s="2" t="s">
        <v>39</v>
      </c>
      <c r="J335">
        <v>539</v>
      </c>
      <c r="K335">
        <v>125</v>
      </c>
    </row>
    <row r="336" spans="1:11" x14ac:dyDescent="0.25">
      <c r="A336" s="3" t="s">
        <v>17</v>
      </c>
      <c r="B336" s="13">
        <v>59.579000000000001</v>
      </c>
      <c r="C336" s="13">
        <v>42.860999999999997</v>
      </c>
      <c r="D336" s="13">
        <v>21.466999999999999</v>
      </c>
      <c r="E336" s="13">
        <v>32.313000000000002</v>
      </c>
      <c r="F336" s="4">
        <f>B336/J336</f>
        <v>0.11053617810760669</v>
      </c>
      <c r="G336" s="4">
        <f>B336/K336</f>
        <v>0.476632</v>
      </c>
      <c r="H336" s="2"/>
      <c r="J336" s="8">
        <f>J335</f>
        <v>539</v>
      </c>
      <c r="K336" s="8">
        <f>K335</f>
        <v>125</v>
      </c>
    </row>
    <row r="337" spans="1:11" x14ac:dyDescent="0.25">
      <c r="A337" s="3" t="s">
        <v>18</v>
      </c>
      <c r="B337" s="13">
        <v>4.5309999999999997</v>
      </c>
      <c r="C337" s="13">
        <v>2.7690000000000001</v>
      </c>
      <c r="D337" s="13">
        <v>232.54300000000001</v>
      </c>
      <c r="E337" s="13">
        <v>298.29199999999997</v>
      </c>
      <c r="F337" s="4">
        <f>B337/J337</f>
        <v>8.406307977736548E-3</v>
      </c>
      <c r="G337" s="4">
        <f>B337/K337</f>
        <v>3.6247999999999996E-2</v>
      </c>
      <c r="H337" s="2"/>
      <c r="J337" s="8">
        <f t="shared" ref="J337:J362" si="60">J336</f>
        <v>539</v>
      </c>
      <c r="K337" s="8">
        <f t="shared" ref="K337:K362" si="61">K336</f>
        <v>125</v>
      </c>
    </row>
    <row r="338" spans="1:11" x14ac:dyDescent="0.25">
      <c r="A338" s="3" t="s">
        <v>68</v>
      </c>
      <c r="B338" s="13">
        <v>77.135999999999996</v>
      </c>
      <c r="C338" s="13">
        <v>21.138999999999999</v>
      </c>
      <c r="D338" s="13">
        <v>13.162000000000001</v>
      </c>
      <c r="E338" s="13">
        <v>27.411999999999999</v>
      </c>
      <c r="F338" s="4">
        <f t="shared" ref="F338:F362" si="62">B338/J338</f>
        <v>0.14310946196660482</v>
      </c>
      <c r="G338" s="4">
        <f t="shared" ref="G338:G362" si="63">B338/K338</f>
        <v>0.61708799999999997</v>
      </c>
      <c r="H338" s="3"/>
      <c r="J338" s="8">
        <f t="shared" si="60"/>
        <v>539</v>
      </c>
      <c r="K338" s="8">
        <f t="shared" si="61"/>
        <v>125</v>
      </c>
    </row>
    <row r="339" spans="1:11" x14ac:dyDescent="0.25">
      <c r="A339" s="3" t="s">
        <v>69</v>
      </c>
      <c r="B339" s="13">
        <v>365.38799999999998</v>
      </c>
      <c r="C339" s="13">
        <v>187.06700000000001</v>
      </c>
      <c r="D339" s="13">
        <v>3.798</v>
      </c>
      <c r="E339" s="13">
        <v>7.1840000000000002</v>
      </c>
      <c r="F339" s="4">
        <f t="shared" si="62"/>
        <v>0.67789981447124303</v>
      </c>
      <c r="G339" s="4">
        <f t="shared" si="63"/>
        <v>2.9231039999999999</v>
      </c>
      <c r="H339" s="3"/>
      <c r="J339" s="8">
        <f t="shared" si="60"/>
        <v>539</v>
      </c>
      <c r="K339" s="8">
        <f t="shared" si="61"/>
        <v>125</v>
      </c>
    </row>
    <row r="340" spans="1:11" x14ac:dyDescent="0.25">
      <c r="A340" s="3" t="s">
        <v>72</v>
      </c>
      <c r="B340" s="13">
        <v>88.945999999999998</v>
      </c>
      <c r="C340" s="13">
        <v>36.643999999999998</v>
      </c>
      <c r="D340" s="13">
        <v>12.840999999999999</v>
      </c>
      <c r="E340" s="13">
        <v>22.006</v>
      </c>
      <c r="F340" s="4">
        <f t="shared" si="62"/>
        <v>0.1650204081632653</v>
      </c>
      <c r="G340" s="4">
        <f t="shared" si="63"/>
        <v>0.71156799999999998</v>
      </c>
      <c r="H340" s="3"/>
      <c r="J340" s="8">
        <f t="shared" si="60"/>
        <v>539</v>
      </c>
      <c r="K340" s="8">
        <f t="shared" si="61"/>
        <v>125</v>
      </c>
    </row>
    <row r="341" spans="1:11" x14ac:dyDescent="0.25">
      <c r="A341" s="3" t="s">
        <v>73</v>
      </c>
      <c r="B341" s="13">
        <v>8.8829999999999991</v>
      </c>
      <c r="C341" s="13">
        <v>4.5430000000000001</v>
      </c>
      <c r="D341" s="13">
        <v>138.286</v>
      </c>
      <c r="E341" s="13">
        <v>236.471</v>
      </c>
      <c r="F341" s="4">
        <f t="shared" si="62"/>
        <v>1.6480519480519477E-2</v>
      </c>
      <c r="G341" s="4">
        <f t="shared" si="63"/>
        <v>7.1063999999999988E-2</v>
      </c>
      <c r="H341" s="3"/>
      <c r="J341" s="8">
        <f t="shared" si="60"/>
        <v>539</v>
      </c>
      <c r="K341" s="8">
        <f t="shared" si="61"/>
        <v>125</v>
      </c>
    </row>
    <row r="342" spans="1:11" x14ac:dyDescent="0.25">
      <c r="A342" s="3" t="s">
        <v>74</v>
      </c>
      <c r="B342" s="13">
        <v>95.456000000000003</v>
      </c>
      <c r="C342" s="13">
        <v>46.404000000000003</v>
      </c>
      <c r="D342" s="13">
        <v>12.032999999999999</v>
      </c>
      <c r="E342" s="13">
        <v>33.49</v>
      </c>
      <c r="F342" s="4">
        <f t="shared" si="62"/>
        <v>0.1770983302411874</v>
      </c>
      <c r="G342" s="4">
        <f t="shared" si="63"/>
        <v>0.76364799999999999</v>
      </c>
      <c r="H342" s="3"/>
      <c r="J342" s="8">
        <f t="shared" si="60"/>
        <v>539</v>
      </c>
      <c r="K342" s="8">
        <f t="shared" si="61"/>
        <v>125</v>
      </c>
    </row>
    <row r="343" spans="1:11" x14ac:dyDescent="0.25">
      <c r="A343" s="3" t="s">
        <v>75</v>
      </c>
      <c r="B343" s="13">
        <v>0.94399999999999995</v>
      </c>
      <c r="C343" s="13">
        <v>0.57599999999999996</v>
      </c>
      <c r="D343" s="13">
        <v>1190.212</v>
      </c>
      <c r="E343" s="13">
        <v>1758.3810000000001</v>
      </c>
      <c r="F343" s="4">
        <f t="shared" si="62"/>
        <v>1.7513914656771799E-3</v>
      </c>
      <c r="G343" s="4">
        <f t="shared" si="63"/>
        <v>7.5519999999999997E-3</v>
      </c>
      <c r="H343" s="3"/>
      <c r="J343" s="8">
        <f t="shared" si="60"/>
        <v>539</v>
      </c>
      <c r="K343" s="8">
        <f t="shared" si="61"/>
        <v>125</v>
      </c>
    </row>
    <row r="344" spans="1:11" x14ac:dyDescent="0.25">
      <c r="A344" s="3" t="s">
        <v>76</v>
      </c>
      <c r="B344" s="13">
        <v>656.71500000000003</v>
      </c>
      <c r="C344" s="13">
        <v>304.15600000000001</v>
      </c>
      <c r="D344" s="13">
        <v>1.6819999999999999</v>
      </c>
      <c r="E344" s="13">
        <v>4.1070000000000002</v>
      </c>
      <c r="F344" s="4">
        <f t="shared" si="62"/>
        <v>1.2183951762523191</v>
      </c>
      <c r="G344" s="4">
        <f t="shared" si="63"/>
        <v>5.2537200000000004</v>
      </c>
      <c r="H344" s="3"/>
      <c r="J344" s="8">
        <f t="shared" si="60"/>
        <v>539</v>
      </c>
      <c r="K344" s="8">
        <f t="shared" si="61"/>
        <v>125</v>
      </c>
    </row>
    <row r="345" spans="1:11" x14ac:dyDescent="0.25">
      <c r="A345" s="3" t="s">
        <v>67</v>
      </c>
      <c r="B345" s="13">
        <v>328.08100000000002</v>
      </c>
      <c r="C345" s="13">
        <v>155.696</v>
      </c>
      <c r="D345" s="13">
        <v>3.6019999999999999</v>
      </c>
      <c r="E345" s="13">
        <v>9.1430000000000007</v>
      </c>
      <c r="F345" s="4">
        <f t="shared" si="62"/>
        <v>0.60868460111317257</v>
      </c>
      <c r="G345" s="4">
        <f t="shared" si="63"/>
        <v>2.6246480000000001</v>
      </c>
      <c r="H345" s="3"/>
      <c r="J345" s="8">
        <f t="shared" si="60"/>
        <v>539</v>
      </c>
      <c r="K345" s="8">
        <f t="shared" si="61"/>
        <v>125</v>
      </c>
    </row>
    <row r="346" spans="1:11" x14ac:dyDescent="0.25">
      <c r="A346" s="3" t="s">
        <v>25</v>
      </c>
      <c r="B346" s="13">
        <v>279.81400000000002</v>
      </c>
      <c r="C346" s="13">
        <v>130.404</v>
      </c>
      <c r="D346" s="13">
        <v>4.157</v>
      </c>
      <c r="E346" s="13">
        <v>10.015000000000001</v>
      </c>
      <c r="F346" s="4">
        <f t="shared" si="62"/>
        <v>0.51913543599257894</v>
      </c>
      <c r="G346" s="4">
        <f t="shared" si="63"/>
        <v>2.2385120000000001</v>
      </c>
      <c r="H346" s="3"/>
      <c r="J346" s="8">
        <f t="shared" si="60"/>
        <v>539</v>
      </c>
      <c r="K346" s="8">
        <f t="shared" si="61"/>
        <v>125</v>
      </c>
    </row>
    <row r="347" spans="1:11" x14ac:dyDescent="0.25">
      <c r="A347" s="3" t="s">
        <v>77</v>
      </c>
      <c r="B347" s="13">
        <v>719.11599999999999</v>
      </c>
      <c r="C347" s="13">
        <v>322.83</v>
      </c>
      <c r="D347" s="13">
        <v>1.6739999999999999</v>
      </c>
      <c r="E347" s="13">
        <v>4.3099999999999996</v>
      </c>
      <c r="F347" s="4">
        <f t="shared" si="62"/>
        <v>1.3341669758812615</v>
      </c>
      <c r="G347" s="4">
        <f t="shared" si="63"/>
        <v>5.7529279999999998</v>
      </c>
      <c r="H347" s="3"/>
      <c r="J347" s="8">
        <f t="shared" si="60"/>
        <v>539</v>
      </c>
      <c r="K347" s="8">
        <f t="shared" si="61"/>
        <v>125</v>
      </c>
    </row>
    <row r="348" spans="1:11" x14ac:dyDescent="0.25">
      <c r="A348" s="3" t="s">
        <v>78</v>
      </c>
      <c r="B348" s="13">
        <v>462.13299999999998</v>
      </c>
      <c r="C348" s="13">
        <v>184.85900000000001</v>
      </c>
      <c r="D348" s="13">
        <v>2.5950000000000002</v>
      </c>
      <c r="E348" s="13">
        <v>5.97</v>
      </c>
      <c r="F348" s="4">
        <f t="shared" si="62"/>
        <v>0.85738961038961037</v>
      </c>
      <c r="G348" s="4">
        <f t="shared" si="63"/>
        <v>3.6970639999999997</v>
      </c>
      <c r="H348" s="3"/>
      <c r="J348" s="8">
        <f t="shared" si="60"/>
        <v>539</v>
      </c>
      <c r="K348" s="8">
        <f t="shared" si="61"/>
        <v>125</v>
      </c>
    </row>
    <row r="349" spans="1:11" x14ac:dyDescent="0.25">
      <c r="A349" s="3" t="s">
        <v>79</v>
      </c>
      <c r="B349" s="13">
        <v>5.1319999999999997</v>
      </c>
      <c r="C349" s="13">
        <v>3.0390000000000001</v>
      </c>
      <c r="D349" s="13">
        <v>225.00299999999999</v>
      </c>
      <c r="E349" s="13">
        <v>334.18400000000003</v>
      </c>
      <c r="F349" s="4">
        <f t="shared" si="62"/>
        <v>9.5213358070500922E-3</v>
      </c>
      <c r="G349" s="4">
        <f t="shared" si="63"/>
        <v>4.1055999999999995E-2</v>
      </c>
      <c r="H349" s="3"/>
      <c r="J349" s="8">
        <f t="shared" si="60"/>
        <v>539</v>
      </c>
      <c r="K349" s="8">
        <f t="shared" si="61"/>
        <v>125</v>
      </c>
    </row>
    <row r="350" spans="1:11" x14ac:dyDescent="0.25">
      <c r="A350" s="3" t="s">
        <v>28</v>
      </c>
      <c r="B350" s="13">
        <v>7.58</v>
      </c>
      <c r="C350" s="13">
        <v>4.7610000000000001</v>
      </c>
      <c r="D350" s="13">
        <v>153.50200000000001</v>
      </c>
      <c r="E350" s="13">
        <v>222.66200000000001</v>
      </c>
      <c r="F350" s="4">
        <f t="shared" si="62"/>
        <v>1.4063079777365492E-2</v>
      </c>
      <c r="G350" s="4">
        <f t="shared" si="63"/>
        <v>6.0639999999999999E-2</v>
      </c>
      <c r="H350" s="3"/>
      <c r="J350" s="8">
        <f t="shared" si="60"/>
        <v>539</v>
      </c>
      <c r="K350" s="8">
        <f t="shared" si="61"/>
        <v>125</v>
      </c>
    </row>
    <row r="351" spans="1:11" x14ac:dyDescent="0.25">
      <c r="A351" s="3" t="s">
        <v>70</v>
      </c>
      <c r="B351" s="13">
        <v>355.5</v>
      </c>
      <c r="C351" s="13">
        <v>171.417</v>
      </c>
      <c r="D351" s="13">
        <v>2.9319999999999999</v>
      </c>
      <c r="E351" s="13">
        <v>5.859</v>
      </c>
      <c r="F351" s="4">
        <f t="shared" si="62"/>
        <v>0.65955473098330242</v>
      </c>
      <c r="G351" s="4">
        <f t="shared" si="63"/>
        <v>2.8439999999999999</v>
      </c>
      <c r="H351" s="3"/>
      <c r="J351" s="8">
        <f t="shared" si="60"/>
        <v>539</v>
      </c>
      <c r="K351" s="8">
        <f t="shared" si="61"/>
        <v>125</v>
      </c>
    </row>
    <row r="352" spans="1:11" x14ac:dyDescent="0.25">
      <c r="A352" s="3" t="s">
        <v>71</v>
      </c>
      <c r="B352" s="13">
        <v>14.823</v>
      </c>
      <c r="C352" s="13">
        <v>8.1110000000000007</v>
      </c>
      <c r="D352" s="13">
        <v>75.088999999999999</v>
      </c>
      <c r="E352" s="13">
        <v>128.523</v>
      </c>
      <c r="F352" s="4">
        <f t="shared" si="62"/>
        <v>2.7500927643784787E-2</v>
      </c>
      <c r="G352" s="4">
        <f t="shared" si="63"/>
        <v>0.11858400000000001</v>
      </c>
      <c r="H352" s="3"/>
      <c r="J352" s="8">
        <f t="shared" si="60"/>
        <v>539</v>
      </c>
      <c r="K352" s="8">
        <f t="shared" si="61"/>
        <v>125</v>
      </c>
    </row>
    <row r="353" spans="1:11" hidden="1" x14ac:dyDescent="0.25">
      <c r="A353" s="3">
        <f t="shared" ref="A353:A362" si="64">A325</f>
        <v>0</v>
      </c>
      <c r="B353" s="13"/>
      <c r="C353" s="13"/>
      <c r="D353" s="13"/>
      <c r="E353" s="13"/>
      <c r="F353" s="4">
        <f t="shared" si="62"/>
        <v>0</v>
      </c>
      <c r="G353" s="4">
        <f t="shared" si="63"/>
        <v>0</v>
      </c>
      <c r="H353" s="3"/>
      <c r="J353" s="8">
        <f t="shared" si="60"/>
        <v>539</v>
      </c>
      <c r="K353" s="8">
        <f t="shared" si="61"/>
        <v>125</v>
      </c>
    </row>
    <row r="354" spans="1:11" hidden="1" x14ac:dyDescent="0.25">
      <c r="A354" s="3">
        <f t="shared" si="64"/>
        <v>0</v>
      </c>
      <c r="B354" s="13"/>
      <c r="C354" s="13"/>
      <c r="D354" s="13"/>
      <c r="E354" s="13"/>
      <c r="F354" s="4">
        <f t="shared" si="62"/>
        <v>0</v>
      </c>
      <c r="G354" s="4">
        <f t="shared" si="63"/>
        <v>0</v>
      </c>
      <c r="H354" s="3"/>
      <c r="J354" s="8">
        <f t="shared" si="60"/>
        <v>539</v>
      </c>
      <c r="K354" s="8">
        <f t="shared" si="61"/>
        <v>125</v>
      </c>
    </row>
    <row r="355" spans="1:11" hidden="1" x14ac:dyDescent="0.25">
      <c r="A355" s="3">
        <f t="shared" si="64"/>
        <v>0</v>
      </c>
      <c r="B355" s="13"/>
      <c r="C355" s="13"/>
      <c r="D355" s="13"/>
      <c r="E355" s="13"/>
      <c r="F355" s="4">
        <f t="shared" si="62"/>
        <v>0</v>
      </c>
      <c r="G355" s="4">
        <f t="shared" si="63"/>
        <v>0</v>
      </c>
      <c r="H355" s="3"/>
      <c r="J355" s="8">
        <f t="shared" si="60"/>
        <v>539</v>
      </c>
      <c r="K355" s="8">
        <f t="shared" si="61"/>
        <v>125</v>
      </c>
    </row>
    <row r="356" spans="1:11" hidden="1" x14ac:dyDescent="0.25">
      <c r="A356" s="3">
        <f t="shared" si="64"/>
        <v>0</v>
      </c>
      <c r="B356" s="13"/>
      <c r="C356" s="13"/>
      <c r="D356" s="13"/>
      <c r="E356" s="13"/>
      <c r="F356" s="4">
        <f t="shared" si="62"/>
        <v>0</v>
      </c>
      <c r="G356" s="4">
        <f t="shared" si="63"/>
        <v>0</v>
      </c>
      <c r="H356" s="3"/>
      <c r="J356" s="8">
        <f t="shared" si="60"/>
        <v>539</v>
      </c>
      <c r="K356" s="8">
        <f t="shared" si="61"/>
        <v>125</v>
      </c>
    </row>
    <row r="357" spans="1:11" hidden="1" x14ac:dyDescent="0.25">
      <c r="A357" s="3">
        <f t="shared" si="64"/>
        <v>0</v>
      </c>
      <c r="B357" s="13"/>
      <c r="C357" s="13"/>
      <c r="D357" s="13"/>
      <c r="E357" s="13"/>
      <c r="F357" s="4">
        <f t="shared" si="62"/>
        <v>0</v>
      </c>
      <c r="G357" s="4">
        <f t="shared" si="63"/>
        <v>0</v>
      </c>
      <c r="H357" s="3"/>
      <c r="J357" s="8">
        <f t="shared" si="60"/>
        <v>539</v>
      </c>
      <c r="K357" s="8">
        <f t="shared" si="61"/>
        <v>125</v>
      </c>
    </row>
    <row r="358" spans="1:11" hidden="1" x14ac:dyDescent="0.25">
      <c r="A358" s="3">
        <f t="shared" si="64"/>
        <v>0</v>
      </c>
      <c r="B358" s="13"/>
      <c r="C358" s="13"/>
      <c r="D358" s="13"/>
      <c r="E358" s="13"/>
      <c r="F358" s="4">
        <f t="shared" si="62"/>
        <v>0</v>
      </c>
      <c r="G358" s="4">
        <f t="shared" si="63"/>
        <v>0</v>
      </c>
      <c r="H358" s="3"/>
      <c r="J358" s="8">
        <f t="shared" si="60"/>
        <v>539</v>
      </c>
      <c r="K358" s="8">
        <f t="shared" si="61"/>
        <v>125</v>
      </c>
    </row>
    <row r="359" spans="1:11" hidden="1" x14ac:dyDescent="0.25">
      <c r="A359" s="3">
        <f t="shared" si="64"/>
        <v>0</v>
      </c>
      <c r="B359" s="13"/>
      <c r="C359" s="13"/>
      <c r="D359" s="13"/>
      <c r="E359" s="13"/>
      <c r="F359" s="4">
        <f t="shared" si="62"/>
        <v>0</v>
      </c>
      <c r="G359" s="4">
        <f t="shared" si="63"/>
        <v>0</v>
      </c>
      <c r="H359" s="3"/>
      <c r="J359" s="8">
        <f t="shared" si="60"/>
        <v>539</v>
      </c>
      <c r="K359" s="8">
        <f t="shared" si="61"/>
        <v>125</v>
      </c>
    </row>
    <row r="360" spans="1:11" hidden="1" x14ac:dyDescent="0.25">
      <c r="A360" s="3">
        <f t="shared" si="64"/>
        <v>0</v>
      </c>
      <c r="B360" s="13"/>
      <c r="C360" s="13"/>
      <c r="D360" s="13"/>
      <c r="E360" s="13"/>
      <c r="F360" s="4">
        <f t="shared" si="62"/>
        <v>0</v>
      </c>
      <c r="G360" s="4">
        <f t="shared" si="63"/>
        <v>0</v>
      </c>
      <c r="H360" s="3"/>
      <c r="J360" s="8">
        <f t="shared" si="60"/>
        <v>539</v>
      </c>
      <c r="K360" s="8">
        <f t="shared" si="61"/>
        <v>125</v>
      </c>
    </row>
    <row r="361" spans="1:11" hidden="1" x14ac:dyDescent="0.25">
      <c r="A361" s="3">
        <f t="shared" si="64"/>
        <v>0</v>
      </c>
      <c r="B361" s="13"/>
      <c r="C361" s="13"/>
      <c r="D361" s="13"/>
      <c r="E361" s="13"/>
      <c r="F361" s="4">
        <f t="shared" si="62"/>
        <v>0</v>
      </c>
      <c r="G361" s="4">
        <f t="shared" si="63"/>
        <v>0</v>
      </c>
      <c r="H361" s="3"/>
      <c r="J361" s="8">
        <f t="shared" si="60"/>
        <v>539</v>
      </c>
      <c r="K361" s="8">
        <f t="shared" si="61"/>
        <v>125</v>
      </c>
    </row>
    <row r="362" spans="1:11" hidden="1" x14ac:dyDescent="0.25">
      <c r="A362" s="3">
        <f t="shared" si="64"/>
        <v>0</v>
      </c>
      <c r="B362" s="13"/>
      <c r="C362" s="13"/>
      <c r="D362" s="13"/>
      <c r="E362" s="13"/>
      <c r="F362" s="4">
        <f t="shared" si="62"/>
        <v>0</v>
      </c>
      <c r="G362" s="4">
        <f t="shared" si="63"/>
        <v>0</v>
      </c>
      <c r="H362" s="3"/>
      <c r="J362" s="8">
        <f t="shared" si="60"/>
        <v>539</v>
      </c>
      <c r="K362" s="8">
        <f t="shared" si="61"/>
        <v>125</v>
      </c>
    </row>
    <row r="363" spans="1:11" hidden="1" x14ac:dyDescent="0.25">
      <c r="A363" s="2" t="str">
        <f>A279</f>
        <v>Model name:</v>
      </c>
      <c r="B363" s="2" t="s">
        <v>14</v>
      </c>
      <c r="C363" s="2" t="s">
        <v>15</v>
      </c>
      <c r="D363" s="2" t="s">
        <v>14</v>
      </c>
      <c r="E363" s="2" t="s">
        <v>15</v>
      </c>
      <c r="F363" s="2" t="s">
        <v>14</v>
      </c>
      <c r="G363" s="2" t="s">
        <v>14</v>
      </c>
      <c r="H363" s="2" t="s">
        <v>40</v>
      </c>
      <c r="J363">
        <v>8099</v>
      </c>
      <c r="K363">
        <v>270</v>
      </c>
    </row>
    <row r="364" spans="1:11" hidden="1" x14ac:dyDescent="0.25">
      <c r="A364" s="3" t="str">
        <f t="shared" ref="A364:A395" si="65">A336</f>
        <v>bert-base-cased</v>
      </c>
      <c r="B364" s="13">
        <v>216.983518</v>
      </c>
      <c r="C364" s="13">
        <v>85.641796999999997</v>
      </c>
      <c r="D364" s="13">
        <v>12.316469</v>
      </c>
      <c r="E364" s="13">
        <v>30.409061999999999</v>
      </c>
      <c r="F364" s="4">
        <f>B364/J364</f>
        <v>2.6791396221755772E-2</v>
      </c>
      <c r="G364" s="4">
        <f>B364/K364</f>
        <v>0.80364265925925926</v>
      </c>
      <c r="H364" s="2"/>
      <c r="J364" s="8">
        <f>J363</f>
        <v>8099</v>
      </c>
      <c r="K364" s="8">
        <f>K363</f>
        <v>270</v>
      </c>
    </row>
    <row r="365" spans="1:11" hidden="1" x14ac:dyDescent="0.25">
      <c r="A365" s="3" t="str">
        <f t="shared" si="65"/>
        <v>bert-large-uncased-whole-word-masking-squad-0001</v>
      </c>
      <c r="B365" s="13">
        <v>74.134264999999999</v>
      </c>
      <c r="C365" s="13">
        <v>22.948983999999999</v>
      </c>
      <c r="D365" s="13">
        <v>36.943226000000003</v>
      </c>
      <c r="E365" s="13">
        <v>106.592612</v>
      </c>
      <c r="F365" s="4">
        <f>B365/J365</f>
        <v>9.1535084578343012E-3</v>
      </c>
      <c r="G365" s="4">
        <f>B365/K365</f>
        <v>0.27457135185185183</v>
      </c>
      <c r="H365" s="2"/>
      <c r="J365" s="8">
        <f t="shared" ref="J365:J390" si="66">J364</f>
        <v>8099</v>
      </c>
      <c r="K365" s="8">
        <f t="shared" ref="K365:K390" si="67">K364</f>
        <v>270</v>
      </c>
    </row>
    <row r="366" spans="1:11" hidden="1" x14ac:dyDescent="0.25">
      <c r="A366" s="3" t="str">
        <f t="shared" si="65"/>
        <v>deeplabv3</v>
      </c>
      <c r="B366" s="13">
        <v>17.202694000000001</v>
      </c>
      <c r="C366" s="13">
        <v>6.687856</v>
      </c>
      <c r="D366" s="13">
        <v>157.06833900000001</v>
      </c>
      <c r="E366" s="13">
        <v>306.42962999999997</v>
      </c>
      <c r="F366" s="4">
        <f t="shared" ref="F366:F390" si="68">B366/J366</f>
        <v>2.1240516113100382E-3</v>
      </c>
      <c r="G366" s="4">
        <f t="shared" ref="G366:G390" si="69">B366/K366</f>
        <v>6.3713681481481488E-2</v>
      </c>
      <c r="H366" s="3"/>
      <c r="J366" s="8">
        <f t="shared" si="66"/>
        <v>8099</v>
      </c>
      <c r="K366" s="8">
        <f t="shared" si="67"/>
        <v>270</v>
      </c>
    </row>
    <row r="367" spans="1:11" hidden="1" x14ac:dyDescent="0.25">
      <c r="A367" s="3" t="str">
        <f t="shared" si="65"/>
        <v>densenet-121</v>
      </c>
      <c r="B367" s="13">
        <v>32.944980000000001</v>
      </c>
      <c r="C367" s="13">
        <v>10.043373000000001</v>
      </c>
      <c r="D367" s="13">
        <v>120.035021</v>
      </c>
      <c r="E367" s="13">
        <v>288.52276899999998</v>
      </c>
      <c r="F367" s="4">
        <f t="shared" si="68"/>
        <v>4.0677836769971599E-3</v>
      </c>
      <c r="G367" s="4">
        <f t="shared" si="69"/>
        <v>0.12201844444444444</v>
      </c>
      <c r="H367" s="3"/>
      <c r="J367" s="8">
        <f t="shared" si="66"/>
        <v>8099</v>
      </c>
      <c r="K367" s="8">
        <f t="shared" si="67"/>
        <v>270</v>
      </c>
    </row>
    <row r="368" spans="1:11" hidden="1" x14ac:dyDescent="0.25">
      <c r="A368" s="3" t="str">
        <f t="shared" si="65"/>
        <v>efficientdet-d0</v>
      </c>
      <c r="B368" s="13">
        <v>859.31211599999995</v>
      </c>
      <c r="C368" s="13">
        <v>255.38082600000001</v>
      </c>
      <c r="D368" s="13">
        <v>3.0943700000000001</v>
      </c>
      <c r="E368" s="13">
        <v>9.7329609999999995</v>
      </c>
      <c r="F368" s="4">
        <f t="shared" si="68"/>
        <v>0.10610101444622792</v>
      </c>
      <c r="G368" s="4">
        <f t="shared" si="69"/>
        <v>3.1826374666666664</v>
      </c>
      <c r="H368" s="3"/>
      <c r="J368" s="8">
        <f t="shared" si="66"/>
        <v>8099</v>
      </c>
      <c r="K368" s="8">
        <f t="shared" si="67"/>
        <v>270</v>
      </c>
    </row>
    <row r="369" spans="1:11" hidden="1" x14ac:dyDescent="0.25">
      <c r="A369" s="3" t="str">
        <f t="shared" si="65"/>
        <v>faster_rcnn_resnet50_coco</v>
      </c>
      <c r="B369" s="13">
        <v>4465.4883879999998</v>
      </c>
      <c r="C369" s="13">
        <v>1129.9448339999999</v>
      </c>
      <c r="D369" s="13">
        <v>2.375505</v>
      </c>
      <c r="E369" s="13">
        <v>4.8634300000000001</v>
      </c>
      <c r="F369" s="4">
        <f t="shared" si="68"/>
        <v>0.55136293221385357</v>
      </c>
      <c r="G369" s="4">
        <f t="shared" si="69"/>
        <v>16.538845881481482</v>
      </c>
      <c r="H369" s="3"/>
      <c r="J369" s="8">
        <f t="shared" si="66"/>
        <v>8099</v>
      </c>
      <c r="K369" s="8">
        <f t="shared" si="67"/>
        <v>270</v>
      </c>
    </row>
    <row r="370" spans="1:11" hidden="1" x14ac:dyDescent="0.25">
      <c r="A370" s="3" t="str">
        <f t="shared" si="65"/>
        <v>googlenet-v4</v>
      </c>
      <c r="B370" s="13">
        <v>752.86575000000005</v>
      </c>
      <c r="C370" s="13">
        <v>370.26788099999999</v>
      </c>
      <c r="D370" s="13"/>
      <c r="E370" s="13"/>
      <c r="F370" s="4">
        <f t="shared" si="68"/>
        <v>9.2957865168539336E-2</v>
      </c>
      <c r="G370" s="4">
        <f t="shared" si="69"/>
        <v>2.788391666666667</v>
      </c>
      <c r="H370" s="3"/>
      <c r="J370" s="8">
        <f t="shared" si="66"/>
        <v>8099</v>
      </c>
      <c r="K370" s="8">
        <f t="shared" si="67"/>
        <v>270</v>
      </c>
    </row>
    <row r="371" spans="1:11" hidden="1" x14ac:dyDescent="0.25">
      <c r="A371" s="3" t="str">
        <f t="shared" si="65"/>
        <v>mask_rcnn_resnet50_atrous_coco</v>
      </c>
      <c r="B371" s="13">
        <v>11009.840624</v>
      </c>
      <c r="C371" s="13">
        <v>2112.699912</v>
      </c>
      <c r="D371" s="13">
        <v>1.4591050000000001</v>
      </c>
      <c r="E371" s="13">
        <v>2.7122730000000002</v>
      </c>
      <c r="F371" s="4">
        <f t="shared" si="68"/>
        <v>1.3594074112853438</v>
      </c>
      <c r="G371" s="4">
        <f t="shared" si="69"/>
        <v>40.7771874962963</v>
      </c>
      <c r="H371" s="3"/>
      <c r="J371" s="8">
        <f t="shared" si="66"/>
        <v>8099</v>
      </c>
      <c r="K371" s="8">
        <f t="shared" si="67"/>
        <v>270</v>
      </c>
    </row>
    <row r="372" spans="1:11" hidden="1" x14ac:dyDescent="0.25">
      <c r="A372" s="3" t="str">
        <f t="shared" si="65"/>
        <v>resnet-18</v>
      </c>
      <c r="B372" s="13">
        <v>127.59737</v>
      </c>
      <c r="C372" s="13">
        <v>33.902020999999998</v>
      </c>
      <c r="D372" s="13">
        <v>21.935908999999999</v>
      </c>
      <c r="E372" s="13">
        <v>76.908225000000002</v>
      </c>
      <c r="F372" s="4">
        <f t="shared" si="68"/>
        <v>1.5754706753920236E-2</v>
      </c>
      <c r="G372" s="4">
        <f t="shared" si="69"/>
        <v>0.47258285185185184</v>
      </c>
      <c r="H372" s="3"/>
      <c r="J372" s="8">
        <f t="shared" si="66"/>
        <v>8099</v>
      </c>
      <c r="K372" s="8">
        <f t="shared" si="67"/>
        <v>270</v>
      </c>
    </row>
    <row r="373" spans="1:11" hidden="1" x14ac:dyDescent="0.25">
      <c r="A373" s="3" t="str">
        <f t="shared" si="65"/>
        <v>resnet-50</v>
      </c>
      <c r="B373" s="13"/>
      <c r="C373" s="13">
        <v>732.326684</v>
      </c>
      <c r="D373" s="13" t="s">
        <v>20</v>
      </c>
      <c r="E373" s="13">
        <v>8.6540130000000008</v>
      </c>
      <c r="F373" s="4">
        <f t="shared" si="68"/>
        <v>0</v>
      </c>
      <c r="G373" s="4">
        <f t="shared" si="69"/>
        <v>0</v>
      </c>
      <c r="H373" s="3"/>
      <c r="J373" s="8">
        <f t="shared" si="66"/>
        <v>8099</v>
      </c>
      <c r="K373" s="8">
        <f t="shared" si="67"/>
        <v>270</v>
      </c>
    </row>
    <row r="374" spans="1:11" hidden="1" x14ac:dyDescent="0.25">
      <c r="A374" s="3" t="str">
        <f t="shared" si="65"/>
        <v>resnet-50-pytorch</v>
      </c>
      <c r="B374" s="13">
        <v>2956.1442480000001</v>
      </c>
      <c r="C374" s="13">
        <v>598.71071400000005</v>
      </c>
      <c r="D374" s="13">
        <v>1.8878699999999999</v>
      </c>
      <c r="E374" s="13">
        <v>6.081976</v>
      </c>
      <c r="F374" s="4">
        <f t="shared" si="68"/>
        <v>0.36500114186936661</v>
      </c>
      <c r="G374" s="4">
        <f t="shared" si="69"/>
        <v>10.948682400000001</v>
      </c>
      <c r="H374" s="3"/>
      <c r="J374" s="8">
        <f t="shared" si="66"/>
        <v>8099</v>
      </c>
      <c r="K374" s="8">
        <f t="shared" si="67"/>
        <v>270</v>
      </c>
    </row>
    <row r="375" spans="1:11" hidden="1" x14ac:dyDescent="0.25">
      <c r="A375" s="3" t="str">
        <f t="shared" si="65"/>
        <v>ssd_mobilenet_v1_coco</v>
      </c>
      <c r="B375" s="13">
        <v>1411.060845</v>
      </c>
      <c r="C375" s="13">
        <v>280.48032899999998</v>
      </c>
      <c r="D375" s="13">
        <v>3.4505539999999999</v>
      </c>
      <c r="E375" s="13">
        <v>14.000297</v>
      </c>
      <c r="F375" s="4">
        <f t="shared" si="68"/>
        <v>0.17422655204346216</v>
      </c>
      <c r="G375" s="4">
        <f t="shared" si="69"/>
        <v>5.2261512777777774</v>
      </c>
      <c r="H375" s="3"/>
      <c r="J375" s="8">
        <f t="shared" si="66"/>
        <v>8099</v>
      </c>
      <c r="K375" s="8">
        <f t="shared" si="67"/>
        <v>270</v>
      </c>
    </row>
    <row r="376" spans="1:11" hidden="1" x14ac:dyDescent="0.25">
      <c r="A376" s="3" t="str">
        <f t="shared" si="65"/>
        <v>ssd_mobilenet_v2_coco</v>
      </c>
      <c r="B376" s="13">
        <v>12.510529</v>
      </c>
      <c r="C376" s="13">
        <v>4.4257759999999999</v>
      </c>
      <c r="D376" s="13"/>
      <c r="E376" s="13"/>
      <c r="F376" s="4">
        <f t="shared" si="68"/>
        <v>1.5447004568465243E-3</v>
      </c>
      <c r="G376" s="4">
        <f t="shared" si="69"/>
        <v>4.6335292592592593E-2</v>
      </c>
      <c r="H376" s="3"/>
      <c r="J376" s="8">
        <f t="shared" si="66"/>
        <v>8099</v>
      </c>
      <c r="K376" s="8">
        <f t="shared" si="67"/>
        <v>270</v>
      </c>
    </row>
    <row r="377" spans="1:11" hidden="1" x14ac:dyDescent="0.25">
      <c r="A377" s="3" t="str">
        <f t="shared" si="65"/>
        <v>ssd-resnet34-1200</v>
      </c>
      <c r="B377" s="13">
        <v>10735.508028</v>
      </c>
      <c r="C377" s="13">
        <v>2726.2011990000001</v>
      </c>
      <c r="D377" s="13">
        <v>0.773594</v>
      </c>
      <c r="E377" s="13">
        <v>1.837791</v>
      </c>
      <c r="F377" s="4">
        <f t="shared" si="68"/>
        <v>1.3255350077787382</v>
      </c>
      <c r="G377" s="4">
        <f t="shared" si="69"/>
        <v>39.761140844444448</v>
      </c>
      <c r="H377" s="3"/>
      <c r="J377" s="8">
        <f t="shared" si="66"/>
        <v>8099</v>
      </c>
      <c r="K377" s="8">
        <f t="shared" si="67"/>
        <v>270</v>
      </c>
    </row>
    <row r="378" spans="1:11" hidden="1" x14ac:dyDescent="0.25">
      <c r="A378" s="3" t="str">
        <f t="shared" si="65"/>
        <v>unet-camvid-onnx-0001</v>
      </c>
      <c r="B378" s="13">
        <v>23365.552962999998</v>
      </c>
      <c r="C378" s="13">
        <v>7221.2235499999997</v>
      </c>
      <c r="D378" s="13">
        <v>0.55939700000000003</v>
      </c>
      <c r="E378" s="13">
        <v>0.96825099999999997</v>
      </c>
      <c r="F378" s="4">
        <f t="shared" si="68"/>
        <v>2.8849923401654523</v>
      </c>
      <c r="G378" s="4">
        <f t="shared" si="69"/>
        <v>86.539085048148138</v>
      </c>
      <c r="H378" s="3"/>
      <c r="J378" s="8">
        <f t="shared" si="66"/>
        <v>8099</v>
      </c>
      <c r="K378" s="8">
        <f t="shared" si="67"/>
        <v>270</v>
      </c>
    </row>
    <row r="379" spans="1:11" hidden="1" x14ac:dyDescent="0.25">
      <c r="A379" s="3" t="str">
        <f t="shared" si="65"/>
        <v>yolo_v3_tiny</v>
      </c>
      <c r="B379" s="13">
        <v>23891.043408000001</v>
      </c>
      <c r="C379" s="13">
        <v>7445.7814200000003</v>
      </c>
      <c r="D379" s="13">
        <v>0.52734499999999995</v>
      </c>
      <c r="E379" s="13">
        <v>0.93573499999999998</v>
      </c>
      <c r="F379" s="4">
        <f t="shared" si="68"/>
        <v>2.9498757140387704</v>
      </c>
      <c r="G379" s="4">
        <f t="shared" si="69"/>
        <v>88.485345955555559</v>
      </c>
      <c r="H379" s="3"/>
      <c r="J379" s="8">
        <f t="shared" si="66"/>
        <v>8099</v>
      </c>
      <c r="K379" s="8">
        <f t="shared" si="67"/>
        <v>270</v>
      </c>
    </row>
    <row r="380" spans="1:11" hidden="1" x14ac:dyDescent="0.25">
      <c r="A380" s="3" t="str">
        <f t="shared" si="65"/>
        <v>yolo_v4</v>
      </c>
      <c r="B380" s="13">
        <v>4026.5432300000002</v>
      </c>
      <c r="C380" s="13">
        <v>4047.0065209999998</v>
      </c>
      <c r="D380" s="13">
        <v>2.0519159999999999</v>
      </c>
      <c r="E380" s="13">
        <v>2.2267389999999998</v>
      </c>
      <c r="F380" s="4">
        <f t="shared" si="68"/>
        <v>0.49716548092357082</v>
      </c>
      <c r="G380" s="4">
        <f t="shared" si="69"/>
        <v>14.913123074074075</v>
      </c>
      <c r="H380" s="3"/>
      <c r="J380" s="8">
        <f t="shared" si="66"/>
        <v>8099</v>
      </c>
      <c r="K380" s="8">
        <f t="shared" si="67"/>
        <v>270</v>
      </c>
    </row>
    <row r="381" spans="1:11" hidden="1" x14ac:dyDescent="0.25">
      <c r="A381" s="3">
        <f t="shared" si="65"/>
        <v>0</v>
      </c>
      <c r="B381" s="13">
        <v>119.893219</v>
      </c>
      <c r="C381" s="13">
        <v>65.331151000000006</v>
      </c>
      <c r="D381" s="13">
        <v>35.865223</v>
      </c>
      <c r="E381" s="13">
        <v>58.118822000000002</v>
      </c>
      <c r="F381" s="4">
        <f t="shared" si="68"/>
        <v>1.4803459562909002E-2</v>
      </c>
      <c r="G381" s="4">
        <f t="shared" si="69"/>
        <v>0.44404895925925925</v>
      </c>
      <c r="H381" s="3"/>
      <c r="J381" s="8">
        <f t="shared" si="66"/>
        <v>8099</v>
      </c>
      <c r="K381" s="8">
        <f t="shared" si="67"/>
        <v>270</v>
      </c>
    </row>
    <row r="382" spans="1:11" hidden="1" x14ac:dyDescent="0.25">
      <c r="A382" s="3">
        <f t="shared" si="65"/>
        <v>0</v>
      </c>
      <c r="B382" s="13">
        <v>9604.6065139999992</v>
      </c>
      <c r="C382" s="13">
        <v>1761.3533689999999</v>
      </c>
      <c r="D382" s="13">
        <v>0.45582400000000001</v>
      </c>
      <c r="E382" s="13">
        <v>1.603775</v>
      </c>
      <c r="F382" s="4">
        <f t="shared" si="68"/>
        <v>1.185900298061489</v>
      </c>
      <c r="G382" s="4">
        <f t="shared" si="69"/>
        <v>35.572616718518518</v>
      </c>
      <c r="H382" s="3"/>
      <c r="J382" s="8">
        <f t="shared" si="66"/>
        <v>8099</v>
      </c>
      <c r="K382" s="8">
        <f t="shared" si="67"/>
        <v>270</v>
      </c>
    </row>
    <row r="383" spans="1:11" hidden="1" x14ac:dyDescent="0.25">
      <c r="A383" s="3">
        <f t="shared" si="65"/>
        <v>0</v>
      </c>
      <c r="B383" s="13">
        <v>3897.4706809999998</v>
      </c>
      <c r="C383" s="13">
        <v>878.21126000000004</v>
      </c>
      <c r="D383" s="13">
        <v>1.1497539999999999</v>
      </c>
      <c r="E383" s="13">
        <v>4.3193190000000001</v>
      </c>
      <c r="F383" s="4">
        <f t="shared" si="68"/>
        <v>0.48122863081861955</v>
      </c>
      <c r="G383" s="4">
        <f t="shared" si="69"/>
        <v>14.435076596296296</v>
      </c>
      <c r="H383" s="3"/>
      <c r="J383" s="8">
        <f t="shared" si="66"/>
        <v>8099</v>
      </c>
      <c r="K383" s="8">
        <f t="shared" si="67"/>
        <v>270</v>
      </c>
    </row>
    <row r="384" spans="1:11" hidden="1" x14ac:dyDescent="0.25">
      <c r="A384" s="3">
        <f t="shared" si="65"/>
        <v>0</v>
      </c>
      <c r="B384" s="13">
        <v>3873.2072320000002</v>
      </c>
      <c r="C384" s="13">
        <v>876.33923600000003</v>
      </c>
      <c r="D384" s="13">
        <v>1.182204</v>
      </c>
      <c r="E384" s="13">
        <v>4.3560910000000002</v>
      </c>
      <c r="F384" s="4">
        <f t="shared" si="68"/>
        <v>0.47823277342881843</v>
      </c>
      <c r="G384" s="4">
        <f t="shared" si="69"/>
        <v>14.345211970370372</v>
      </c>
      <c r="H384" s="3"/>
      <c r="J384" s="8">
        <f t="shared" si="66"/>
        <v>8099</v>
      </c>
      <c r="K384" s="8">
        <f t="shared" si="67"/>
        <v>270</v>
      </c>
    </row>
    <row r="385" spans="1:11" hidden="1" x14ac:dyDescent="0.25">
      <c r="A385" s="3">
        <f t="shared" si="65"/>
        <v>0</v>
      </c>
      <c r="B385" s="13">
        <v>8670.981135</v>
      </c>
      <c r="C385" s="13">
        <v>2442.7871239999999</v>
      </c>
      <c r="D385" s="13">
        <v>0.87867399999999996</v>
      </c>
      <c r="E385" s="13">
        <v>2.0333100000000002</v>
      </c>
      <c r="F385" s="4">
        <f t="shared" si="68"/>
        <v>1.0706236739103594</v>
      </c>
      <c r="G385" s="4">
        <f t="shared" si="69"/>
        <v>32.114744944444446</v>
      </c>
      <c r="H385" s="3"/>
      <c r="J385" s="8">
        <f t="shared" si="66"/>
        <v>8099</v>
      </c>
      <c r="K385" s="8">
        <f t="shared" si="67"/>
        <v>270</v>
      </c>
    </row>
    <row r="386" spans="1:11" hidden="1" x14ac:dyDescent="0.25">
      <c r="A386" s="3">
        <f t="shared" si="65"/>
        <v>0</v>
      </c>
      <c r="B386" s="13">
        <v>8991.5371969999997</v>
      </c>
      <c r="C386" s="13">
        <v>2843.410554</v>
      </c>
      <c r="D386" s="13">
        <v>1.0788759999999999</v>
      </c>
      <c r="E386" s="13">
        <v>2.1791510000000001</v>
      </c>
      <c r="F386" s="4">
        <f t="shared" si="68"/>
        <v>1.110203382763304</v>
      </c>
      <c r="G386" s="4">
        <f t="shared" si="69"/>
        <v>33.301989618518519</v>
      </c>
      <c r="H386" s="3"/>
      <c r="J386" s="8">
        <f t="shared" si="66"/>
        <v>8099</v>
      </c>
      <c r="K386" s="8">
        <f t="shared" si="67"/>
        <v>270</v>
      </c>
    </row>
    <row r="387" spans="1:11" hidden="1" x14ac:dyDescent="0.25">
      <c r="A387" s="3">
        <f t="shared" si="65"/>
        <v>0</v>
      </c>
      <c r="B387" s="13">
        <v>71.316377000000003</v>
      </c>
      <c r="C387" s="13">
        <v>21.075894000000002</v>
      </c>
      <c r="D387" s="13">
        <v>32.751086999999998</v>
      </c>
      <c r="E387" s="13">
        <v>97.924297999999993</v>
      </c>
      <c r="F387" s="4">
        <f t="shared" si="68"/>
        <v>8.805578096061242E-3</v>
      </c>
      <c r="G387" s="4">
        <f t="shared" si="69"/>
        <v>0.26413472962962964</v>
      </c>
      <c r="H387" s="3"/>
      <c r="J387" s="8">
        <f t="shared" si="66"/>
        <v>8099</v>
      </c>
      <c r="K387" s="8">
        <f t="shared" si="67"/>
        <v>270</v>
      </c>
    </row>
    <row r="388" spans="1:11" hidden="1" x14ac:dyDescent="0.25">
      <c r="A388" s="3">
        <f t="shared" si="65"/>
        <v>0</v>
      </c>
      <c r="B388" s="13">
        <v>129.092814</v>
      </c>
      <c r="C388" s="13">
        <v>21.724630999999999</v>
      </c>
      <c r="D388" s="13">
        <v>18.965558000000001</v>
      </c>
      <c r="E388" s="13">
        <v>287.77573599999999</v>
      </c>
      <c r="F388" s="4">
        <f t="shared" si="68"/>
        <v>1.5939352265711818E-2</v>
      </c>
      <c r="G388" s="4">
        <f t="shared" si="69"/>
        <v>0.47812153333333335</v>
      </c>
      <c r="H388" s="3"/>
      <c r="J388" s="8">
        <f t="shared" si="66"/>
        <v>8099</v>
      </c>
      <c r="K388" s="8">
        <f t="shared" si="67"/>
        <v>270</v>
      </c>
    </row>
    <row r="389" spans="1:11" hidden="1" x14ac:dyDescent="0.25">
      <c r="A389" s="3">
        <f t="shared" si="65"/>
        <v>0</v>
      </c>
      <c r="B389" s="13">
        <v>4670.525877</v>
      </c>
      <c r="C389" s="13">
        <v>1081.7043249999999</v>
      </c>
      <c r="D389" s="13">
        <v>0.79668799999999995</v>
      </c>
      <c r="E389" s="13">
        <v>2.7617229999999999</v>
      </c>
      <c r="F389" s="4">
        <f t="shared" si="68"/>
        <v>0.57667932794172116</v>
      </c>
      <c r="G389" s="4">
        <f t="shared" si="69"/>
        <v>17.298243988888888</v>
      </c>
      <c r="H389" s="3"/>
      <c r="J389" s="8">
        <f t="shared" si="66"/>
        <v>8099</v>
      </c>
      <c r="K389" s="8">
        <f t="shared" si="67"/>
        <v>270</v>
      </c>
    </row>
    <row r="390" spans="1:11" hidden="1" x14ac:dyDescent="0.25">
      <c r="A390" s="3">
        <f t="shared" si="65"/>
        <v>0</v>
      </c>
      <c r="B390" s="13">
        <v>209.58508599999999</v>
      </c>
      <c r="C390" s="13">
        <v>58.744064000000002</v>
      </c>
      <c r="D390" s="13">
        <v>12.739560000000001</v>
      </c>
      <c r="E390" s="13">
        <v>46.419387999999998</v>
      </c>
      <c r="F390" s="4">
        <f t="shared" si="68"/>
        <v>2.5877896777379922E-2</v>
      </c>
      <c r="G390" s="4">
        <f t="shared" si="69"/>
        <v>0.77624105925925924</v>
      </c>
      <c r="H390" s="3"/>
      <c r="J390" s="8">
        <f t="shared" si="66"/>
        <v>8099</v>
      </c>
      <c r="K390" s="8">
        <f t="shared" si="67"/>
        <v>270</v>
      </c>
    </row>
    <row r="391" spans="1:11" hidden="1" x14ac:dyDescent="0.25">
      <c r="A391" s="2" t="str">
        <f t="shared" si="65"/>
        <v>Model name:</v>
      </c>
      <c r="B391" s="2" t="s">
        <v>14</v>
      </c>
      <c r="C391" s="2" t="s">
        <v>15</v>
      </c>
      <c r="D391" s="2" t="s">
        <v>14</v>
      </c>
      <c r="E391" s="2" t="s">
        <v>15</v>
      </c>
      <c r="F391" s="2" t="s">
        <v>14</v>
      </c>
      <c r="G391" s="2" t="s">
        <v>14</v>
      </c>
      <c r="H391" s="2" t="s">
        <v>41</v>
      </c>
      <c r="J391">
        <v>107</v>
      </c>
      <c r="K391">
        <v>15</v>
      </c>
    </row>
    <row r="392" spans="1:11" hidden="1" x14ac:dyDescent="0.25">
      <c r="A392" s="3" t="str">
        <f t="shared" si="65"/>
        <v>bert-base-cased</v>
      </c>
      <c r="B392" s="13">
        <v>3.75326</v>
      </c>
      <c r="C392" s="13">
        <v>1.1373390000000001</v>
      </c>
      <c r="D392" s="13">
        <v>266.20693</v>
      </c>
      <c r="E392" s="13">
        <v>879.15092100000004</v>
      </c>
      <c r="F392" s="4">
        <f>B392/J392</f>
        <v>3.5077196261682243E-2</v>
      </c>
      <c r="G392" s="4">
        <f>B392/K392</f>
        <v>0.25021733333333335</v>
      </c>
      <c r="H392" s="2"/>
      <c r="J392">
        <f>J391</f>
        <v>107</v>
      </c>
      <c r="K392">
        <f>K391</f>
        <v>15</v>
      </c>
    </row>
    <row r="393" spans="1:11" hidden="1" x14ac:dyDescent="0.25">
      <c r="A393" s="3" t="str">
        <f t="shared" si="65"/>
        <v>bert-large-uncased-whole-word-masking-squad-0001</v>
      </c>
      <c r="B393" s="13">
        <v>1.0842240000000001</v>
      </c>
      <c r="C393" s="13">
        <v>0.30370000000000003</v>
      </c>
      <c r="D393" s="13">
        <v>922.37154599999997</v>
      </c>
      <c r="E393" s="13">
        <v>3315.1206179999999</v>
      </c>
      <c r="F393" s="4">
        <f>B393/J393</f>
        <v>1.0132934579439253E-2</v>
      </c>
      <c r="G393" s="4">
        <f>B393/K393</f>
        <v>7.2281600000000001E-2</v>
      </c>
      <c r="H393" s="2"/>
      <c r="J393">
        <f t="shared" ref="J393:J418" si="70">J392</f>
        <v>107</v>
      </c>
      <c r="K393">
        <f t="shared" ref="K393:K418" si="71">K392</f>
        <v>15</v>
      </c>
    </row>
    <row r="394" spans="1:11" hidden="1" x14ac:dyDescent="0.25">
      <c r="A394" s="3" t="str">
        <f t="shared" si="65"/>
        <v>deeplabv3</v>
      </c>
      <c r="B394" s="13">
        <v>0.30482100000000001</v>
      </c>
      <c r="C394" s="13">
        <v>0.157474</v>
      </c>
      <c r="D394" s="13">
        <v>3289.5599360000001</v>
      </c>
      <c r="E394" s="13">
        <v>6347.1598210000002</v>
      </c>
      <c r="F394" s="4">
        <f t="shared" ref="F394:F418" si="72">B394/J394</f>
        <v>2.8487943925233645E-3</v>
      </c>
      <c r="G394" s="4">
        <f t="shared" ref="G394:G418" si="73">B394/K394</f>
        <v>2.03214E-2</v>
      </c>
      <c r="H394" s="3"/>
      <c r="J394">
        <f t="shared" si="70"/>
        <v>107</v>
      </c>
      <c r="K394">
        <f t="shared" si="71"/>
        <v>15</v>
      </c>
    </row>
    <row r="395" spans="1:11" hidden="1" x14ac:dyDescent="0.25">
      <c r="A395" s="3" t="str">
        <f t="shared" si="65"/>
        <v>densenet-121</v>
      </c>
      <c r="B395" s="13">
        <v>0.73425300000000004</v>
      </c>
      <c r="C395" s="13">
        <v>0.24696299999999999</v>
      </c>
      <c r="D395" s="13">
        <v>1451.4511199999999</v>
      </c>
      <c r="E395" s="13">
        <v>4045.0054180000002</v>
      </c>
      <c r="F395" s="4">
        <f t="shared" si="72"/>
        <v>6.8621775700934582E-3</v>
      </c>
      <c r="G395" s="4">
        <f t="shared" si="73"/>
        <v>4.8950200000000006E-2</v>
      </c>
      <c r="H395" s="3"/>
      <c r="J395">
        <f t="shared" si="70"/>
        <v>107</v>
      </c>
      <c r="K395">
        <f t="shared" si="71"/>
        <v>15</v>
      </c>
    </row>
    <row r="396" spans="1:11" hidden="1" x14ac:dyDescent="0.25">
      <c r="A396" s="3" t="str">
        <f t="shared" ref="A396:A418" si="74">A368</f>
        <v>efficientdet-d0</v>
      </c>
      <c r="B396" s="13">
        <v>12.000282</v>
      </c>
      <c r="C396" s="13">
        <v>4.723446</v>
      </c>
      <c r="D396" s="13">
        <v>83.177366000000006</v>
      </c>
      <c r="E396" s="13">
        <v>211.12617700000001</v>
      </c>
      <c r="F396" s="4">
        <f t="shared" si="72"/>
        <v>0.11215216822429906</v>
      </c>
      <c r="G396" s="4">
        <f t="shared" si="73"/>
        <v>0.80001880000000003</v>
      </c>
      <c r="H396" s="3"/>
      <c r="J396">
        <f t="shared" si="70"/>
        <v>107</v>
      </c>
      <c r="K396">
        <f t="shared" si="71"/>
        <v>15</v>
      </c>
    </row>
    <row r="397" spans="1:11" hidden="1" x14ac:dyDescent="0.25">
      <c r="A397" s="3" t="str">
        <f t="shared" si="74"/>
        <v>faster_rcnn_resnet50_coco</v>
      </c>
      <c r="B397" s="13">
        <v>51.053559</v>
      </c>
      <c r="C397" s="13">
        <v>15.047673</v>
      </c>
      <c r="D397" s="13">
        <v>19.908365</v>
      </c>
      <c r="E397" s="13">
        <v>65.938609999999997</v>
      </c>
      <c r="F397" s="4">
        <f t="shared" si="72"/>
        <v>0.47713606542056075</v>
      </c>
      <c r="G397" s="4">
        <f t="shared" si="73"/>
        <v>3.4035706000000001</v>
      </c>
      <c r="H397" s="3"/>
      <c r="J397">
        <f t="shared" si="70"/>
        <v>107</v>
      </c>
      <c r="K397">
        <f t="shared" si="71"/>
        <v>15</v>
      </c>
    </row>
    <row r="398" spans="1:11" hidden="1" x14ac:dyDescent="0.25">
      <c r="A398" s="3" t="str">
        <f t="shared" si="74"/>
        <v>googlenet-v4</v>
      </c>
      <c r="B398" s="13">
        <v>15.197338999999999</v>
      </c>
      <c r="C398" s="13">
        <v>7.7440300000000004</v>
      </c>
      <c r="D398" s="13"/>
      <c r="E398" s="13"/>
      <c r="F398" s="4">
        <f t="shared" si="72"/>
        <v>0.14203120560747662</v>
      </c>
      <c r="G398" s="4">
        <f t="shared" si="73"/>
        <v>1.0131559333333333</v>
      </c>
      <c r="H398" s="3"/>
      <c r="J398">
        <f t="shared" si="70"/>
        <v>107</v>
      </c>
      <c r="K398">
        <f t="shared" si="71"/>
        <v>15</v>
      </c>
    </row>
    <row r="399" spans="1:11" hidden="1" x14ac:dyDescent="0.25">
      <c r="A399" s="3" t="str">
        <f t="shared" si="74"/>
        <v>mask_rcnn_resnet50_atrous_coco</v>
      </c>
      <c r="B399" s="13">
        <v>120.354957</v>
      </c>
      <c r="C399" s="13">
        <v>34.309359999999998</v>
      </c>
      <c r="D399" s="13">
        <v>9.2487809999999993</v>
      </c>
      <c r="E399" s="13">
        <v>30.174474</v>
      </c>
      <c r="F399" s="4">
        <f t="shared" si="72"/>
        <v>1.1248126822429907</v>
      </c>
      <c r="G399" s="4">
        <f t="shared" si="73"/>
        <v>8.0236637999999996</v>
      </c>
      <c r="H399" s="3"/>
      <c r="J399">
        <f t="shared" si="70"/>
        <v>107</v>
      </c>
      <c r="K399">
        <f t="shared" si="71"/>
        <v>15</v>
      </c>
    </row>
    <row r="400" spans="1:11" hidden="1" x14ac:dyDescent="0.25">
      <c r="A400" s="3" t="str">
        <f t="shared" si="74"/>
        <v>resnet-18</v>
      </c>
      <c r="B400" s="13">
        <v>1.5363910000000001</v>
      </c>
      <c r="C400" s="13">
        <v>0.42975400000000002</v>
      </c>
      <c r="D400" s="13">
        <v>650.14941699999997</v>
      </c>
      <c r="E400" s="13">
        <v>2326.1995579999998</v>
      </c>
      <c r="F400" s="4">
        <f t="shared" si="72"/>
        <v>1.4358794392523366E-2</v>
      </c>
      <c r="G400" s="4">
        <f t="shared" si="73"/>
        <v>0.10242606666666668</v>
      </c>
      <c r="H400" s="3"/>
      <c r="J400">
        <f t="shared" si="70"/>
        <v>107</v>
      </c>
      <c r="K400">
        <f t="shared" si="71"/>
        <v>15</v>
      </c>
    </row>
    <row r="401" spans="1:11" hidden="1" x14ac:dyDescent="0.25">
      <c r="A401" s="3" t="str">
        <f t="shared" si="74"/>
        <v>resnet-50</v>
      </c>
      <c r="B401" s="13"/>
      <c r="C401" s="13">
        <v>11.90859</v>
      </c>
      <c r="D401" s="13" t="s">
        <v>20</v>
      </c>
      <c r="E401" s="13">
        <v>84.059292999999997</v>
      </c>
      <c r="F401" s="4">
        <f t="shared" si="72"/>
        <v>0</v>
      </c>
      <c r="G401" s="4">
        <f t="shared" si="73"/>
        <v>0</v>
      </c>
      <c r="H401" s="3"/>
      <c r="J401">
        <f t="shared" si="70"/>
        <v>107</v>
      </c>
      <c r="K401">
        <f t="shared" si="71"/>
        <v>15</v>
      </c>
    </row>
    <row r="402" spans="1:11" hidden="1" x14ac:dyDescent="0.25">
      <c r="A402" s="3" t="str">
        <f t="shared" si="74"/>
        <v>resnet-50-pytorch</v>
      </c>
      <c r="B402" s="13">
        <v>32.555399000000001</v>
      </c>
      <c r="C402" s="13">
        <v>8.6565390000000004</v>
      </c>
      <c r="D402" s="13">
        <v>32.839047000000001</v>
      </c>
      <c r="E402" s="13">
        <v>115.565107</v>
      </c>
      <c r="F402" s="4">
        <f t="shared" si="72"/>
        <v>0.30425606542056077</v>
      </c>
      <c r="G402" s="4">
        <f t="shared" si="73"/>
        <v>2.1703599333333332</v>
      </c>
      <c r="H402" s="3"/>
      <c r="J402">
        <f t="shared" si="70"/>
        <v>107</v>
      </c>
      <c r="K402">
        <f t="shared" si="71"/>
        <v>15</v>
      </c>
    </row>
    <row r="403" spans="1:11" hidden="1" x14ac:dyDescent="0.25">
      <c r="A403" s="3" t="str">
        <f t="shared" si="74"/>
        <v>ssd_mobilenet_v1_coco</v>
      </c>
      <c r="B403" s="13">
        <v>15.579015</v>
      </c>
      <c r="C403" s="13">
        <v>4.0384520000000004</v>
      </c>
      <c r="D403" s="13">
        <v>66.373002999999997</v>
      </c>
      <c r="E403" s="13">
        <v>245.51515800000001</v>
      </c>
      <c r="F403" s="4">
        <f t="shared" si="72"/>
        <v>0.14559827102803738</v>
      </c>
      <c r="G403" s="4">
        <f t="shared" si="73"/>
        <v>1.0386010000000001</v>
      </c>
      <c r="H403" s="3"/>
      <c r="J403">
        <f t="shared" si="70"/>
        <v>107</v>
      </c>
      <c r="K403">
        <f t="shared" si="71"/>
        <v>15</v>
      </c>
    </row>
    <row r="404" spans="1:11" hidden="1" x14ac:dyDescent="0.25">
      <c r="A404" s="3" t="str">
        <f t="shared" si="74"/>
        <v>ssd_mobilenet_v2_coco</v>
      </c>
      <c r="B404" s="13">
        <v>0.17107900000000001</v>
      </c>
      <c r="C404" s="13">
        <v>4.9015999999999997E-2</v>
      </c>
      <c r="D404" s="13"/>
      <c r="E404" s="13"/>
      <c r="F404" s="4">
        <f t="shared" si="72"/>
        <v>1.5988691588785047E-3</v>
      </c>
      <c r="G404" s="4">
        <f t="shared" si="73"/>
        <v>1.1405266666666667E-2</v>
      </c>
      <c r="H404" s="3"/>
      <c r="J404">
        <f t="shared" si="70"/>
        <v>107</v>
      </c>
      <c r="K404">
        <f t="shared" si="71"/>
        <v>15</v>
      </c>
    </row>
    <row r="405" spans="1:11" hidden="1" x14ac:dyDescent="0.25">
      <c r="A405" s="3" t="str">
        <f t="shared" si="74"/>
        <v>ssd-resnet34-1200</v>
      </c>
      <c r="B405" s="13">
        <v>117.75381400000001</v>
      </c>
      <c r="C405" s="13">
        <v>39.401780000000002</v>
      </c>
      <c r="D405" s="13">
        <v>9.0978089999999998</v>
      </c>
      <c r="E405" s="13">
        <v>25.156272999999999</v>
      </c>
      <c r="F405" s="4">
        <f t="shared" si="72"/>
        <v>1.1005029345794393</v>
      </c>
      <c r="G405" s="4">
        <f t="shared" si="73"/>
        <v>7.850254266666667</v>
      </c>
      <c r="H405" s="3"/>
      <c r="J405">
        <f t="shared" si="70"/>
        <v>107</v>
      </c>
      <c r="K405">
        <f t="shared" si="71"/>
        <v>15</v>
      </c>
    </row>
    <row r="406" spans="1:11" hidden="1" x14ac:dyDescent="0.25">
      <c r="A406" s="3" t="str">
        <f t="shared" si="74"/>
        <v>unet-camvid-onnx-0001</v>
      </c>
      <c r="B406" s="13">
        <v>274.13334200000003</v>
      </c>
      <c r="C406" s="13">
        <v>123.999557</v>
      </c>
      <c r="D406" s="13">
        <v>3.9835379999999998</v>
      </c>
      <c r="E406" s="13">
        <v>7.9599950000000002</v>
      </c>
      <c r="F406" s="4">
        <f t="shared" si="72"/>
        <v>2.5619938504672901</v>
      </c>
      <c r="G406" s="4">
        <f t="shared" si="73"/>
        <v>18.275556133333335</v>
      </c>
      <c r="H406" s="3"/>
      <c r="J406">
        <f t="shared" si="70"/>
        <v>107</v>
      </c>
      <c r="K406">
        <f t="shared" si="71"/>
        <v>15</v>
      </c>
    </row>
    <row r="407" spans="1:11" hidden="1" x14ac:dyDescent="0.25">
      <c r="A407" s="3" t="str">
        <f t="shared" si="74"/>
        <v>yolo_v3_tiny</v>
      </c>
      <c r="B407" s="13">
        <v>279.68257699999998</v>
      </c>
      <c r="C407" s="13">
        <v>126.04872</v>
      </c>
      <c r="D407" s="13">
        <v>3.8567040000000001</v>
      </c>
      <c r="E407" s="13">
        <v>7.8256690000000004</v>
      </c>
      <c r="F407" s="4">
        <f t="shared" si="72"/>
        <v>2.6138558598130839</v>
      </c>
      <c r="G407" s="4">
        <f t="shared" si="73"/>
        <v>18.645505133333334</v>
      </c>
      <c r="H407" s="3"/>
      <c r="J407">
        <f t="shared" si="70"/>
        <v>107</v>
      </c>
      <c r="K407">
        <f t="shared" si="71"/>
        <v>15</v>
      </c>
    </row>
    <row r="408" spans="1:11" hidden="1" x14ac:dyDescent="0.25">
      <c r="A408" s="3" t="str">
        <f t="shared" si="74"/>
        <v>yolo_v4</v>
      </c>
      <c r="B408" s="13">
        <v>169.76061799999999</v>
      </c>
      <c r="C408" s="13">
        <v>105.20331400000001</v>
      </c>
      <c r="D408" s="13">
        <v>7.0874280000000001</v>
      </c>
      <c r="E408" s="13">
        <v>9.3487819999999999</v>
      </c>
      <c r="F408" s="4">
        <f t="shared" si="72"/>
        <v>1.5865478317757009</v>
      </c>
      <c r="G408" s="4">
        <f t="shared" si="73"/>
        <v>11.317374533333332</v>
      </c>
      <c r="H408" s="3"/>
      <c r="J408">
        <f t="shared" si="70"/>
        <v>107</v>
      </c>
      <c r="K408">
        <f t="shared" si="71"/>
        <v>15</v>
      </c>
    </row>
    <row r="409" spans="1:11" hidden="1" x14ac:dyDescent="0.25">
      <c r="A409" s="3">
        <f t="shared" si="74"/>
        <v>0</v>
      </c>
      <c r="B409" s="13">
        <v>1.8623730000000001</v>
      </c>
      <c r="C409" s="13">
        <v>0.89995599999999998</v>
      </c>
      <c r="D409" s="13">
        <v>536.37023799999997</v>
      </c>
      <c r="E409" s="13">
        <v>1108.0829799999999</v>
      </c>
      <c r="F409" s="4">
        <f t="shared" si="72"/>
        <v>1.7405355140186915E-2</v>
      </c>
      <c r="G409" s="4">
        <f t="shared" si="73"/>
        <v>0.12415820000000001</v>
      </c>
      <c r="H409" s="3"/>
      <c r="J409">
        <f t="shared" si="70"/>
        <v>107</v>
      </c>
      <c r="K409">
        <f t="shared" si="71"/>
        <v>15</v>
      </c>
    </row>
    <row r="410" spans="1:11" hidden="1" x14ac:dyDescent="0.25">
      <c r="A410" s="3">
        <f t="shared" si="74"/>
        <v>0</v>
      </c>
      <c r="B410" s="13">
        <v>104.583203</v>
      </c>
      <c r="C410" s="13">
        <v>28.560714000000001</v>
      </c>
      <c r="D410" s="13">
        <v>9.7595690000000008</v>
      </c>
      <c r="E410" s="13">
        <v>35.139445000000002</v>
      </c>
      <c r="F410" s="4">
        <f t="shared" si="72"/>
        <v>0.97741311214953264</v>
      </c>
      <c r="G410" s="4">
        <f t="shared" si="73"/>
        <v>6.972213533333333</v>
      </c>
      <c r="H410" s="3"/>
      <c r="J410">
        <f t="shared" si="70"/>
        <v>107</v>
      </c>
      <c r="K410">
        <f t="shared" si="71"/>
        <v>15</v>
      </c>
    </row>
    <row r="411" spans="1:11" hidden="1" x14ac:dyDescent="0.25">
      <c r="A411" s="3">
        <f t="shared" si="74"/>
        <v>0</v>
      </c>
      <c r="B411" s="13">
        <v>42.767234999999999</v>
      </c>
      <c r="C411" s="13">
        <v>12.09877</v>
      </c>
      <c r="D411" s="13">
        <v>23.847394999999999</v>
      </c>
      <c r="E411" s="13">
        <v>82.918498</v>
      </c>
      <c r="F411" s="4">
        <f t="shared" si="72"/>
        <v>0.39969378504672898</v>
      </c>
      <c r="G411" s="4">
        <f t="shared" si="73"/>
        <v>2.8511489999999999</v>
      </c>
      <c r="H411" s="3"/>
      <c r="J411">
        <f t="shared" si="70"/>
        <v>107</v>
      </c>
      <c r="K411">
        <f t="shared" si="71"/>
        <v>15</v>
      </c>
    </row>
    <row r="412" spans="1:11" hidden="1" x14ac:dyDescent="0.25">
      <c r="A412" s="3">
        <f t="shared" si="74"/>
        <v>0</v>
      </c>
      <c r="B412" s="13">
        <v>42.541370000000001</v>
      </c>
      <c r="C412" s="13">
        <v>12.083924</v>
      </c>
      <c r="D412" s="13">
        <v>23.974644999999999</v>
      </c>
      <c r="E412" s="13">
        <v>82.819395999999998</v>
      </c>
      <c r="F412" s="4">
        <f t="shared" si="72"/>
        <v>0.39758289719626166</v>
      </c>
      <c r="G412" s="4">
        <f t="shared" si="73"/>
        <v>2.8360913333333335</v>
      </c>
      <c r="H412" s="3"/>
      <c r="J412">
        <f t="shared" si="70"/>
        <v>107</v>
      </c>
      <c r="K412">
        <f t="shared" si="71"/>
        <v>15</v>
      </c>
    </row>
    <row r="413" spans="1:11" hidden="1" x14ac:dyDescent="0.25">
      <c r="A413" s="3">
        <f t="shared" si="74"/>
        <v>0</v>
      </c>
      <c r="B413" s="13">
        <v>107.30144199999999</v>
      </c>
      <c r="C413" s="13">
        <v>35.287602999999997</v>
      </c>
      <c r="D413" s="13">
        <v>10.20298</v>
      </c>
      <c r="E413" s="13">
        <v>27.965032999999998</v>
      </c>
      <c r="F413" s="4">
        <f t="shared" si="72"/>
        <v>1.002817214953271</v>
      </c>
      <c r="G413" s="4">
        <f t="shared" si="73"/>
        <v>7.1534294666666662</v>
      </c>
      <c r="H413" s="3"/>
      <c r="J413">
        <f t="shared" si="70"/>
        <v>107</v>
      </c>
      <c r="K413">
        <f t="shared" si="71"/>
        <v>15</v>
      </c>
    </row>
    <row r="414" spans="1:11" hidden="1" x14ac:dyDescent="0.25">
      <c r="A414" s="3">
        <f t="shared" si="74"/>
        <v>0</v>
      </c>
      <c r="B414" s="13">
        <v>121.433573</v>
      </c>
      <c r="C414" s="13">
        <v>50.319068000000001</v>
      </c>
      <c r="D414" s="13">
        <v>9.2146299999999997</v>
      </c>
      <c r="E414" s="13">
        <v>19.673328999999999</v>
      </c>
      <c r="F414" s="4">
        <f t="shared" si="72"/>
        <v>1.1348932056074765</v>
      </c>
      <c r="G414" s="4">
        <f t="shared" si="73"/>
        <v>8.0955715333333327</v>
      </c>
      <c r="H414" s="3"/>
      <c r="J414">
        <f t="shared" si="70"/>
        <v>107</v>
      </c>
      <c r="K414">
        <f t="shared" si="71"/>
        <v>15</v>
      </c>
    </row>
    <row r="415" spans="1:11" hidden="1" x14ac:dyDescent="0.25">
      <c r="A415" s="3">
        <f t="shared" si="74"/>
        <v>0</v>
      </c>
      <c r="B415" s="13">
        <v>0.83359799999999995</v>
      </c>
      <c r="C415" s="13">
        <v>0.231326</v>
      </c>
      <c r="D415" s="13">
        <v>1198.332962</v>
      </c>
      <c r="E415" s="13">
        <v>4324.0621330000004</v>
      </c>
      <c r="F415" s="4">
        <f t="shared" si="72"/>
        <v>7.7906355140186911E-3</v>
      </c>
      <c r="G415" s="4">
        <f t="shared" si="73"/>
        <v>5.5573199999999996E-2</v>
      </c>
      <c r="H415" s="3"/>
      <c r="J415">
        <f t="shared" si="70"/>
        <v>107</v>
      </c>
      <c r="K415">
        <f t="shared" si="71"/>
        <v>15</v>
      </c>
    </row>
    <row r="416" spans="1:11" hidden="1" x14ac:dyDescent="0.25">
      <c r="A416" s="3">
        <f t="shared" si="74"/>
        <v>0</v>
      </c>
      <c r="B416" s="13">
        <v>1.4391309999999999</v>
      </c>
      <c r="C416" s="13">
        <v>0.28658499999999998</v>
      </c>
      <c r="D416" s="13">
        <v>693.81940999999995</v>
      </c>
      <c r="E416" s="13">
        <v>3489.5199419999999</v>
      </c>
      <c r="F416" s="4">
        <f t="shared" si="72"/>
        <v>1.3449822429906541E-2</v>
      </c>
      <c r="G416" s="4">
        <f t="shared" si="73"/>
        <v>9.5942066666666659E-2</v>
      </c>
      <c r="H416" s="3"/>
      <c r="J416">
        <f t="shared" si="70"/>
        <v>107</v>
      </c>
      <c r="K416">
        <f t="shared" si="71"/>
        <v>15</v>
      </c>
    </row>
    <row r="417" spans="1:11" hidden="1" x14ac:dyDescent="0.25">
      <c r="A417" s="3">
        <f t="shared" si="74"/>
        <v>0</v>
      </c>
      <c r="B417" s="13">
        <v>58.096027999999997</v>
      </c>
      <c r="C417" s="13">
        <v>18.092555000000001</v>
      </c>
      <c r="D417" s="13">
        <v>17.338529000000001</v>
      </c>
      <c r="E417" s="13">
        <v>55.590668000000001</v>
      </c>
      <c r="F417" s="4">
        <f t="shared" si="72"/>
        <v>0.54295353271028035</v>
      </c>
      <c r="G417" s="4">
        <f t="shared" si="73"/>
        <v>3.873068533333333</v>
      </c>
      <c r="H417" s="3"/>
      <c r="J417">
        <f t="shared" si="70"/>
        <v>107</v>
      </c>
      <c r="K417">
        <f t="shared" si="71"/>
        <v>15</v>
      </c>
    </row>
    <row r="418" spans="1:11" hidden="1" x14ac:dyDescent="0.25">
      <c r="A418" s="3">
        <f t="shared" si="74"/>
        <v>0</v>
      </c>
      <c r="B418" s="13">
        <v>2.4425560000000002</v>
      </c>
      <c r="C418" s="13">
        <v>0.74900500000000003</v>
      </c>
      <c r="D418" s="13">
        <v>408.55189100000001</v>
      </c>
      <c r="E418" s="13">
        <v>1334.946332</v>
      </c>
      <c r="F418" s="4">
        <f t="shared" si="72"/>
        <v>2.2827626168224299E-2</v>
      </c>
      <c r="G418" s="4">
        <f t="shared" si="73"/>
        <v>0.16283706666666667</v>
      </c>
      <c r="H418" s="3"/>
      <c r="J418">
        <f t="shared" si="70"/>
        <v>107</v>
      </c>
      <c r="K418">
        <f t="shared" si="71"/>
        <v>15</v>
      </c>
    </row>
    <row r="419" spans="1:11" hidden="1" x14ac:dyDescent="0.25">
      <c r="A419" s="2" t="str">
        <f>A391</f>
        <v>Model name:</v>
      </c>
      <c r="B419" s="2" t="s">
        <v>14</v>
      </c>
      <c r="C419" s="2" t="s">
        <v>15</v>
      </c>
      <c r="D419" s="2" t="s">
        <v>14</v>
      </c>
      <c r="E419" s="2" t="s">
        <v>15</v>
      </c>
      <c r="F419" s="2" t="s">
        <v>14</v>
      </c>
      <c r="G419" s="2" t="s">
        <v>14</v>
      </c>
      <c r="H419" s="2" t="s">
        <v>42</v>
      </c>
      <c r="J419">
        <v>519</v>
      </c>
      <c r="K419">
        <v>65</v>
      </c>
    </row>
    <row r="420" spans="1:11" hidden="1" x14ac:dyDescent="0.25">
      <c r="A420" s="3" t="str">
        <f>A392</f>
        <v>bert-base-cased</v>
      </c>
      <c r="B420" s="13">
        <v>17.865424999999998</v>
      </c>
      <c r="C420" s="13">
        <v>10.425345999999999</v>
      </c>
      <c r="D420" s="13">
        <v>56.7881</v>
      </c>
      <c r="E420" s="13">
        <v>119.22929999999999</v>
      </c>
      <c r="F420" s="4">
        <f>B420/J420</f>
        <v>3.4422784200385352E-2</v>
      </c>
      <c r="G420" s="4">
        <f>B420/K420</f>
        <v>0.27485269230769227</v>
      </c>
      <c r="H420" s="2"/>
      <c r="J420">
        <f>J419</f>
        <v>519</v>
      </c>
      <c r="K420">
        <f>K419</f>
        <v>65</v>
      </c>
    </row>
    <row r="421" spans="1:11" hidden="1" x14ac:dyDescent="0.25">
      <c r="A421" s="3" t="str">
        <f t="shared" ref="A421:A446" si="75">A393</f>
        <v>bert-large-uncased-whole-word-masking-squad-0001</v>
      </c>
      <c r="B421" s="13">
        <v>6.1686100000000001</v>
      </c>
      <c r="C421" s="13">
        <v>3.0345569999999999</v>
      </c>
      <c r="D421" s="13">
        <v>182.4118</v>
      </c>
      <c r="E421" s="13">
        <v>408.57940000000002</v>
      </c>
      <c r="F421" s="4">
        <f>B421/J421</f>
        <v>1.1885568400770713E-2</v>
      </c>
      <c r="G421" s="4">
        <f>B421/K421</f>
        <v>9.4901692307692312E-2</v>
      </c>
      <c r="H421" s="2"/>
      <c r="J421">
        <f t="shared" ref="J421:J446" si="76">J420</f>
        <v>519</v>
      </c>
      <c r="K421">
        <f t="shared" ref="K421:K446" si="77">K420</f>
        <v>65</v>
      </c>
    </row>
    <row r="422" spans="1:11" hidden="1" x14ac:dyDescent="0.25">
      <c r="A422" s="3" t="str">
        <f t="shared" si="75"/>
        <v>deeplabv3</v>
      </c>
      <c r="B422" s="13">
        <v>2.002904</v>
      </c>
      <c r="C422" s="13">
        <v>0.955735</v>
      </c>
      <c r="D422" s="13">
        <v>905.56700000000001</v>
      </c>
      <c r="E422" s="13">
        <v>1957.3375000000001</v>
      </c>
      <c r="F422" s="4">
        <f t="shared" ref="F422:F446" si="78">B422/J422</f>
        <v>3.8591599229287092E-3</v>
      </c>
      <c r="G422" s="4">
        <f t="shared" ref="G422:G446" si="79">B422/K422</f>
        <v>3.0813907692307692E-2</v>
      </c>
      <c r="H422" s="3"/>
      <c r="J422">
        <f t="shared" si="76"/>
        <v>519</v>
      </c>
      <c r="K422">
        <f t="shared" si="77"/>
        <v>65</v>
      </c>
    </row>
    <row r="423" spans="1:11" hidden="1" x14ac:dyDescent="0.25">
      <c r="A423" s="3" t="str">
        <f t="shared" si="75"/>
        <v>densenet-121</v>
      </c>
      <c r="B423" s="13">
        <v>3.074846</v>
      </c>
      <c r="C423" s="13">
        <v>1.11399</v>
      </c>
      <c r="D423" s="13">
        <v>396.57549999999998</v>
      </c>
      <c r="E423" s="13">
        <v>1060.0393999999999</v>
      </c>
      <c r="F423" s="4">
        <f t="shared" si="78"/>
        <v>5.924558766859345E-3</v>
      </c>
      <c r="G423" s="4">
        <f t="shared" si="79"/>
        <v>4.7305323076923075E-2</v>
      </c>
      <c r="H423" s="3"/>
      <c r="J423">
        <f t="shared" si="76"/>
        <v>519</v>
      </c>
      <c r="K423">
        <f t="shared" si="77"/>
        <v>65</v>
      </c>
    </row>
    <row r="424" spans="1:11" hidden="1" x14ac:dyDescent="0.25">
      <c r="A424" s="3" t="str">
        <f t="shared" si="75"/>
        <v>efficientdet-d0</v>
      </c>
      <c r="B424" s="13">
        <v>92.811491000000004</v>
      </c>
      <c r="C424" s="13">
        <v>25.351229</v>
      </c>
      <c r="D424" s="13">
        <v>23.207799999999999</v>
      </c>
      <c r="E424" s="13">
        <v>45.179099999999998</v>
      </c>
      <c r="F424" s="4">
        <f t="shared" si="78"/>
        <v>0.17882753564547207</v>
      </c>
      <c r="G424" s="4">
        <f t="shared" si="79"/>
        <v>1.4278690923076924</v>
      </c>
      <c r="H424" s="3"/>
      <c r="J424">
        <f t="shared" si="76"/>
        <v>519</v>
      </c>
      <c r="K424">
        <f t="shared" si="77"/>
        <v>65</v>
      </c>
    </row>
    <row r="425" spans="1:11" hidden="1" x14ac:dyDescent="0.25">
      <c r="A425" s="3" t="str">
        <f t="shared" si="75"/>
        <v>faster_rcnn_resnet50_coco</v>
      </c>
      <c r="B425" s="13">
        <v>375.452428</v>
      </c>
      <c r="C425" s="13">
        <v>143.360176</v>
      </c>
      <c r="D425" s="13">
        <v>3.8668</v>
      </c>
      <c r="E425" s="13">
        <v>15.422700000000001</v>
      </c>
      <c r="F425" s="4">
        <f t="shared" si="78"/>
        <v>0.7234150828516378</v>
      </c>
      <c r="G425" s="4">
        <f t="shared" si="79"/>
        <v>5.7761911999999995</v>
      </c>
      <c r="H425" s="3"/>
      <c r="J425">
        <f t="shared" si="76"/>
        <v>519</v>
      </c>
      <c r="K425">
        <f t="shared" si="77"/>
        <v>65</v>
      </c>
    </row>
    <row r="426" spans="1:11" hidden="1" x14ac:dyDescent="0.25">
      <c r="A426" s="3" t="str">
        <f t="shared" si="75"/>
        <v>googlenet-v4</v>
      </c>
      <c r="B426" s="13">
        <v>101.84663999999999</v>
      </c>
      <c r="C426" s="13">
        <v>41.925071000000003</v>
      </c>
      <c r="D426" s="13"/>
      <c r="E426" s="13"/>
      <c r="F426" s="4">
        <f t="shared" si="78"/>
        <v>0.19623630057803468</v>
      </c>
      <c r="G426" s="4">
        <f t="shared" si="79"/>
        <v>1.5668713846153846</v>
      </c>
      <c r="H426" s="3"/>
      <c r="J426">
        <f t="shared" si="76"/>
        <v>519</v>
      </c>
      <c r="K426">
        <f t="shared" si="77"/>
        <v>65</v>
      </c>
    </row>
    <row r="427" spans="1:11" hidden="1" x14ac:dyDescent="0.25">
      <c r="A427" s="3" t="str">
        <f t="shared" si="75"/>
        <v>mask_rcnn_resnet50_atrous_coco</v>
      </c>
      <c r="B427" s="13">
        <v>856.58856600000001</v>
      </c>
      <c r="C427" s="13">
        <v>234.38721100000001</v>
      </c>
      <c r="D427" s="13">
        <v>2.1231</v>
      </c>
      <c r="E427" s="13">
        <v>10.9841</v>
      </c>
      <c r="F427" s="4">
        <f t="shared" si="78"/>
        <v>1.6504596647398844</v>
      </c>
      <c r="G427" s="4">
        <f t="shared" si="79"/>
        <v>13.178285630769231</v>
      </c>
      <c r="H427" s="3"/>
      <c r="J427">
        <f t="shared" si="76"/>
        <v>519</v>
      </c>
      <c r="K427">
        <f t="shared" si="77"/>
        <v>65</v>
      </c>
    </row>
    <row r="428" spans="1:11" hidden="1" x14ac:dyDescent="0.25">
      <c r="A428" s="3" t="str">
        <f t="shared" si="75"/>
        <v>resnet-18</v>
      </c>
      <c r="B428" s="13">
        <v>12.343661000000001</v>
      </c>
      <c r="C428" s="13">
        <v>3.783839</v>
      </c>
      <c r="D428" s="13">
        <v>164.27940000000001</v>
      </c>
      <c r="E428" s="13">
        <v>329.33479999999997</v>
      </c>
      <c r="F428" s="4">
        <f t="shared" si="78"/>
        <v>2.3783547206165705E-2</v>
      </c>
      <c r="G428" s="4">
        <f t="shared" si="79"/>
        <v>0.18990247692307693</v>
      </c>
      <c r="H428" s="3"/>
      <c r="J428">
        <f t="shared" si="76"/>
        <v>519</v>
      </c>
      <c r="K428">
        <f t="shared" si="77"/>
        <v>65</v>
      </c>
    </row>
    <row r="429" spans="1:11" hidden="1" x14ac:dyDescent="0.25">
      <c r="A429" s="3" t="str">
        <f t="shared" si="75"/>
        <v>resnet-50</v>
      </c>
      <c r="B429" s="13"/>
      <c r="C429" s="13">
        <v>90.306605000000005</v>
      </c>
      <c r="D429" s="13" t="s">
        <v>20</v>
      </c>
      <c r="E429" s="13">
        <v>17.2988</v>
      </c>
      <c r="F429" s="4">
        <f t="shared" si="78"/>
        <v>0</v>
      </c>
      <c r="G429" s="4">
        <f t="shared" si="79"/>
        <v>0</v>
      </c>
      <c r="H429" s="3"/>
      <c r="J429">
        <f t="shared" si="76"/>
        <v>519</v>
      </c>
      <c r="K429">
        <f t="shared" si="77"/>
        <v>65</v>
      </c>
    </row>
    <row r="430" spans="1:11" hidden="1" x14ac:dyDescent="0.25">
      <c r="A430" s="3" t="str">
        <f t="shared" si="75"/>
        <v>resnet-50-pytorch</v>
      </c>
      <c r="B430" s="13">
        <v>223.054641</v>
      </c>
      <c r="C430" s="13">
        <v>75.397094999999993</v>
      </c>
      <c r="D430" s="13">
        <v>8.0043000000000006</v>
      </c>
      <c r="E430" s="13">
        <v>29.927700000000002</v>
      </c>
      <c r="F430" s="4">
        <f t="shared" si="78"/>
        <v>0.42977772832369943</v>
      </c>
      <c r="G430" s="4">
        <f t="shared" si="79"/>
        <v>3.4316098615384618</v>
      </c>
      <c r="H430" s="3"/>
      <c r="J430">
        <f t="shared" si="76"/>
        <v>519</v>
      </c>
      <c r="K430">
        <f t="shared" si="77"/>
        <v>65</v>
      </c>
    </row>
    <row r="431" spans="1:11" hidden="1" x14ac:dyDescent="0.25">
      <c r="A431" s="3" t="str">
        <f t="shared" si="75"/>
        <v>ssd_mobilenet_v1_coco</v>
      </c>
      <c r="B431" s="13">
        <v>116.517954</v>
      </c>
      <c r="C431" s="13">
        <v>36.365501000000002</v>
      </c>
      <c r="D431" s="13">
        <v>17.1616</v>
      </c>
      <c r="E431" s="13">
        <v>61.129800000000003</v>
      </c>
      <c r="F431" s="4">
        <f t="shared" si="78"/>
        <v>0.22450472832369942</v>
      </c>
      <c r="G431" s="4">
        <f t="shared" si="79"/>
        <v>1.7925839076923078</v>
      </c>
      <c r="H431" s="3"/>
      <c r="J431">
        <f t="shared" si="76"/>
        <v>519</v>
      </c>
      <c r="K431">
        <f t="shared" si="77"/>
        <v>65</v>
      </c>
    </row>
    <row r="432" spans="1:11" hidden="1" x14ac:dyDescent="0.25">
      <c r="A432" s="3" t="str">
        <f t="shared" si="75"/>
        <v>ssd_mobilenet_v2_coco</v>
      </c>
      <c r="B432" s="13">
        <v>1.263863</v>
      </c>
      <c r="C432" s="13">
        <v>0.413271</v>
      </c>
      <c r="D432" s="13"/>
      <c r="E432" s="13"/>
      <c r="F432" s="4">
        <f t="shared" si="78"/>
        <v>2.4351888246628129E-3</v>
      </c>
      <c r="G432" s="4">
        <f t="shared" si="79"/>
        <v>1.9444046153846154E-2</v>
      </c>
      <c r="H432" s="3"/>
      <c r="J432">
        <f t="shared" si="76"/>
        <v>519</v>
      </c>
      <c r="K432">
        <f t="shared" si="77"/>
        <v>65</v>
      </c>
    </row>
    <row r="433" spans="1:11" hidden="1" x14ac:dyDescent="0.25">
      <c r="A433" s="3" t="str">
        <f t="shared" si="75"/>
        <v>ssd-resnet34-1200</v>
      </c>
      <c r="B433" s="13">
        <v>902.94427700000006</v>
      </c>
      <c r="C433" s="13">
        <v>339.07395700000001</v>
      </c>
      <c r="D433" s="13">
        <v>1.6998</v>
      </c>
      <c r="E433" s="13">
        <v>6.351</v>
      </c>
      <c r="F433" s="4">
        <f t="shared" si="78"/>
        <v>1.739777026974952</v>
      </c>
      <c r="G433" s="4">
        <f t="shared" si="79"/>
        <v>13.891450415384616</v>
      </c>
      <c r="H433" s="3"/>
      <c r="J433">
        <f t="shared" si="76"/>
        <v>519</v>
      </c>
      <c r="K433">
        <f t="shared" si="77"/>
        <v>65</v>
      </c>
    </row>
    <row r="434" spans="1:11" hidden="1" x14ac:dyDescent="0.25">
      <c r="A434" s="3" t="str">
        <f t="shared" si="75"/>
        <v>unet-camvid-onnx-0001</v>
      </c>
      <c r="B434" s="13">
        <v>1915.540262</v>
      </c>
      <c r="C434" s="13">
        <v>962.10396200000002</v>
      </c>
      <c r="D434" s="13">
        <v>0.97299999999999998</v>
      </c>
      <c r="E434" s="13">
        <v>1.5738000000000001</v>
      </c>
      <c r="F434" s="4">
        <f t="shared" si="78"/>
        <v>3.6908290211946051</v>
      </c>
      <c r="G434" s="4">
        <f t="shared" si="79"/>
        <v>29.469850184615385</v>
      </c>
      <c r="H434" s="3"/>
      <c r="J434">
        <f t="shared" si="76"/>
        <v>519</v>
      </c>
      <c r="K434">
        <f t="shared" si="77"/>
        <v>65</v>
      </c>
    </row>
    <row r="435" spans="1:11" hidden="1" x14ac:dyDescent="0.25">
      <c r="A435" s="3" t="str">
        <f t="shared" si="75"/>
        <v>yolo_v3_tiny</v>
      </c>
      <c r="B435" s="13">
        <v>1966.5137130000001</v>
      </c>
      <c r="C435" s="13">
        <v>980.73880999999994</v>
      </c>
      <c r="D435" s="13">
        <v>0.95320000000000005</v>
      </c>
      <c r="E435" s="13">
        <v>1.4581999999999999</v>
      </c>
      <c r="F435" s="4">
        <f t="shared" si="78"/>
        <v>3.7890437630057803</v>
      </c>
      <c r="G435" s="4">
        <f t="shared" si="79"/>
        <v>30.254057123076922</v>
      </c>
      <c r="H435" s="3"/>
      <c r="J435">
        <f t="shared" si="76"/>
        <v>519</v>
      </c>
      <c r="K435">
        <f t="shared" si="77"/>
        <v>65</v>
      </c>
    </row>
    <row r="436" spans="1:11" hidden="1" x14ac:dyDescent="0.25">
      <c r="A436" s="3" t="str">
        <f t="shared" si="75"/>
        <v>yolo_v4</v>
      </c>
      <c r="B436" s="13">
        <v>789.11273600000004</v>
      </c>
      <c r="C436" s="13">
        <v>810.22971299999995</v>
      </c>
      <c r="D436" s="13">
        <v>2.3146</v>
      </c>
      <c r="E436" s="13">
        <v>2.5167999999999999</v>
      </c>
      <c r="F436" s="4">
        <f t="shared" si="78"/>
        <v>1.5204484315992293</v>
      </c>
      <c r="G436" s="4">
        <f t="shared" si="79"/>
        <v>12.14019593846154</v>
      </c>
      <c r="H436" s="3"/>
      <c r="J436">
        <f t="shared" si="76"/>
        <v>519</v>
      </c>
      <c r="K436">
        <f t="shared" si="77"/>
        <v>65</v>
      </c>
    </row>
    <row r="437" spans="1:11" hidden="1" x14ac:dyDescent="0.25">
      <c r="A437" s="3">
        <f t="shared" si="75"/>
        <v>0</v>
      </c>
      <c r="B437" s="13">
        <v>14.471380999999999</v>
      </c>
      <c r="C437" s="13">
        <v>6.7188420000000004</v>
      </c>
      <c r="D437" s="13">
        <v>136.65819999999999</v>
      </c>
      <c r="E437" s="13">
        <v>290.84379999999999</v>
      </c>
      <c r="F437" s="4">
        <f t="shared" si="78"/>
        <v>2.7883200385356452E-2</v>
      </c>
      <c r="G437" s="4">
        <f t="shared" si="79"/>
        <v>0.22263663076923076</v>
      </c>
      <c r="H437" s="3"/>
      <c r="J437">
        <f t="shared" si="76"/>
        <v>519</v>
      </c>
      <c r="K437">
        <f t="shared" si="77"/>
        <v>65</v>
      </c>
    </row>
    <row r="438" spans="1:11" hidden="1" x14ac:dyDescent="0.25">
      <c r="A438" s="3">
        <f t="shared" si="75"/>
        <v>0</v>
      </c>
      <c r="B438" s="13">
        <v>726.27874799999995</v>
      </c>
      <c r="C438" s="13">
        <v>248.429102</v>
      </c>
      <c r="D438" s="13">
        <v>2.6215000000000002</v>
      </c>
      <c r="E438" s="13">
        <v>8.3109000000000002</v>
      </c>
      <c r="F438" s="4">
        <f t="shared" si="78"/>
        <v>1.3993810173410404</v>
      </c>
      <c r="G438" s="4">
        <f t="shared" si="79"/>
        <v>11.173519199999999</v>
      </c>
      <c r="H438" s="3"/>
      <c r="J438">
        <f t="shared" si="76"/>
        <v>519</v>
      </c>
      <c r="K438">
        <f t="shared" si="77"/>
        <v>65</v>
      </c>
    </row>
    <row r="439" spans="1:11" hidden="1" x14ac:dyDescent="0.25">
      <c r="A439" s="3">
        <f t="shared" si="75"/>
        <v>0</v>
      </c>
      <c r="B439" s="13">
        <v>310.113542</v>
      </c>
      <c r="C439" s="13">
        <v>109.06525600000001</v>
      </c>
      <c r="D439" s="13">
        <v>6.4625000000000004</v>
      </c>
      <c r="E439" s="13">
        <v>21.2088</v>
      </c>
      <c r="F439" s="4">
        <f t="shared" si="78"/>
        <v>0.59752127552986511</v>
      </c>
      <c r="G439" s="4">
        <f t="shared" si="79"/>
        <v>4.7709775692307694</v>
      </c>
      <c r="H439" s="3"/>
      <c r="J439">
        <f t="shared" si="76"/>
        <v>519</v>
      </c>
      <c r="K439">
        <f t="shared" si="77"/>
        <v>65</v>
      </c>
    </row>
    <row r="440" spans="1:11" hidden="1" x14ac:dyDescent="0.25">
      <c r="A440" s="3">
        <f t="shared" si="75"/>
        <v>0</v>
      </c>
      <c r="B440" s="13">
        <v>303.658095</v>
      </c>
      <c r="C440" s="13">
        <v>108.479446</v>
      </c>
      <c r="D440" s="13">
        <v>6.4522000000000004</v>
      </c>
      <c r="E440" s="13">
        <v>21.247299999999999</v>
      </c>
      <c r="F440" s="4">
        <f t="shared" si="78"/>
        <v>0.58508303468208089</v>
      </c>
      <c r="G440" s="4">
        <f t="shared" si="79"/>
        <v>4.6716629999999997</v>
      </c>
      <c r="H440" s="3"/>
      <c r="J440">
        <f t="shared" si="76"/>
        <v>519</v>
      </c>
      <c r="K440">
        <f t="shared" si="77"/>
        <v>65</v>
      </c>
    </row>
    <row r="441" spans="1:11" hidden="1" x14ac:dyDescent="0.25">
      <c r="A441" s="3">
        <f t="shared" si="75"/>
        <v>0</v>
      </c>
      <c r="B441" s="13">
        <v>807.31748400000004</v>
      </c>
      <c r="C441" s="13">
        <v>303.30381299999999</v>
      </c>
      <c r="D441" s="13">
        <v>2.9115000000000002</v>
      </c>
      <c r="E441" s="13">
        <v>7.1885000000000003</v>
      </c>
      <c r="F441" s="4">
        <f t="shared" si="78"/>
        <v>1.5555250173410404</v>
      </c>
      <c r="G441" s="4">
        <f t="shared" si="79"/>
        <v>12.420268984615385</v>
      </c>
      <c r="H441" s="3"/>
      <c r="J441">
        <f t="shared" si="76"/>
        <v>519</v>
      </c>
      <c r="K441">
        <f t="shared" si="77"/>
        <v>65</v>
      </c>
    </row>
    <row r="442" spans="1:11" hidden="1" x14ac:dyDescent="0.25">
      <c r="A442" s="3">
        <f t="shared" si="75"/>
        <v>0</v>
      </c>
      <c r="B442" s="13">
        <v>838.25148200000001</v>
      </c>
      <c r="C442" s="13">
        <v>387.856604</v>
      </c>
      <c r="D442" s="13">
        <v>2.1535000000000002</v>
      </c>
      <c r="E442" s="13">
        <v>3.8441000000000001</v>
      </c>
      <c r="F442" s="4">
        <f t="shared" si="78"/>
        <v>1.6151280963391137</v>
      </c>
      <c r="G442" s="4">
        <f t="shared" si="79"/>
        <v>12.896176646153846</v>
      </c>
      <c r="H442" s="3"/>
      <c r="J442">
        <f t="shared" si="76"/>
        <v>519</v>
      </c>
      <c r="K442">
        <f t="shared" si="77"/>
        <v>65</v>
      </c>
    </row>
    <row r="443" spans="1:11" hidden="1" x14ac:dyDescent="0.25">
      <c r="A443" s="3">
        <f t="shared" si="75"/>
        <v>0</v>
      </c>
      <c r="B443" s="13">
        <v>7.0364909999999998</v>
      </c>
      <c r="C443" s="13">
        <v>2.26172</v>
      </c>
      <c r="D443" s="13">
        <v>254.34190000000001</v>
      </c>
      <c r="E443" s="13">
        <v>529.94949999999994</v>
      </c>
      <c r="F443" s="4">
        <f t="shared" si="78"/>
        <v>1.3557786127167629E-2</v>
      </c>
      <c r="G443" s="4">
        <f t="shared" si="79"/>
        <v>0.10825370769230769</v>
      </c>
      <c r="H443" s="3"/>
      <c r="J443">
        <f t="shared" si="76"/>
        <v>519</v>
      </c>
      <c r="K443">
        <f t="shared" si="77"/>
        <v>65</v>
      </c>
    </row>
    <row r="444" spans="1:11" hidden="1" x14ac:dyDescent="0.25">
      <c r="A444" s="3">
        <f t="shared" si="75"/>
        <v>0</v>
      </c>
      <c r="B444" s="13">
        <v>10.297348</v>
      </c>
      <c r="C444" s="13">
        <v>3.6130439999999999</v>
      </c>
      <c r="D444" s="13">
        <v>173.59950000000001</v>
      </c>
      <c r="E444" s="13">
        <v>331.78179999999998</v>
      </c>
      <c r="F444" s="4">
        <f t="shared" si="78"/>
        <v>1.9840747591522157E-2</v>
      </c>
      <c r="G444" s="4">
        <f t="shared" si="79"/>
        <v>0.15842073846153845</v>
      </c>
      <c r="H444" s="3"/>
      <c r="J444">
        <f t="shared" si="76"/>
        <v>519</v>
      </c>
      <c r="K444">
        <f t="shared" si="77"/>
        <v>65</v>
      </c>
    </row>
    <row r="445" spans="1:11" hidden="1" x14ac:dyDescent="0.25">
      <c r="A445" s="3">
        <f t="shared" si="75"/>
        <v>0</v>
      </c>
      <c r="B445" s="13">
        <v>363.80742400000003</v>
      </c>
      <c r="C445" s="13">
        <v>150.90657100000001</v>
      </c>
      <c r="D445" s="13">
        <v>4.5782999999999996</v>
      </c>
      <c r="E445" s="13">
        <v>13.747999999999999</v>
      </c>
      <c r="F445" s="4">
        <f t="shared" si="78"/>
        <v>0.70097769556840084</v>
      </c>
      <c r="G445" s="4">
        <f t="shared" si="79"/>
        <v>5.597037292307693</v>
      </c>
      <c r="H445" s="3"/>
      <c r="J445">
        <f t="shared" si="76"/>
        <v>519</v>
      </c>
      <c r="K445">
        <f t="shared" si="77"/>
        <v>65</v>
      </c>
    </row>
    <row r="446" spans="1:11" hidden="1" x14ac:dyDescent="0.25">
      <c r="A446" s="3">
        <f t="shared" si="75"/>
        <v>0</v>
      </c>
      <c r="B446" s="13">
        <v>20.445713999999999</v>
      </c>
      <c r="C446" s="13">
        <v>5.926431</v>
      </c>
      <c r="D446" s="13">
        <v>88.250500000000002</v>
      </c>
      <c r="E446" s="13">
        <v>214.67490000000001</v>
      </c>
      <c r="F446" s="4">
        <f t="shared" si="78"/>
        <v>3.9394439306358379E-2</v>
      </c>
      <c r="G446" s="4">
        <f t="shared" si="79"/>
        <v>0.31454944615384611</v>
      </c>
      <c r="H446" s="3"/>
      <c r="J446">
        <f t="shared" si="76"/>
        <v>519</v>
      </c>
      <c r="K446">
        <f t="shared" si="77"/>
        <v>65</v>
      </c>
    </row>
    <row r="447" spans="1:11" x14ac:dyDescent="0.25">
      <c r="A447" s="2" t="str">
        <f t="shared" ref="A447" si="80">A419</f>
        <v>Model name:</v>
      </c>
      <c r="B447" s="2" t="s">
        <v>14</v>
      </c>
      <c r="C447" s="2" t="s">
        <v>15</v>
      </c>
      <c r="D447" s="2" t="s">
        <v>14</v>
      </c>
      <c r="E447" s="2" t="s">
        <v>15</v>
      </c>
      <c r="F447" s="2" t="s">
        <v>14</v>
      </c>
      <c r="G447" s="2" t="s">
        <v>14</v>
      </c>
      <c r="H447" s="2" t="s">
        <v>43</v>
      </c>
      <c r="J447">
        <v>444</v>
      </c>
      <c r="K447">
        <v>35</v>
      </c>
    </row>
    <row r="448" spans="1:11" x14ac:dyDescent="0.25">
      <c r="A448" s="3" t="s">
        <v>17</v>
      </c>
      <c r="B448" s="13">
        <v>36.209000000000003</v>
      </c>
      <c r="C448" s="13">
        <v>22.949000000000002</v>
      </c>
      <c r="D448" s="13">
        <v>38.774999999999999</v>
      </c>
      <c r="E448" s="13">
        <v>65.644000000000005</v>
      </c>
      <c r="F448" s="4">
        <f>B448/J448</f>
        <v>8.1551801801801813E-2</v>
      </c>
      <c r="G448" s="4">
        <f>B448/K448</f>
        <v>1.0345428571428572</v>
      </c>
      <c r="H448" s="2"/>
      <c r="J448">
        <f>J447</f>
        <v>444</v>
      </c>
      <c r="K448">
        <f>K447</f>
        <v>35</v>
      </c>
    </row>
    <row r="449" spans="1:11" x14ac:dyDescent="0.25">
      <c r="A449" s="3" t="s">
        <v>18</v>
      </c>
      <c r="B449" s="13">
        <v>3.1160000000000001</v>
      </c>
      <c r="C449" s="13">
        <v>1.9570000000000001</v>
      </c>
      <c r="D449" s="13">
        <v>403.04500000000002</v>
      </c>
      <c r="E449" s="13">
        <v>599.16300000000001</v>
      </c>
      <c r="F449" s="4">
        <f>B449/J449</f>
        <v>7.0180180180180185E-3</v>
      </c>
      <c r="G449" s="4">
        <f>B449/K449</f>
        <v>8.9028571428571429E-2</v>
      </c>
      <c r="H449" s="2"/>
      <c r="J449">
        <f t="shared" ref="J449:J474" si="81">J448</f>
        <v>444</v>
      </c>
      <c r="K449">
        <f t="shared" ref="K449:K474" si="82">K448</f>
        <v>35</v>
      </c>
    </row>
    <row r="450" spans="1:11" x14ac:dyDescent="0.25">
      <c r="A450" s="3" t="s">
        <v>68</v>
      </c>
      <c r="B450" s="13">
        <v>45.692999999999998</v>
      </c>
      <c r="C450" s="13">
        <v>20.042999999999999</v>
      </c>
      <c r="D450" s="13">
        <v>24.901</v>
      </c>
      <c r="E450" s="13">
        <v>41.765000000000001</v>
      </c>
      <c r="F450" s="4">
        <f t="shared" ref="F450:F474" si="83">B450/J450</f>
        <v>0.10291216216216216</v>
      </c>
      <c r="G450" s="4">
        <f t="shared" ref="G450:G474" si="84">B450/K450</f>
        <v>1.3055142857142856</v>
      </c>
      <c r="H450" s="3"/>
      <c r="J450">
        <f t="shared" si="81"/>
        <v>444</v>
      </c>
      <c r="K450">
        <f t="shared" si="82"/>
        <v>35</v>
      </c>
    </row>
    <row r="451" spans="1:11" x14ac:dyDescent="0.25">
      <c r="A451" s="3" t="s">
        <v>69</v>
      </c>
      <c r="B451" s="13">
        <v>196.82900000000001</v>
      </c>
      <c r="C451" s="13">
        <v>104.646</v>
      </c>
      <c r="D451" s="13">
        <v>7.1360000000000001</v>
      </c>
      <c r="E451" s="13">
        <v>14.819000000000001</v>
      </c>
      <c r="F451" s="4">
        <f t="shared" si="83"/>
        <v>0.44330855855855855</v>
      </c>
      <c r="G451" s="4">
        <f t="shared" si="84"/>
        <v>5.6236857142857142</v>
      </c>
      <c r="H451" s="3"/>
      <c r="J451">
        <f t="shared" si="81"/>
        <v>444</v>
      </c>
      <c r="K451">
        <f t="shared" si="82"/>
        <v>35</v>
      </c>
    </row>
    <row r="452" spans="1:11" x14ac:dyDescent="0.25">
      <c r="A452" s="3" t="s">
        <v>72</v>
      </c>
      <c r="B452" s="13">
        <v>58.933</v>
      </c>
      <c r="C452" s="13">
        <v>34.094000000000001</v>
      </c>
      <c r="D452" s="13">
        <v>21.521000000000001</v>
      </c>
      <c r="E452" s="13">
        <v>28.998999999999999</v>
      </c>
      <c r="F452" s="4">
        <f t="shared" si="83"/>
        <v>0.13273198198198199</v>
      </c>
      <c r="G452" s="4">
        <f t="shared" si="84"/>
        <v>1.6838</v>
      </c>
      <c r="H452" s="3"/>
      <c r="J452">
        <f t="shared" si="81"/>
        <v>444</v>
      </c>
      <c r="K452">
        <f t="shared" si="82"/>
        <v>35</v>
      </c>
    </row>
    <row r="453" spans="1:11" x14ac:dyDescent="0.25">
      <c r="A453" s="3" t="s">
        <v>73</v>
      </c>
      <c r="B453" s="13">
        <v>4.8490000000000002</v>
      </c>
      <c r="C453" s="13">
        <v>2.4780000000000002</v>
      </c>
      <c r="D453" s="13">
        <v>24.605</v>
      </c>
      <c r="E453" s="13">
        <v>51.433999999999997</v>
      </c>
      <c r="F453" s="4">
        <f t="shared" si="83"/>
        <v>1.0921171171171171E-2</v>
      </c>
      <c r="G453" s="4">
        <f t="shared" si="84"/>
        <v>0.13854285714285716</v>
      </c>
      <c r="H453" s="3"/>
      <c r="J453">
        <f t="shared" si="81"/>
        <v>444</v>
      </c>
      <c r="K453">
        <f t="shared" si="82"/>
        <v>35</v>
      </c>
    </row>
    <row r="454" spans="1:11" x14ac:dyDescent="0.25">
      <c r="A454" s="3" t="s">
        <v>74</v>
      </c>
      <c r="B454" s="13">
        <v>50.475999999999999</v>
      </c>
      <c r="C454" s="13">
        <v>25.434999999999999</v>
      </c>
      <c r="D454" s="13">
        <v>2228</v>
      </c>
      <c r="E454" s="13">
        <v>3600.4540000000002</v>
      </c>
      <c r="F454" s="4">
        <f t="shared" si="83"/>
        <v>0.11368468468468468</v>
      </c>
      <c r="G454" s="4">
        <f t="shared" si="84"/>
        <v>1.4421714285714284</v>
      </c>
      <c r="H454" s="3"/>
      <c r="J454">
        <f t="shared" si="81"/>
        <v>444</v>
      </c>
      <c r="K454">
        <f t="shared" si="82"/>
        <v>35</v>
      </c>
    </row>
    <row r="455" spans="1:11" x14ac:dyDescent="0.25">
      <c r="A455" s="3" t="s">
        <v>75</v>
      </c>
      <c r="B455" s="13">
        <v>0.48699999999999999</v>
      </c>
      <c r="C455" s="13">
        <v>0.27900000000000003</v>
      </c>
      <c r="D455" s="13">
        <v>7.2329999999999997</v>
      </c>
      <c r="E455" s="13">
        <v>19.030999999999999</v>
      </c>
      <c r="F455" s="4">
        <f t="shared" si="83"/>
        <v>1.0968468468468468E-3</v>
      </c>
      <c r="G455" s="4">
        <f t="shared" si="84"/>
        <v>1.3914285714285714E-2</v>
      </c>
      <c r="H455" s="3"/>
      <c r="J455">
        <f t="shared" si="81"/>
        <v>444</v>
      </c>
      <c r="K455">
        <f t="shared" si="82"/>
        <v>35</v>
      </c>
    </row>
    <row r="456" spans="1:11" x14ac:dyDescent="0.25">
      <c r="A456" s="3" t="s">
        <v>76</v>
      </c>
      <c r="B456" s="13">
        <v>342.47</v>
      </c>
      <c r="C456" s="13">
        <v>162.43700000000001</v>
      </c>
      <c r="D456" s="13">
        <v>8.3140000000000001</v>
      </c>
      <c r="E456" s="13">
        <v>19.652999999999999</v>
      </c>
      <c r="F456" s="4">
        <f t="shared" si="83"/>
        <v>0.77132882882882892</v>
      </c>
      <c r="G456" s="4">
        <f t="shared" si="84"/>
        <v>9.7848571428571436</v>
      </c>
      <c r="H456" s="3"/>
      <c r="J456">
        <f t="shared" si="81"/>
        <v>444</v>
      </c>
      <c r="K456">
        <f t="shared" si="82"/>
        <v>35</v>
      </c>
    </row>
    <row r="457" spans="1:11" x14ac:dyDescent="0.25">
      <c r="A457" s="3" t="s">
        <v>67</v>
      </c>
      <c r="B457" s="13">
        <v>174.75399999999999</v>
      </c>
      <c r="C457" s="13">
        <v>83.465999999999994</v>
      </c>
      <c r="D457" s="13">
        <v>3.3180000000000001</v>
      </c>
      <c r="E457" s="13">
        <v>7.5289999999999999</v>
      </c>
      <c r="F457" s="4">
        <f t="shared" si="83"/>
        <v>0.39359009009009005</v>
      </c>
      <c r="G457" s="4">
        <f t="shared" si="84"/>
        <v>4.9929714285714279</v>
      </c>
      <c r="H457" s="3"/>
      <c r="J457">
        <f t="shared" si="81"/>
        <v>444</v>
      </c>
      <c r="K457">
        <f t="shared" si="82"/>
        <v>35</v>
      </c>
    </row>
    <row r="458" spans="1:11" x14ac:dyDescent="0.25">
      <c r="A458" s="3" t="s">
        <v>25</v>
      </c>
      <c r="B458" s="13">
        <v>148.13</v>
      </c>
      <c r="C458" s="13">
        <v>71.697999999999993</v>
      </c>
      <c r="D458" s="13">
        <v>4.9770000000000003</v>
      </c>
      <c r="E458" s="13">
        <v>10.724</v>
      </c>
      <c r="F458" s="4">
        <f t="shared" si="83"/>
        <v>0.33362612612612613</v>
      </c>
      <c r="G458" s="4">
        <f t="shared" si="84"/>
        <v>4.2322857142857142</v>
      </c>
      <c r="H458" s="3"/>
      <c r="J458">
        <f t="shared" si="81"/>
        <v>444</v>
      </c>
      <c r="K458">
        <f t="shared" si="82"/>
        <v>35</v>
      </c>
    </row>
    <row r="459" spans="1:11" x14ac:dyDescent="0.25">
      <c r="A459" s="3" t="s">
        <v>77</v>
      </c>
      <c r="B459" s="13">
        <v>386.18400000000003</v>
      </c>
      <c r="C459" s="13">
        <v>201.785</v>
      </c>
      <c r="D459" s="13">
        <v>424.53399999999999</v>
      </c>
      <c r="E459" s="13">
        <v>723.85500000000002</v>
      </c>
      <c r="F459" s="4">
        <f t="shared" si="83"/>
        <v>0.86978378378378385</v>
      </c>
      <c r="G459" s="4">
        <f t="shared" si="84"/>
        <v>11.033828571428572</v>
      </c>
      <c r="H459" s="3"/>
      <c r="J459">
        <f t="shared" si="81"/>
        <v>444</v>
      </c>
      <c r="K459">
        <f t="shared" si="82"/>
        <v>35</v>
      </c>
    </row>
    <row r="460" spans="1:11" x14ac:dyDescent="0.25">
      <c r="A460" s="3" t="s">
        <v>78</v>
      </c>
      <c r="B460" s="13">
        <v>252.596</v>
      </c>
      <c r="C460" s="13">
        <v>118.717</v>
      </c>
      <c r="D460" s="13">
        <v>282.48700000000002</v>
      </c>
      <c r="E460" s="13">
        <v>447.32600000000002</v>
      </c>
      <c r="F460" s="4">
        <f t="shared" si="83"/>
        <v>0.56890990990990997</v>
      </c>
      <c r="G460" s="4">
        <f t="shared" si="84"/>
        <v>7.2170285714285711</v>
      </c>
      <c r="H460" s="3"/>
      <c r="J460">
        <f t="shared" si="81"/>
        <v>444</v>
      </c>
      <c r="K460">
        <f t="shared" si="82"/>
        <v>35</v>
      </c>
    </row>
    <row r="461" spans="1:11" x14ac:dyDescent="0.25">
      <c r="A461" s="3" t="s">
        <v>79</v>
      </c>
      <c r="B461" s="13">
        <v>2.718</v>
      </c>
      <c r="C461" s="13">
        <v>1.5669999999999999</v>
      </c>
      <c r="D461" s="13">
        <v>6.2880000000000003</v>
      </c>
      <c r="E461" s="13">
        <v>11.113</v>
      </c>
      <c r="F461" s="4">
        <f t="shared" si="83"/>
        <v>6.1216216216216212E-3</v>
      </c>
      <c r="G461" s="4">
        <f t="shared" si="84"/>
        <v>7.7657142857142855E-2</v>
      </c>
      <c r="H461" s="3"/>
      <c r="J461">
        <f t="shared" si="81"/>
        <v>444</v>
      </c>
      <c r="K461">
        <f t="shared" si="82"/>
        <v>35</v>
      </c>
    </row>
    <row r="462" spans="1:11" x14ac:dyDescent="0.25">
      <c r="A462" s="3" t="s">
        <v>28</v>
      </c>
      <c r="B462" s="13">
        <v>4.0259999999999998</v>
      </c>
      <c r="C462" s="13">
        <v>2.5150000000000001</v>
      </c>
      <c r="D462" s="13">
        <v>152.261</v>
      </c>
      <c r="E462" s="13">
        <v>248.31100000000001</v>
      </c>
      <c r="F462" s="4">
        <f t="shared" si="83"/>
        <v>9.0675675675675679E-3</v>
      </c>
      <c r="G462" s="4">
        <f t="shared" si="84"/>
        <v>0.11502857142857142</v>
      </c>
      <c r="H462" s="3"/>
      <c r="J462">
        <f t="shared" si="81"/>
        <v>444</v>
      </c>
      <c r="K462">
        <f t="shared" si="82"/>
        <v>35</v>
      </c>
    </row>
    <row r="463" spans="1:11" x14ac:dyDescent="0.25">
      <c r="A463" s="3" t="s">
        <v>70</v>
      </c>
      <c r="B463" s="13">
        <v>190.363</v>
      </c>
      <c r="C463" s="13">
        <v>100.786</v>
      </c>
      <c r="D463" s="13"/>
      <c r="E463" s="13"/>
      <c r="F463" s="4">
        <f t="shared" si="83"/>
        <v>0.42874549549549551</v>
      </c>
      <c r="G463" s="4">
        <f t="shared" si="84"/>
        <v>5.4389428571428571</v>
      </c>
      <c r="H463" s="3"/>
      <c r="J463">
        <f t="shared" si="81"/>
        <v>444</v>
      </c>
      <c r="K463">
        <f t="shared" si="82"/>
        <v>35</v>
      </c>
    </row>
    <row r="464" spans="1:11" x14ac:dyDescent="0.25">
      <c r="A464" s="3" t="s">
        <v>71</v>
      </c>
      <c r="B464" s="13">
        <v>7.7910000000000004</v>
      </c>
      <c r="C464" s="13">
        <v>4.6269999999999998</v>
      </c>
      <c r="D464" s="13"/>
      <c r="E464" s="13"/>
      <c r="F464" s="4">
        <f t="shared" si="83"/>
        <v>1.7547297297297298E-2</v>
      </c>
      <c r="G464" s="4">
        <f t="shared" si="84"/>
        <v>0.22260000000000002</v>
      </c>
      <c r="H464" s="3"/>
      <c r="J464">
        <f t="shared" si="81"/>
        <v>444</v>
      </c>
      <c r="K464">
        <f t="shared" si="82"/>
        <v>35</v>
      </c>
    </row>
    <row r="465" spans="1:11" hidden="1" x14ac:dyDescent="0.25">
      <c r="A465" s="3">
        <f t="shared" ref="A465:A487" si="85">A437</f>
        <v>0</v>
      </c>
      <c r="B465" s="13"/>
      <c r="C465" s="13"/>
      <c r="D465" s="13"/>
      <c r="E465" s="13"/>
      <c r="F465" s="4">
        <f t="shared" si="83"/>
        <v>0</v>
      </c>
      <c r="G465" s="4">
        <f t="shared" si="84"/>
        <v>0</v>
      </c>
      <c r="H465" s="3"/>
      <c r="J465">
        <f t="shared" si="81"/>
        <v>444</v>
      </c>
      <c r="K465">
        <f t="shared" si="82"/>
        <v>35</v>
      </c>
    </row>
    <row r="466" spans="1:11" hidden="1" x14ac:dyDescent="0.25">
      <c r="A466" s="3">
        <f t="shared" si="85"/>
        <v>0</v>
      </c>
      <c r="B466" s="13"/>
      <c r="C466" s="13"/>
      <c r="D466" s="13"/>
      <c r="E466" s="13"/>
      <c r="F466" s="4">
        <f t="shared" si="83"/>
        <v>0</v>
      </c>
      <c r="G466" s="4">
        <f t="shared" si="84"/>
        <v>0</v>
      </c>
      <c r="H466" s="3"/>
      <c r="J466">
        <f t="shared" si="81"/>
        <v>444</v>
      </c>
      <c r="K466">
        <f t="shared" si="82"/>
        <v>35</v>
      </c>
    </row>
    <row r="467" spans="1:11" hidden="1" x14ac:dyDescent="0.25">
      <c r="A467" s="3">
        <f t="shared" si="85"/>
        <v>0</v>
      </c>
      <c r="B467" s="13"/>
      <c r="C467" s="13"/>
      <c r="D467" s="13"/>
      <c r="E467" s="13"/>
      <c r="F467" s="4">
        <f t="shared" si="83"/>
        <v>0</v>
      </c>
      <c r="G467" s="4">
        <f t="shared" si="84"/>
        <v>0</v>
      </c>
      <c r="H467" s="3"/>
      <c r="J467">
        <f t="shared" si="81"/>
        <v>444</v>
      </c>
      <c r="K467">
        <f t="shared" si="82"/>
        <v>35</v>
      </c>
    </row>
    <row r="468" spans="1:11" hidden="1" x14ac:dyDescent="0.25">
      <c r="A468" s="3">
        <f t="shared" si="85"/>
        <v>0</v>
      </c>
      <c r="B468" s="13"/>
      <c r="C468" s="13"/>
      <c r="D468" s="13"/>
      <c r="E468" s="13"/>
      <c r="F468" s="4">
        <f t="shared" si="83"/>
        <v>0</v>
      </c>
      <c r="G468" s="4">
        <f t="shared" si="84"/>
        <v>0</v>
      </c>
      <c r="H468" s="3"/>
      <c r="J468">
        <f t="shared" si="81"/>
        <v>444</v>
      </c>
      <c r="K468">
        <f t="shared" si="82"/>
        <v>35</v>
      </c>
    </row>
    <row r="469" spans="1:11" hidden="1" x14ac:dyDescent="0.25">
      <c r="A469" s="3">
        <f t="shared" si="85"/>
        <v>0</v>
      </c>
      <c r="B469" s="13"/>
      <c r="C469" s="13"/>
      <c r="D469" s="13"/>
      <c r="E469" s="13"/>
      <c r="F469" s="4">
        <f t="shared" si="83"/>
        <v>0</v>
      </c>
      <c r="G469" s="4">
        <f t="shared" si="84"/>
        <v>0</v>
      </c>
      <c r="H469" s="3"/>
      <c r="J469">
        <f t="shared" si="81"/>
        <v>444</v>
      </c>
      <c r="K469">
        <f t="shared" si="82"/>
        <v>35</v>
      </c>
    </row>
    <row r="470" spans="1:11" hidden="1" x14ac:dyDescent="0.25">
      <c r="A470" s="3">
        <f t="shared" si="85"/>
        <v>0</v>
      </c>
      <c r="B470" s="13"/>
      <c r="C470" s="13"/>
      <c r="D470" s="13"/>
      <c r="E470" s="13"/>
      <c r="F470" s="4">
        <f t="shared" si="83"/>
        <v>0</v>
      </c>
      <c r="G470" s="4">
        <f t="shared" si="84"/>
        <v>0</v>
      </c>
      <c r="H470" s="3"/>
      <c r="J470">
        <f t="shared" si="81"/>
        <v>444</v>
      </c>
      <c r="K470">
        <f t="shared" si="82"/>
        <v>35</v>
      </c>
    </row>
    <row r="471" spans="1:11" hidden="1" x14ac:dyDescent="0.25">
      <c r="A471" s="3">
        <f t="shared" si="85"/>
        <v>0</v>
      </c>
      <c r="B471" s="13"/>
      <c r="C471" s="13"/>
      <c r="D471" s="13"/>
      <c r="E471" s="13"/>
      <c r="F471" s="4">
        <f t="shared" si="83"/>
        <v>0</v>
      </c>
      <c r="G471" s="4">
        <f t="shared" si="84"/>
        <v>0</v>
      </c>
      <c r="H471" s="3"/>
      <c r="J471">
        <f t="shared" si="81"/>
        <v>444</v>
      </c>
      <c r="K471">
        <f t="shared" si="82"/>
        <v>35</v>
      </c>
    </row>
    <row r="472" spans="1:11" hidden="1" x14ac:dyDescent="0.25">
      <c r="A472" s="3">
        <f t="shared" si="85"/>
        <v>0</v>
      </c>
      <c r="B472" s="13"/>
      <c r="C472" s="13"/>
      <c r="D472" s="13"/>
      <c r="E472" s="13"/>
      <c r="F472" s="4">
        <f t="shared" si="83"/>
        <v>0</v>
      </c>
      <c r="G472" s="4">
        <f t="shared" si="84"/>
        <v>0</v>
      </c>
      <c r="H472" s="3"/>
      <c r="J472">
        <f t="shared" si="81"/>
        <v>444</v>
      </c>
      <c r="K472">
        <f t="shared" si="82"/>
        <v>35</v>
      </c>
    </row>
    <row r="473" spans="1:11" hidden="1" x14ac:dyDescent="0.25">
      <c r="A473" s="3">
        <f t="shared" si="85"/>
        <v>0</v>
      </c>
      <c r="B473" s="13"/>
      <c r="C473" s="13"/>
      <c r="D473" s="13"/>
      <c r="E473" s="13"/>
      <c r="F473" s="4">
        <f t="shared" si="83"/>
        <v>0</v>
      </c>
      <c r="G473" s="4">
        <f t="shared" si="84"/>
        <v>0</v>
      </c>
      <c r="H473" s="3"/>
      <c r="J473">
        <f t="shared" si="81"/>
        <v>444</v>
      </c>
      <c r="K473">
        <f t="shared" si="82"/>
        <v>35</v>
      </c>
    </row>
    <row r="474" spans="1:11" hidden="1" x14ac:dyDescent="0.25">
      <c r="A474" s="3">
        <f t="shared" si="85"/>
        <v>0</v>
      </c>
      <c r="B474" s="13"/>
      <c r="C474" s="13"/>
      <c r="D474" s="13"/>
      <c r="E474" s="13"/>
      <c r="F474" s="4">
        <f t="shared" si="83"/>
        <v>0</v>
      </c>
      <c r="G474" s="4">
        <f t="shared" si="84"/>
        <v>0</v>
      </c>
      <c r="H474" s="3"/>
      <c r="J474">
        <f t="shared" si="81"/>
        <v>444</v>
      </c>
      <c r="K474">
        <f t="shared" si="82"/>
        <v>35</v>
      </c>
    </row>
    <row r="475" spans="1:11" hidden="1" x14ac:dyDescent="0.25">
      <c r="A475" s="2" t="str">
        <f t="shared" si="85"/>
        <v>Model name:</v>
      </c>
      <c r="B475" s="2" t="s">
        <v>14</v>
      </c>
      <c r="C475" s="2" t="s">
        <v>15</v>
      </c>
      <c r="D475" s="2" t="s">
        <v>14</v>
      </c>
      <c r="E475" s="2" t="s">
        <v>15</v>
      </c>
      <c r="F475" s="2" t="s">
        <v>14</v>
      </c>
      <c r="G475" s="2" t="s">
        <v>14</v>
      </c>
      <c r="H475" s="2" t="s">
        <v>44</v>
      </c>
      <c r="J475">
        <v>1083</v>
      </c>
      <c r="K475">
        <v>150</v>
      </c>
    </row>
    <row r="476" spans="1:11" hidden="1" x14ac:dyDescent="0.25">
      <c r="A476" s="3" t="str">
        <f t="shared" si="85"/>
        <v>bert-base-cased</v>
      </c>
      <c r="B476" s="13">
        <v>111.55785899999999</v>
      </c>
      <c r="C476" s="13">
        <v>41.911116</v>
      </c>
      <c r="D476" s="13">
        <v>20.665944</v>
      </c>
      <c r="E476" s="13">
        <v>55.806002999999997</v>
      </c>
      <c r="F476" s="4">
        <f>B476/J476</f>
        <v>0.10300818005540166</v>
      </c>
      <c r="G476" s="4">
        <f>B476/K476</f>
        <v>0.74371905999999999</v>
      </c>
      <c r="H476" s="2"/>
      <c r="J476">
        <f>J475</f>
        <v>1083</v>
      </c>
      <c r="K476">
        <f>K475</f>
        <v>150</v>
      </c>
    </row>
    <row r="477" spans="1:11" hidden="1" x14ac:dyDescent="0.25">
      <c r="A477" s="3" t="str">
        <f t="shared" si="85"/>
        <v>bert-large-uncased-whole-word-masking-squad-0001</v>
      </c>
      <c r="B477" s="13">
        <v>34.632038999999999</v>
      </c>
      <c r="C477" s="13">
        <v>11.534432000000001</v>
      </c>
      <c r="D477" s="13">
        <v>65.777968000000001</v>
      </c>
      <c r="E477" s="13">
        <v>187.06508099999999</v>
      </c>
      <c r="F477" s="4">
        <f>B477/J477</f>
        <v>3.1977875346260384E-2</v>
      </c>
      <c r="G477" s="4">
        <f>B477/K477</f>
        <v>0.23088026</v>
      </c>
      <c r="H477" s="2"/>
      <c r="J477">
        <f t="shared" ref="J477:J502" si="86">J476</f>
        <v>1083</v>
      </c>
      <c r="K477">
        <f t="shared" ref="K477:K502" si="87">K476</f>
        <v>150</v>
      </c>
    </row>
    <row r="478" spans="1:11" hidden="1" x14ac:dyDescent="0.25">
      <c r="A478" s="3" t="str">
        <f t="shared" si="85"/>
        <v>deeplabv3</v>
      </c>
      <c r="B478" s="13">
        <v>8.744605</v>
      </c>
      <c r="C478" s="13">
        <v>3.812961</v>
      </c>
      <c r="D478" s="13">
        <v>260.71412099999998</v>
      </c>
      <c r="E478" s="13">
        <v>784.24885400000005</v>
      </c>
      <c r="F478" s="4">
        <f t="shared" ref="F478:F502" si="88">B478/J478</f>
        <v>8.0744275161588174E-3</v>
      </c>
      <c r="G478" s="4">
        <f t="shared" ref="G478:G502" si="89">B478/K478</f>
        <v>5.829736666666667E-2</v>
      </c>
      <c r="H478" s="3"/>
      <c r="J478">
        <f t="shared" si="86"/>
        <v>1083</v>
      </c>
      <c r="K478">
        <f t="shared" si="87"/>
        <v>150</v>
      </c>
    </row>
    <row r="479" spans="1:11" hidden="1" x14ac:dyDescent="0.25">
      <c r="A479" s="3" t="str">
        <f t="shared" si="85"/>
        <v>densenet-121</v>
      </c>
      <c r="B479" s="13">
        <v>18.718516000000001</v>
      </c>
      <c r="C479" s="13">
        <v>5.6731720000000001</v>
      </c>
      <c r="D479" s="13">
        <v>153.529627</v>
      </c>
      <c r="E479" s="13">
        <v>434.89191199999999</v>
      </c>
      <c r="F479" s="4">
        <f t="shared" si="88"/>
        <v>1.7283948291782088E-2</v>
      </c>
      <c r="G479" s="4">
        <f t="shared" si="89"/>
        <v>0.12479010666666668</v>
      </c>
      <c r="H479" s="3"/>
      <c r="J479">
        <f t="shared" si="86"/>
        <v>1083</v>
      </c>
      <c r="K479">
        <f t="shared" si="87"/>
        <v>150</v>
      </c>
    </row>
    <row r="480" spans="1:11" hidden="1" x14ac:dyDescent="0.25">
      <c r="A480" s="3" t="str">
        <f t="shared" si="85"/>
        <v>efficientdet-d0</v>
      </c>
      <c r="B480" s="13">
        <v>436.36844100000002</v>
      </c>
      <c r="C480" s="13">
        <v>142.79207400000001</v>
      </c>
      <c r="D480" s="13">
        <v>5.3369650000000002</v>
      </c>
      <c r="E480" s="13">
        <v>18.12218</v>
      </c>
      <c r="F480" s="4">
        <f t="shared" si="88"/>
        <v>0.40292561495844875</v>
      </c>
      <c r="G480" s="4">
        <f t="shared" si="89"/>
        <v>2.90912294</v>
      </c>
      <c r="H480" s="3"/>
      <c r="J480">
        <f t="shared" si="86"/>
        <v>1083</v>
      </c>
      <c r="K480">
        <f t="shared" si="87"/>
        <v>150</v>
      </c>
    </row>
    <row r="481" spans="1:11" hidden="1" x14ac:dyDescent="0.25">
      <c r="A481" s="3" t="str">
        <f t="shared" si="85"/>
        <v>faster_rcnn_resnet50_coco</v>
      </c>
      <c r="B481" s="13">
        <v>2147.227253</v>
      </c>
      <c r="C481" s="13">
        <v>542.17486199999996</v>
      </c>
      <c r="D481" s="13">
        <v>2.6271390000000001</v>
      </c>
      <c r="E481" s="13">
        <v>6.8483809999999998</v>
      </c>
      <c r="F481" s="4">
        <f t="shared" si="88"/>
        <v>1.9826659769159742</v>
      </c>
      <c r="G481" s="4">
        <f t="shared" si="89"/>
        <v>14.314848353333334</v>
      </c>
      <c r="H481" s="3"/>
      <c r="J481">
        <f t="shared" si="86"/>
        <v>1083</v>
      </c>
      <c r="K481">
        <f t="shared" si="87"/>
        <v>150</v>
      </c>
    </row>
    <row r="482" spans="1:11" hidden="1" x14ac:dyDescent="0.25">
      <c r="A482" s="3" t="str">
        <f t="shared" si="85"/>
        <v>googlenet-v4</v>
      </c>
      <c r="B482" s="13">
        <v>379.969292</v>
      </c>
      <c r="C482" s="13">
        <v>203.356109</v>
      </c>
      <c r="D482" s="13"/>
      <c r="E482" s="13"/>
      <c r="F482" s="4">
        <f t="shared" si="88"/>
        <v>0.35084883841181902</v>
      </c>
      <c r="G482" s="4">
        <f t="shared" si="89"/>
        <v>2.5331286133333335</v>
      </c>
      <c r="H482" s="3"/>
      <c r="J482">
        <f t="shared" si="86"/>
        <v>1083</v>
      </c>
      <c r="K482">
        <f t="shared" si="87"/>
        <v>150</v>
      </c>
    </row>
    <row r="483" spans="1:11" hidden="1" x14ac:dyDescent="0.25">
      <c r="A483" s="3" t="str">
        <f t="shared" si="85"/>
        <v>mask_rcnn_resnet50_atrous_coco</v>
      </c>
      <c r="B483" s="13">
        <v>4682.7498260000002</v>
      </c>
      <c r="C483" s="13">
        <v>1043.82746</v>
      </c>
      <c r="D483" s="13">
        <v>1.576433</v>
      </c>
      <c r="E483" s="13">
        <v>3.7152500000000002</v>
      </c>
      <c r="F483" s="4">
        <f t="shared" si="88"/>
        <v>4.3238687220683287</v>
      </c>
      <c r="G483" s="4">
        <f t="shared" si="89"/>
        <v>31.218332173333334</v>
      </c>
      <c r="H483" s="3"/>
      <c r="J483">
        <f t="shared" si="86"/>
        <v>1083</v>
      </c>
      <c r="K483">
        <f t="shared" si="87"/>
        <v>150</v>
      </c>
    </row>
    <row r="484" spans="1:11" hidden="1" x14ac:dyDescent="0.25">
      <c r="A484" s="3" t="str">
        <f t="shared" si="85"/>
        <v>resnet-18</v>
      </c>
      <c r="B484" s="13">
        <v>61.345312999999997</v>
      </c>
      <c r="C484" s="13">
        <v>16.555375999999999</v>
      </c>
      <c r="D484" s="13">
        <v>37.301223999999998</v>
      </c>
      <c r="E484" s="13">
        <v>137.654124</v>
      </c>
      <c r="F484" s="4">
        <f t="shared" si="88"/>
        <v>5.6643871652816251E-2</v>
      </c>
      <c r="G484" s="4">
        <f t="shared" si="89"/>
        <v>0.40896875333333332</v>
      </c>
      <c r="H484" s="3"/>
      <c r="J484">
        <f t="shared" si="86"/>
        <v>1083</v>
      </c>
      <c r="K484">
        <f t="shared" si="87"/>
        <v>150</v>
      </c>
    </row>
    <row r="485" spans="1:11" hidden="1" x14ac:dyDescent="0.25">
      <c r="A485" s="3" t="str">
        <f t="shared" si="85"/>
        <v>resnet-50</v>
      </c>
      <c r="B485" s="13"/>
      <c r="C485" s="13">
        <v>357.79277999999999</v>
      </c>
      <c r="D485" s="13" t="s">
        <v>20</v>
      </c>
      <c r="E485" s="13">
        <v>10.019847</v>
      </c>
      <c r="F485" s="4">
        <f t="shared" si="88"/>
        <v>0</v>
      </c>
      <c r="G485" s="4">
        <f t="shared" si="89"/>
        <v>0</v>
      </c>
      <c r="H485" s="3"/>
      <c r="J485">
        <f t="shared" si="86"/>
        <v>1083</v>
      </c>
      <c r="K485">
        <f t="shared" si="87"/>
        <v>150</v>
      </c>
    </row>
    <row r="486" spans="1:11" hidden="1" x14ac:dyDescent="0.25">
      <c r="A486" s="3" t="str">
        <f t="shared" si="85"/>
        <v>resnet-50-pytorch</v>
      </c>
      <c r="B486" s="13">
        <v>1418.628862</v>
      </c>
      <c r="C486" s="13">
        <v>288.34819700000003</v>
      </c>
      <c r="D486" s="13">
        <v>2.6794699999999998</v>
      </c>
      <c r="E486" s="13">
        <v>9.7766009999999994</v>
      </c>
      <c r="F486" s="4">
        <f t="shared" si="88"/>
        <v>1.3099066131117267</v>
      </c>
      <c r="G486" s="4">
        <f t="shared" si="89"/>
        <v>9.4575257466666667</v>
      </c>
      <c r="H486" s="3"/>
      <c r="J486">
        <f t="shared" si="86"/>
        <v>1083</v>
      </c>
      <c r="K486">
        <f t="shared" si="87"/>
        <v>150</v>
      </c>
    </row>
    <row r="487" spans="1:11" hidden="1" x14ac:dyDescent="0.25">
      <c r="A487" s="3" t="str">
        <f t="shared" si="85"/>
        <v>ssd_mobilenet_v1_coco</v>
      </c>
      <c r="B487" s="13">
        <v>679.84720400000003</v>
      </c>
      <c r="C487" s="13">
        <v>135.42261099999999</v>
      </c>
      <c r="D487" s="13">
        <v>5.6804930000000002</v>
      </c>
      <c r="E487" s="13">
        <v>20.460343999999999</v>
      </c>
      <c r="F487" s="4">
        <f t="shared" si="88"/>
        <v>0.62774441735918751</v>
      </c>
      <c r="G487" s="4">
        <f t="shared" si="89"/>
        <v>4.5323146933333334</v>
      </c>
      <c r="H487" s="3"/>
      <c r="J487">
        <f t="shared" si="86"/>
        <v>1083</v>
      </c>
      <c r="K487">
        <f t="shared" si="87"/>
        <v>150</v>
      </c>
    </row>
    <row r="488" spans="1:11" hidden="1" x14ac:dyDescent="0.25">
      <c r="A488" s="3" t="str">
        <f t="shared" ref="A488:A502" si="90">A460</f>
        <v>ssd_mobilenet_v2_coco</v>
      </c>
      <c r="B488" s="13">
        <v>6.3599019999999999</v>
      </c>
      <c r="C488" s="13">
        <v>2.164164</v>
      </c>
      <c r="D488" s="13"/>
      <c r="E488" s="13"/>
      <c r="F488" s="4">
        <f t="shared" si="88"/>
        <v>5.8724856879039701E-3</v>
      </c>
      <c r="G488" s="4">
        <f t="shared" si="89"/>
        <v>4.2399346666666664E-2</v>
      </c>
      <c r="H488" s="3"/>
      <c r="J488">
        <f t="shared" si="86"/>
        <v>1083</v>
      </c>
      <c r="K488">
        <f t="shared" si="87"/>
        <v>150</v>
      </c>
    </row>
    <row r="489" spans="1:11" hidden="1" x14ac:dyDescent="0.25">
      <c r="A489" s="3" t="str">
        <f t="shared" si="90"/>
        <v>ssd-resnet34-1200</v>
      </c>
      <c r="B489" s="13">
        <v>4980.9792500000003</v>
      </c>
      <c r="C489" s="13">
        <v>1320.179032</v>
      </c>
      <c r="D489" s="13">
        <v>0.93707700000000005</v>
      </c>
      <c r="E489" s="13">
        <v>2.7404980000000001</v>
      </c>
      <c r="F489" s="4">
        <f t="shared" si="88"/>
        <v>4.5992421514312101</v>
      </c>
      <c r="G489" s="4">
        <f t="shared" si="89"/>
        <v>33.206528333333338</v>
      </c>
      <c r="H489" s="3"/>
      <c r="J489">
        <f t="shared" si="86"/>
        <v>1083</v>
      </c>
      <c r="K489">
        <f t="shared" si="87"/>
        <v>150</v>
      </c>
    </row>
    <row r="490" spans="1:11" hidden="1" x14ac:dyDescent="0.25">
      <c r="A490" s="3" t="str">
        <f t="shared" si="90"/>
        <v>unet-camvid-onnx-0001</v>
      </c>
      <c r="B490" s="13">
        <v>10890.224135</v>
      </c>
      <c r="C490" s="13">
        <v>3353.7198800000001</v>
      </c>
      <c r="D490" s="13">
        <v>0.60606300000000002</v>
      </c>
      <c r="E490" s="13">
        <v>1.208526</v>
      </c>
      <c r="F490" s="4">
        <f t="shared" si="88"/>
        <v>10.055608619575255</v>
      </c>
      <c r="G490" s="4">
        <f t="shared" si="89"/>
        <v>72.601494233333341</v>
      </c>
      <c r="H490" s="3"/>
      <c r="J490">
        <f t="shared" si="86"/>
        <v>1083</v>
      </c>
      <c r="K490">
        <f t="shared" si="87"/>
        <v>150</v>
      </c>
    </row>
    <row r="491" spans="1:11" hidden="1" x14ac:dyDescent="0.25">
      <c r="A491" s="3" t="str">
        <f t="shared" si="90"/>
        <v>yolo_v3_tiny</v>
      </c>
      <c r="B491" s="13">
        <v>11256.175981</v>
      </c>
      <c r="C491" s="13">
        <v>3411.9284200000002</v>
      </c>
      <c r="D491" s="13">
        <v>0.57391700000000001</v>
      </c>
      <c r="E491" s="13">
        <v>1.1751480000000001</v>
      </c>
      <c r="F491" s="4">
        <f t="shared" si="88"/>
        <v>10.393514294552171</v>
      </c>
      <c r="G491" s="4">
        <f t="shared" si="89"/>
        <v>75.04117320666667</v>
      </c>
      <c r="H491" s="3"/>
      <c r="J491">
        <f t="shared" si="86"/>
        <v>1083</v>
      </c>
      <c r="K491">
        <f t="shared" si="87"/>
        <v>150</v>
      </c>
    </row>
    <row r="492" spans="1:11" hidden="1" x14ac:dyDescent="0.25">
      <c r="A492" s="3" t="str">
        <f t="shared" si="90"/>
        <v>yolo_v4</v>
      </c>
      <c r="B492" s="13">
        <v>3728.1688880000002</v>
      </c>
      <c r="C492" s="13">
        <v>3252.535155</v>
      </c>
      <c r="D492" s="13">
        <v>2.0143520000000001</v>
      </c>
      <c r="E492" s="13">
        <v>2.3411550000000001</v>
      </c>
      <c r="F492" s="4">
        <f t="shared" si="88"/>
        <v>3.4424458799630657</v>
      </c>
      <c r="G492" s="4">
        <f t="shared" si="89"/>
        <v>24.854459253333335</v>
      </c>
      <c r="H492" s="3"/>
      <c r="J492">
        <f t="shared" si="86"/>
        <v>1083</v>
      </c>
      <c r="K492">
        <f t="shared" si="87"/>
        <v>150</v>
      </c>
    </row>
    <row r="493" spans="1:11" hidden="1" x14ac:dyDescent="0.25">
      <c r="A493" s="3">
        <f t="shared" si="90"/>
        <v>0</v>
      </c>
      <c r="B493" s="13">
        <v>61.482579999999999</v>
      </c>
      <c r="C493" s="13">
        <v>32.666473000000003</v>
      </c>
      <c r="D493" s="13">
        <v>45.234164</v>
      </c>
      <c r="E493" s="13">
        <v>80.356246999999996</v>
      </c>
      <c r="F493" s="4">
        <f t="shared" si="88"/>
        <v>5.6770618651892889E-2</v>
      </c>
      <c r="G493" s="4">
        <f t="shared" si="89"/>
        <v>0.40988386666666665</v>
      </c>
      <c r="H493" s="3"/>
      <c r="J493">
        <f t="shared" si="86"/>
        <v>1083</v>
      </c>
      <c r="K493">
        <f t="shared" si="87"/>
        <v>150</v>
      </c>
    </row>
    <row r="494" spans="1:11" hidden="1" x14ac:dyDescent="0.25">
      <c r="A494" s="3">
        <f t="shared" si="90"/>
        <v>0</v>
      </c>
      <c r="B494" s="13">
        <v>4564.6284429999996</v>
      </c>
      <c r="C494" s="13">
        <v>876.48725000000002</v>
      </c>
      <c r="D494" s="13">
        <v>0.71800799999999998</v>
      </c>
      <c r="E494" s="13">
        <v>3.0061040000000001</v>
      </c>
      <c r="F494" s="4">
        <f t="shared" si="88"/>
        <v>4.2148000397045244</v>
      </c>
      <c r="G494" s="4">
        <f t="shared" si="89"/>
        <v>30.430856286666664</v>
      </c>
      <c r="H494" s="3"/>
      <c r="J494">
        <f t="shared" si="86"/>
        <v>1083</v>
      </c>
      <c r="K494">
        <f t="shared" si="87"/>
        <v>150</v>
      </c>
    </row>
    <row r="495" spans="1:11" hidden="1" x14ac:dyDescent="0.25">
      <c r="A495" s="3">
        <f t="shared" si="90"/>
        <v>0</v>
      </c>
      <c r="B495" s="13">
        <v>1847.5301239999999</v>
      </c>
      <c r="C495" s="13">
        <v>417.03479900000002</v>
      </c>
      <c r="D495" s="13">
        <v>1.9375960000000001</v>
      </c>
      <c r="E495" s="13">
        <v>7.3419569999999998</v>
      </c>
      <c r="F495" s="4">
        <f t="shared" si="88"/>
        <v>1.705937325946445</v>
      </c>
      <c r="G495" s="4">
        <f t="shared" si="89"/>
        <v>12.316867493333332</v>
      </c>
      <c r="H495" s="3"/>
      <c r="J495">
        <f t="shared" si="86"/>
        <v>1083</v>
      </c>
      <c r="K495">
        <f t="shared" si="87"/>
        <v>150</v>
      </c>
    </row>
    <row r="496" spans="1:11" hidden="1" x14ac:dyDescent="0.25">
      <c r="A496" s="3">
        <f t="shared" si="90"/>
        <v>0</v>
      </c>
      <c r="B496" s="13">
        <v>1828.111799</v>
      </c>
      <c r="C496" s="13">
        <v>417.11725899999999</v>
      </c>
      <c r="D496" s="13">
        <v>1.9442159999999999</v>
      </c>
      <c r="E496" s="13">
        <v>7.3734520000000003</v>
      </c>
      <c r="F496" s="4">
        <f t="shared" si="88"/>
        <v>1.6880072012927054</v>
      </c>
      <c r="G496" s="4">
        <f t="shared" si="89"/>
        <v>12.187411993333333</v>
      </c>
      <c r="H496" s="3"/>
      <c r="J496">
        <f t="shared" si="86"/>
        <v>1083</v>
      </c>
      <c r="K496">
        <f t="shared" si="87"/>
        <v>150</v>
      </c>
    </row>
    <row r="497" spans="1:11" hidden="1" x14ac:dyDescent="0.25">
      <c r="A497" s="3">
        <f t="shared" si="90"/>
        <v>0</v>
      </c>
      <c r="B497" s="13">
        <v>4185.6993460000003</v>
      </c>
      <c r="C497" s="13">
        <v>1146.1949629999999</v>
      </c>
      <c r="D497" s="13">
        <v>1.0799209999999999</v>
      </c>
      <c r="E497" s="13">
        <v>3.0513759999999999</v>
      </c>
      <c r="F497" s="4">
        <f t="shared" si="88"/>
        <v>3.8649116768236382</v>
      </c>
      <c r="G497" s="4">
        <f t="shared" si="89"/>
        <v>27.904662306666669</v>
      </c>
      <c r="H497" s="3"/>
      <c r="J497">
        <f t="shared" si="86"/>
        <v>1083</v>
      </c>
      <c r="K497">
        <f t="shared" si="87"/>
        <v>150</v>
      </c>
    </row>
    <row r="498" spans="1:11" hidden="1" x14ac:dyDescent="0.25">
      <c r="A498" s="3">
        <f t="shared" si="90"/>
        <v>0</v>
      </c>
      <c r="B498" s="13">
        <v>4397.1259920000002</v>
      </c>
      <c r="C498" s="13">
        <v>1405.1848660000001</v>
      </c>
      <c r="D498" s="13">
        <v>1.2121440000000001</v>
      </c>
      <c r="E498" s="13">
        <v>2.7647819999999999</v>
      </c>
      <c r="F498" s="4">
        <f t="shared" si="88"/>
        <v>4.0601348033241003</v>
      </c>
      <c r="G498" s="4">
        <f t="shared" si="89"/>
        <v>29.314173280000002</v>
      </c>
      <c r="H498" s="3"/>
      <c r="J498">
        <f t="shared" si="86"/>
        <v>1083</v>
      </c>
      <c r="K498">
        <f t="shared" si="87"/>
        <v>150</v>
      </c>
    </row>
    <row r="499" spans="1:11" hidden="1" x14ac:dyDescent="0.25">
      <c r="A499" s="3">
        <f t="shared" si="90"/>
        <v>0</v>
      </c>
      <c r="B499" s="13">
        <v>34.188743000000002</v>
      </c>
      <c r="C499" s="13">
        <v>10.124727</v>
      </c>
      <c r="D499" s="13">
        <v>62.186808999999997</v>
      </c>
      <c r="E499" s="13">
        <v>198.52767399999999</v>
      </c>
      <c r="F499" s="4">
        <f t="shared" si="88"/>
        <v>3.1568553093259469E-2</v>
      </c>
      <c r="G499" s="4">
        <f t="shared" si="89"/>
        <v>0.22792495333333335</v>
      </c>
      <c r="H499" s="3"/>
      <c r="J499">
        <f t="shared" si="86"/>
        <v>1083</v>
      </c>
      <c r="K499">
        <f t="shared" si="87"/>
        <v>150</v>
      </c>
    </row>
    <row r="500" spans="1:11" hidden="1" x14ac:dyDescent="0.25">
      <c r="A500" s="3">
        <f t="shared" si="90"/>
        <v>0</v>
      </c>
      <c r="B500" s="13">
        <v>61.652710999999996</v>
      </c>
      <c r="C500" s="13">
        <v>11.319936999999999</v>
      </c>
      <c r="D500" s="13">
        <v>34.964004000000003</v>
      </c>
      <c r="E500" s="13">
        <v>193.05982700000001</v>
      </c>
      <c r="F500" s="4">
        <f t="shared" si="88"/>
        <v>5.6927710987996302E-2</v>
      </c>
      <c r="G500" s="4">
        <f t="shared" si="89"/>
        <v>0.41101807333333329</v>
      </c>
      <c r="H500" s="3"/>
      <c r="J500">
        <f t="shared" si="86"/>
        <v>1083</v>
      </c>
      <c r="K500">
        <f t="shared" si="87"/>
        <v>150</v>
      </c>
    </row>
    <row r="501" spans="1:11" hidden="1" x14ac:dyDescent="0.25">
      <c r="A501" s="3">
        <f t="shared" si="90"/>
        <v>0</v>
      </c>
      <c r="B501" s="13">
        <v>2251.4263350000001</v>
      </c>
      <c r="C501" s="13">
        <v>541.08868399999994</v>
      </c>
      <c r="D501" s="13">
        <v>1.206693</v>
      </c>
      <c r="E501" s="13">
        <v>4.3171350000000004</v>
      </c>
      <c r="F501" s="4">
        <f t="shared" si="88"/>
        <v>2.0788793490304709</v>
      </c>
      <c r="G501" s="4">
        <f t="shared" si="89"/>
        <v>15.0095089</v>
      </c>
      <c r="H501" s="3"/>
      <c r="J501">
        <f t="shared" si="86"/>
        <v>1083</v>
      </c>
      <c r="K501">
        <f t="shared" si="87"/>
        <v>150</v>
      </c>
    </row>
    <row r="502" spans="1:11" hidden="1" x14ac:dyDescent="0.25">
      <c r="A502" s="3">
        <f t="shared" si="90"/>
        <v>0</v>
      </c>
      <c r="B502" s="13">
        <v>100.768294</v>
      </c>
      <c r="C502" s="13">
        <v>28.497667</v>
      </c>
      <c r="D502" s="13">
        <v>23.739076000000001</v>
      </c>
      <c r="E502" s="13">
        <v>82.347757000000001</v>
      </c>
      <c r="F502" s="4">
        <f t="shared" si="88"/>
        <v>9.3045516158818092E-2</v>
      </c>
      <c r="G502" s="4">
        <f t="shared" si="89"/>
        <v>0.67178862666666661</v>
      </c>
      <c r="H502" s="3"/>
      <c r="J502">
        <f t="shared" si="86"/>
        <v>1083</v>
      </c>
      <c r="K502">
        <f t="shared" si="87"/>
        <v>150</v>
      </c>
    </row>
    <row r="503" spans="1:11" hidden="1" x14ac:dyDescent="0.25">
      <c r="A503" s="2" t="str">
        <f>A307</f>
        <v>Model name:</v>
      </c>
      <c r="B503" s="2" t="s">
        <v>14</v>
      </c>
      <c r="C503" s="2" t="s">
        <v>45</v>
      </c>
      <c r="D503" s="2" t="s">
        <v>14</v>
      </c>
      <c r="E503" s="2" t="s">
        <v>45</v>
      </c>
      <c r="F503" s="2" t="s">
        <v>14</v>
      </c>
      <c r="G503" s="2" t="s">
        <v>14</v>
      </c>
      <c r="H503" s="2" t="s">
        <v>46</v>
      </c>
      <c r="J503">
        <v>69</v>
      </c>
      <c r="K503">
        <v>2.5</v>
      </c>
    </row>
    <row r="504" spans="1:11" hidden="1" x14ac:dyDescent="0.25">
      <c r="A504" s="3" t="s">
        <v>47</v>
      </c>
      <c r="B504" s="2"/>
      <c r="C504" s="2"/>
      <c r="D504" s="2"/>
      <c r="E504" s="2"/>
      <c r="F504" s="4">
        <f>B504/J504</f>
        <v>0</v>
      </c>
      <c r="G504" s="4">
        <f>C504/K504</f>
        <v>0</v>
      </c>
      <c r="H504" s="2"/>
      <c r="J504">
        <f>J503</f>
        <v>69</v>
      </c>
      <c r="K504">
        <f>K503</f>
        <v>2.5</v>
      </c>
    </row>
    <row r="505" spans="1:11" hidden="1" x14ac:dyDescent="0.25">
      <c r="A505" s="3" t="s">
        <v>48</v>
      </c>
      <c r="B505" s="3"/>
      <c r="C505" s="3"/>
      <c r="D505" s="3"/>
      <c r="E505" s="3"/>
      <c r="F505" s="4">
        <f>B505/J505</f>
        <v>0</v>
      </c>
      <c r="G505" s="4">
        <f>B505/K505</f>
        <v>0</v>
      </c>
      <c r="H505" s="3"/>
      <c r="J505">
        <f>J503</f>
        <v>69</v>
      </c>
      <c r="K505">
        <f>K503</f>
        <v>2.5</v>
      </c>
    </row>
    <row r="506" spans="1:11" hidden="1" x14ac:dyDescent="0.25">
      <c r="A506" s="3" t="s">
        <v>49</v>
      </c>
      <c r="B506" s="3"/>
      <c r="C506" s="3"/>
      <c r="D506" s="3"/>
      <c r="E506" s="3"/>
      <c r="F506" s="4">
        <f>B506/J506</f>
        <v>0</v>
      </c>
      <c r="G506" s="4">
        <f>B506/K506</f>
        <v>0</v>
      </c>
      <c r="H506" s="3"/>
      <c r="J506">
        <f t="shared" ref="J506:J529" si="91">J505</f>
        <v>69</v>
      </c>
      <c r="K506">
        <f t="shared" ref="K506:K529" si="92">K505</f>
        <v>2.5</v>
      </c>
    </row>
    <row r="507" spans="1:11" hidden="1" x14ac:dyDescent="0.25">
      <c r="A507" s="3" t="s">
        <v>50</v>
      </c>
      <c r="B507" s="3"/>
      <c r="C507" s="3"/>
      <c r="D507" s="3"/>
      <c r="E507" s="3"/>
      <c r="F507" s="4">
        <f>B507/J507</f>
        <v>0</v>
      </c>
      <c r="G507" s="4">
        <f>B507/K507</f>
        <v>0</v>
      </c>
      <c r="H507" s="3"/>
      <c r="J507">
        <f t="shared" si="91"/>
        <v>69</v>
      </c>
      <c r="K507">
        <f t="shared" si="92"/>
        <v>2.5</v>
      </c>
    </row>
    <row r="508" spans="1:11" hidden="1" x14ac:dyDescent="0.25">
      <c r="A508" s="3" t="s">
        <v>51</v>
      </c>
      <c r="B508" s="3"/>
      <c r="C508" s="13">
        <v>3.503298</v>
      </c>
      <c r="D508" s="3"/>
      <c r="E508" s="3"/>
      <c r="F508" s="4">
        <f t="shared" ref="F508:F529" si="93">C508/J508</f>
        <v>5.0772434782608698E-2</v>
      </c>
      <c r="G508" s="4">
        <f t="shared" ref="G508:G529" si="94">C508/K508</f>
        <v>1.4013192000000001</v>
      </c>
      <c r="H508" s="3"/>
      <c r="J508">
        <f t="shared" si="91"/>
        <v>69</v>
      </c>
      <c r="K508">
        <f t="shared" si="92"/>
        <v>2.5</v>
      </c>
    </row>
    <row r="509" spans="1:11" hidden="1" x14ac:dyDescent="0.25">
      <c r="A509" s="3" t="s">
        <v>52</v>
      </c>
      <c r="B509" s="3"/>
      <c r="C509" s="13">
        <v>37.606698000000002</v>
      </c>
      <c r="D509" s="3"/>
      <c r="E509" s="3"/>
      <c r="F509" s="4">
        <f t="shared" si="93"/>
        <v>0.54502460869565217</v>
      </c>
      <c r="G509" s="4">
        <f t="shared" si="94"/>
        <v>15.0426792</v>
      </c>
      <c r="H509" s="3"/>
      <c r="J509">
        <f t="shared" si="91"/>
        <v>69</v>
      </c>
      <c r="K509">
        <f t="shared" si="92"/>
        <v>2.5</v>
      </c>
    </row>
    <row r="510" spans="1:11" hidden="1" x14ac:dyDescent="0.25">
      <c r="A510" s="3" t="s">
        <v>19</v>
      </c>
      <c r="B510" s="3"/>
      <c r="C510" s="13">
        <v>3.483965</v>
      </c>
      <c r="D510" s="3"/>
      <c r="E510" s="3"/>
      <c r="F510" s="4">
        <f t="shared" si="93"/>
        <v>5.0492246376811593E-2</v>
      </c>
      <c r="G510" s="4">
        <f t="shared" si="94"/>
        <v>1.393586</v>
      </c>
      <c r="H510" s="3"/>
      <c r="J510">
        <f t="shared" si="91"/>
        <v>69</v>
      </c>
      <c r="K510">
        <f t="shared" si="92"/>
        <v>2.5</v>
      </c>
    </row>
    <row r="511" spans="1:11" hidden="1" x14ac:dyDescent="0.25">
      <c r="A511" s="3" t="s">
        <v>53</v>
      </c>
      <c r="B511" s="3"/>
      <c r="C511" s="13">
        <v>84.358401999999998</v>
      </c>
      <c r="D511" s="3"/>
      <c r="E511" s="3"/>
      <c r="F511" s="4">
        <f t="shared" si="93"/>
        <v>1.222585536231884</v>
      </c>
      <c r="G511" s="4">
        <f t="shared" si="94"/>
        <v>33.743360799999998</v>
      </c>
      <c r="H511" s="3"/>
      <c r="J511">
        <f t="shared" si="91"/>
        <v>69</v>
      </c>
      <c r="K511">
        <f t="shared" si="92"/>
        <v>2.5</v>
      </c>
    </row>
    <row r="512" spans="1:11" hidden="1" x14ac:dyDescent="0.25">
      <c r="A512" s="3" t="s">
        <v>54</v>
      </c>
      <c r="B512" s="3"/>
      <c r="C512" s="13">
        <v>0.44025700000000001</v>
      </c>
      <c r="D512" s="3"/>
      <c r="E512" s="3"/>
      <c r="F512" s="4">
        <f t="shared" si="93"/>
        <v>6.380536231884058E-3</v>
      </c>
      <c r="G512" s="4">
        <f t="shared" si="94"/>
        <v>0.1761028</v>
      </c>
      <c r="H512" s="3"/>
      <c r="J512">
        <f t="shared" si="91"/>
        <v>69</v>
      </c>
      <c r="K512">
        <f t="shared" si="92"/>
        <v>2.5</v>
      </c>
    </row>
    <row r="513" spans="1:11" hidden="1" x14ac:dyDescent="0.25">
      <c r="A513" s="3" t="s">
        <v>55</v>
      </c>
      <c r="B513" s="3"/>
      <c r="C513" s="13"/>
      <c r="D513" s="3"/>
      <c r="E513" s="3"/>
      <c r="F513" s="4">
        <f t="shared" si="93"/>
        <v>0</v>
      </c>
      <c r="G513" s="4">
        <f t="shared" si="94"/>
        <v>0</v>
      </c>
      <c r="H513" s="3"/>
      <c r="J513">
        <f t="shared" si="91"/>
        <v>69</v>
      </c>
      <c r="K513">
        <f t="shared" si="92"/>
        <v>2.5</v>
      </c>
    </row>
    <row r="514" spans="1:11" hidden="1" x14ac:dyDescent="0.25">
      <c r="A514" s="3" t="s">
        <v>56</v>
      </c>
      <c r="B514" s="3"/>
      <c r="C514" s="13">
        <v>19.844460000000002</v>
      </c>
      <c r="D514" s="3"/>
      <c r="E514" s="3"/>
      <c r="F514" s="4">
        <f t="shared" si="93"/>
        <v>0.28760086956521741</v>
      </c>
      <c r="G514" s="4">
        <f t="shared" si="94"/>
        <v>7.9377840000000006</v>
      </c>
      <c r="H514" s="3"/>
      <c r="J514">
        <f t="shared" si="91"/>
        <v>69</v>
      </c>
      <c r="K514">
        <f t="shared" si="92"/>
        <v>2.5</v>
      </c>
    </row>
    <row r="515" spans="1:11" hidden="1" x14ac:dyDescent="0.25">
      <c r="A515" s="3" t="s">
        <v>57</v>
      </c>
      <c r="B515" s="3"/>
      <c r="C515" s="13">
        <v>10.641463</v>
      </c>
      <c r="D515" s="3"/>
      <c r="E515" s="3"/>
      <c r="F515" s="4">
        <f t="shared" si="93"/>
        <v>0.15422410144927537</v>
      </c>
      <c r="G515" s="4">
        <f t="shared" si="94"/>
        <v>4.2565852</v>
      </c>
      <c r="H515" s="3"/>
      <c r="J515">
        <f t="shared" si="91"/>
        <v>69</v>
      </c>
      <c r="K515">
        <f t="shared" si="92"/>
        <v>2.5</v>
      </c>
    </row>
    <row r="516" spans="1:11" hidden="1" x14ac:dyDescent="0.25">
      <c r="A516" s="3" t="s">
        <v>58</v>
      </c>
      <c r="B516" s="3"/>
      <c r="C516" s="13">
        <v>56.688505999999997</v>
      </c>
      <c r="D516" s="3"/>
      <c r="E516" s="3"/>
      <c r="F516" s="4">
        <f t="shared" si="93"/>
        <v>0.82157255072463764</v>
      </c>
      <c r="G516" s="4">
        <f t="shared" si="94"/>
        <v>22.675402399999999</v>
      </c>
      <c r="H516" s="3"/>
      <c r="J516">
        <f t="shared" si="91"/>
        <v>69</v>
      </c>
      <c r="K516">
        <f t="shared" si="92"/>
        <v>2.5</v>
      </c>
    </row>
    <row r="517" spans="1:11" hidden="1" x14ac:dyDescent="0.25">
      <c r="A517" s="3" t="s">
        <v>59</v>
      </c>
      <c r="B517" s="3"/>
      <c r="C517" s="13">
        <v>77.249436000000003</v>
      </c>
      <c r="D517" s="3"/>
      <c r="E517" s="3"/>
      <c r="F517" s="4">
        <f t="shared" si="93"/>
        <v>1.1195570434782609</v>
      </c>
      <c r="G517" s="4">
        <f t="shared" si="94"/>
        <v>30.899774400000002</v>
      </c>
      <c r="H517" s="3"/>
      <c r="J517">
        <f t="shared" si="91"/>
        <v>69</v>
      </c>
      <c r="K517">
        <f t="shared" si="92"/>
        <v>2.5</v>
      </c>
    </row>
    <row r="518" spans="1:11" hidden="1" x14ac:dyDescent="0.25">
      <c r="A518" s="3" t="s">
        <v>21</v>
      </c>
      <c r="B518" s="3"/>
      <c r="C518" s="13">
        <v>86.321196</v>
      </c>
      <c r="D518" s="3"/>
      <c r="E518" s="3"/>
      <c r="F518" s="4">
        <f t="shared" si="93"/>
        <v>1.2510318260869566</v>
      </c>
      <c r="G518" s="4">
        <f t="shared" si="94"/>
        <v>34.528478399999997</v>
      </c>
      <c r="H518" s="3"/>
      <c r="J518">
        <f t="shared" si="91"/>
        <v>69</v>
      </c>
      <c r="K518">
        <f t="shared" si="92"/>
        <v>2.5</v>
      </c>
    </row>
    <row r="519" spans="1:11" hidden="1" x14ac:dyDescent="0.25">
      <c r="A519" s="3" t="s">
        <v>22</v>
      </c>
      <c r="B519" s="3"/>
      <c r="C519" s="13"/>
      <c r="D519" s="3"/>
      <c r="E519" s="3"/>
      <c r="F519" s="4">
        <f t="shared" si="93"/>
        <v>0</v>
      </c>
      <c r="G519" s="4">
        <f t="shared" si="94"/>
        <v>0</v>
      </c>
      <c r="H519" s="3"/>
      <c r="J519">
        <f t="shared" si="91"/>
        <v>69</v>
      </c>
      <c r="K519">
        <f t="shared" si="92"/>
        <v>2.5</v>
      </c>
    </row>
    <row r="520" spans="1:11" hidden="1" x14ac:dyDescent="0.25">
      <c r="A520" s="3" t="s">
        <v>23</v>
      </c>
      <c r="B520" s="3"/>
      <c r="C520" s="13"/>
      <c r="D520" s="3"/>
      <c r="E520" s="3"/>
      <c r="F520" s="4">
        <f t="shared" si="93"/>
        <v>0</v>
      </c>
      <c r="G520" s="4">
        <f t="shared" si="94"/>
        <v>0</v>
      </c>
      <c r="H520" s="3"/>
      <c r="J520">
        <f t="shared" si="91"/>
        <v>69</v>
      </c>
      <c r="K520">
        <f t="shared" si="92"/>
        <v>2.5</v>
      </c>
    </row>
    <row r="521" spans="1:11" hidden="1" x14ac:dyDescent="0.25">
      <c r="A521" s="3" t="s">
        <v>24</v>
      </c>
      <c r="B521" s="3"/>
      <c r="C521" s="13">
        <v>97.796109000000001</v>
      </c>
      <c r="D521" s="3"/>
      <c r="E521" s="3"/>
      <c r="F521" s="4">
        <f t="shared" si="93"/>
        <v>1.4173349130434783</v>
      </c>
      <c r="G521" s="4">
        <f t="shared" si="94"/>
        <v>39.118443599999999</v>
      </c>
      <c r="H521" s="3"/>
      <c r="J521">
        <f t="shared" si="91"/>
        <v>69</v>
      </c>
      <c r="K521">
        <f t="shared" si="92"/>
        <v>2.5</v>
      </c>
    </row>
    <row r="522" spans="1:11" hidden="1" x14ac:dyDescent="0.25">
      <c r="A522" s="3" t="s">
        <v>60</v>
      </c>
      <c r="B522" s="3"/>
      <c r="C522" s="13">
        <v>28.968558999999999</v>
      </c>
      <c r="D522" s="3"/>
      <c r="E522" s="3"/>
      <c r="F522" s="4">
        <f t="shared" si="93"/>
        <v>0.41983418840579712</v>
      </c>
      <c r="G522" s="4">
        <f t="shared" si="94"/>
        <v>11.587423599999999</v>
      </c>
      <c r="H522" s="3"/>
      <c r="J522">
        <f t="shared" si="91"/>
        <v>69</v>
      </c>
      <c r="K522">
        <f t="shared" si="92"/>
        <v>2.5</v>
      </c>
    </row>
    <row r="523" spans="1:11" hidden="1" x14ac:dyDescent="0.25">
      <c r="A523" s="3" t="s">
        <v>61</v>
      </c>
      <c r="B523" s="3"/>
      <c r="C523" s="13">
        <v>28.524595000000001</v>
      </c>
      <c r="D523" s="3"/>
      <c r="E523" s="3"/>
      <c r="F523" s="4">
        <f t="shared" si="93"/>
        <v>0.41339992753623189</v>
      </c>
      <c r="G523" s="4">
        <f t="shared" si="94"/>
        <v>11.409838000000001</v>
      </c>
      <c r="H523" s="3"/>
      <c r="J523">
        <f t="shared" si="91"/>
        <v>69</v>
      </c>
      <c r="K523">
        <f t="shared" si="92"/>
        <v>2.5</v>
      </c>
    </row>
    <row r="524" spans="1:11" hidden="1" x14ac:dyDescent="0.25">
      <c r="A524" s="3" t="s">
        <v>26</v>
      </c>
      <c r="B524" s="3"/>
      <c r="C524" s="13">
        <v>43.524993000000002</v>
      </c>
      <c r="D524" s="3"/>
      <c r="E524" s="3"/>
      <c r="F524" s="4">
        <f t="shared" si="93"/>
        <v>0.63079700000000005</v>
      </c>
      <c r="G524" s="4">
        <f t="shared" si="94"/>
        <v>17.409997199999999</v>
      </c>
      <c r="H524" s="3"/>
      <c r="J524">
        <f t="shared" si="91"/>
        <v>69</v>
      </c>
      <c r="K524">
        <f t="shared" si="92"/>
        <v>2.5</v>
      </c>
    </row>
    <row r="525" spans="1:11" hidden="1" x14ac:dyDescent="0.25">
      <c r="A525" s="3" t="s">
        <v>62</v>
      </c>
      <c r="B525" s="3"/>
      <c r="C525" s="13">
        <v>27.868614999999998</v>
      </c>
      <c r="D525" s="3"/>
      <c r="E525" s="3"/>
      <c r="F525" s="4">
        <f t="shared" si="93"/>
        <v>0.40389297101449273</v>
      </c>
      <c r="G525" s="4">
        <f t="shared" si="94"/>
        <v>11.147445999999999</v>
      </c>
      <c r="H525" s="3"/>
      <c r="J525">
        <f t="shared" si="91"/>
        <v>69</v>
      </c>
      <c r="K525">
        <f t="shared" si="92"/>
        <v>2.5</v>
      </c>
    </row>
    <row r="526" spans="1:11" hidden="1" x14ac:dyDescent="0.25">
      <c r="A526" s="3" t="s">
        <v>27</v>
      </c>
      <c r="B526" s="3"/>
      <c r="C526" s="13">
        <v>0.69445000000000001</v>
      </c>
      <c r="D526" s="3"/>
      <c r="E526" s="3"/>
      <c r="F526" s="4">
        <f t="shared" si="93"/>
        <v>1.0064492753623189E-2</v>
      </c>
      <c r="G526" s="4">
        <f t="shared" si="94"/>
        <v>0.27778000000000003</v>
      </c>
      <c r="H526" s="3"/>
      <c r="J526">
        <f t="shared" si="91"/>
        <v>69</v>
      </c>
      <c r="K526">
        <f t="shared" si="92"/>
        <v>2.5</v>
      </c>
    </row>
    <row r="527" spans="1:11" hidden="1" x14ac:dyDescent="0.25">
      <c r="A527" s="3" t="s">
        <v>28</v>
      </c>
      <c r="B527" s="3"/>
      <c r="C527" s="13">
        <v>0.78595499999999996</v>
      </c>
      <c r="D527" s="3"/>
      <c r="E527" s="3"/>
      <c r="F527" s="4">
        <f t="shared" si="93"/>
        <v>1.1390652173913043E-2</v>
      </c>
      <c r="G527" s="4">
        <f t="shared" si="94"/>
        <v>0.31438199999999999</v>
      </c>
      <c r="H527" s="3"/>
      <c r="J527">
        <f t="shared" si="91"/>
        <v>69</v>
      </c>
      <c r="K527">
        <f t="shared" si="92"/>
        <v>2.5</v>
      </c>
    </row>
    <row r="528" spans="1:11" hidden="1" x14ac:dyDescent="0.25">
      <c r="A528" s="3" t="s">
        <v>63</v>
      </c>
      <c r="B528" s="3"/>
      <c r="C528" s="13">
        <v>34.024394000000001</v>
      </c>
      <c r="D528" s="3"/>
      <c r="E528" s="3"/>
      <c r="F528" s="4">
        <f t="shared" si="93"/>
        <v>0.49310715942028988</v>
      </c>
      <c r="G528" s="4">
        <f t="shared" si="94"/>
        <v>13.6097576</v>
      </c>
      <c r="H528" s="3"/>
      <c r="J528">
        <f t="shared" si="91"/>
        <v>69</v>
      </c>
      <c r="K528">
        <f t="shared" si="92"/>
        <v>2.5</v>
      </c>
    </row>
    <row r="529" spans="1:11" hidden="1" x14ac:dyDescent="0.25">
      <c r="A529" s="3" t="s">
        <v>64</v>
      </c>
      <c r="B529" s="3"/>
      <c r="C529" s="13">
        <v>1.3868240000000001</v>
      </c>
      <c r="D529" s="3"/>
      <c r="E529" s="3"/>
      <c r="F529" s="4">
        <f t="shared" si="93"/>
        <v>2.009889855072464E-2</v>
      </c>
      <c r="G529" s="4">
        <f t="shared" si="94"/>
        <v>0.55472960000000004</v>
      </c>
      <c r="H529" s="3"/>
      <c r="J529">
        <f t="shared" si="91"/>
        <v>69</v>
      </c>
      <c r="K529">
        <f t="shared" si="92"/>
        <v>2.5</v>
      </c>
    </row>
    <row r="530" spans="1:11" hidden="1" x14ac:dyDescent="0.25">
      <c r="A530" s="2" t="str">
        <f>A335</f>
        <v>Model name:</v>
      </c>
      <c r="B530" s="2" t="s">
        <v>14</v>
      </c>
      <c r="C530" s="2" t="s">
        <v>45</v>
      </c>
      <c r="D530" s="2" t="s">
        <v>14</v>
      </c>
      <c r="E530" s="2" t="s">
        <v>15</v>
      </c>
      <c r="F530" s="2" t="s">
        <v>14</v>
      </c>
      <c r="G530" s="2" t="s">
        <v>14</v>
      </c>
      <c r="H530" s="2" t="s">
        <v>65</v>
      </c>
      <c r="J530">
        <v>492</v>
      </c>
      <c r="K530">
        <v>30</v>
      </c>
    </row>
    <row r="531" spans="1:11" hidden="1" x14ac:dyDescent="0.25">
      <c r="A531" s="3" t="str">
        <f>A504</f>
        <v>bert-large-uncased-whole-word-masking-squad-fp32-0001</v>
      </c>
      <c r="B531" s="3"/>
      <c r="C531" s="3"/>
      <c r="D531" s="3"/>
      <c r="E531" s="3"/>
      <c r="F531" s="4">
        <f>B531/J531</f>
        <v>0</v>
      </c>
      <c r="G531" s="4">
        <f>B531/K531</f>
        <v>0</v>
      </c>
      <c r="H531" s="3"/>
      <c r="J531">
        <f>J530</f>
        <v>492</v>
      </c>
      <c r="K531">
        <f>K530</f>
        <v>30</v>
      </c>
    </row>
    <row r="532" spans="1:11" hidden="1" x14ac:dyDescent="0.25">
      <c r="A532" s="3" t="str">
        <f t="shared" ref="A532:A556" si="95">A505</f>
        <v>bert-large-uncased-whole-word-masking-squad-int8-0001</v>
      </c>
      <c r="B532" s="3"/>
      <c r="C532" s="3"/>
      <c r="D532" s="3"/>
      <c r="E532" s="3"/>
      <c r="F532" s="4">
        <f>B532/J532</f>
        <v>0</v>
      </c>
      <c r="G532" s="4">
        <f>B532/K532</f>
        <v>0</v>
      </c>
      <c r="H532" s="3"/>
      <c r="J532">
        <f t="shared" ref="J532:J556" si="96">J531</f>
        <v>492</v>
      </c>
      <c r="K532">
        <f t="shared" ref="K532:K556" si="97">K531</f>
        <v>30</v>
      </c>
    </row>
    <row r="533" spans="1:11" hidden="1" x14ac:dyDescent="0.25">
      <c r="A533" s="3" t="str">
        <f t="shared" si="95"/>
        <v>brain-tumor-segmentation-0001-MXNET</v>
      </c>
      <c r="B533" s="3"/>
      <c r="C533" s="3"/>
      <c r="D533" s="3"/>
      <c r="E533" s="3"/>
      <c r="F533" s="4">
        <f>B533/J533</f>
        <v>0</v>
      </c>
      <c r="G533" s="4">
        <f>B533/K533</f>
        <v>0</v>
      </c>
      <c r="H533" s="3"/>
      <c r="J533">
        <f t="shared" si="96"/>
        <v>492</v>
      </c>
      <c r="K533">
        <f t="shared" si="97"/>
        <v>30</v>
      </c>
    </row>
    <row r="534" spans="1:11" hidden="1" x14ac:dyDescent="0.25">
      <c r="A534" s="3" t="str">
        <f t="shared" si="95"/>
        <v>brain-tumor-segmentation-0002-CF2</v>
      </c>
      <c r="B534" s="3"/>
      <c r="C534" s="3"/>
      <c r="D534" s="3"/>
      <c r="E534" s="3"/>
      <c r="F534" s="4">
        <f t="shared" ref="F534:F556" si="98">C534/J534</f>
        <v>0</v>
      </c>
      <c r="G534" s="4">
        <f t="shared" ref="G534:G556" si="99">C534/K534</f>
        <v>0</v>
      </c>
      <c r="H534" s="3"/>
      <c r="J534">
        <f t="shared" si="96"/>
        <v>492</v>
      </c>
      <c r="K534">
        <f t="shared" si="97"/>
        <v>30</v>
      </c>
    </row>
    <row r="535" spans="1:11" hidden="1" x14ac:dyDescent="0.25">
      <c r="A535" s="3" t="str">
        <f t="shared" si="95"/>
        <v>deeplabv3-TF</v>
      </c>
      <c r="B535" s="3"/>
      <c r="C535" s="3"/>
      <c r="D535" s="3"/>
      <c r="E535" s="3"/>
      <c r="F535" s="4">
        <f t="shared" si="98"/>
        <v>0</v>
      </c>
      <c r="G535" s="4">
        <f t="shared" si="99"/>
        <v>0</v>
      </c>
      <c r="H535" s="3"/>
      <c r="J535">
        <f t="shared" si="96"/>
        <v>492</v>
      </c>
      <c r="K535">
        <f t="shared" si="97"/>
        <v>30</v>
      </c>
    </row>
    <row r="536" spans="1:11" hidden="1" x14ac:dyDescent="0.25">
      <c r="A536" s="3" t="str">
        <f t="shared" si="95"/>
        <v>densenet-121-TF</v>
      </c>
      <c r="B536" s="3"/>
      <c r="C536" s="13">
        <v>301.03954099999999</v>
      </c>
      <c r="D536" s="3"/>
      <c r="E536" s="3"/>
      <c r="F536" s="4">
        <f t="shared" si="98"/>
        <v>0.61186898577235771</v>
      </c>
      <c r="G536" s="4">
        <f t="shared" si="99"/>
        <v>10.034651366666667</v>
      </c>
      <c r="H536" s="3"/>
      <c r="J536">
        <f t="shared" si="96"/>
        <v>492</v>
      </c>
      <c r="K536">
        <f t="shared" si="97"/>
        <v>30</v>
      </c>
    </row>
    <row r="537" spans="1:11" hidden="1" x14ac:dyDescent="0.25">
      <c r="A537" s="3" t="str">
        <f t="shared" si="95"/>
        <v>efficientdet-d0-tf</v>
      </c>
      <c r="B537" s="3"/>
      <c r="C537" s="13">
        <v>27.541694</v>
      </c>
      <c r="D537" s="3"/>
      <c r="E537" s="3"/>
      <c r="F537" s="4">
        <f t="shared" si="98"/>
        <v>5.5979052845528454E-2</v>
      </c>
      <c r="G537" s="4">
        <f t="shared" si="99"/>
        <v>0.91805646666666663</v>
      </c>
      <c r="H537" s="3"/>
      <c r="J537">
        <f t="shared" si="96"/>
        <v>492</v>
      </c>
      <c r="K537">
        <f t="shared" si="97"/>
        <v>30</v>
      </c>
    </row>
    <row r="538" spans="1:11" hidden="1" x14ac:dyDescent="0.25">
      <c r="A538" s="3" t="str">
        <f t="shared" si="95"/>
        <v>facenet-20180408-102900-TF</v>
      </c>
      <c r="B538" s="3"/>
      <c r="C538" s="13">
        <v>674.89894900000002</v>
      </c>
      <c r="D538" s="3"/>
      <c r="E538" s="3"/>
      <c r="F538" s="4">
        <f t="shared" si="98"/>
        <v>1.3717458313008131</v>
      </c>
      <c r="G538" s="4">
        <f t="shared" si="99"/>
        <v>22.496631633333333</v>
      </c>
      <c r="H538" s="3"/>
      <c r="J538">
        <f t="shared" si="96"/>
        <v>492</v>
      </c>
      <c r="K538">
        <f t="shared" si="97"/>
        <v>30</v>
      </c>
    </row>
    <row r="539" spans="1:11" hidden="1" x14ac:dyDescent="0.25">
      <c r="A539" s="3" t="str">
        <f t="shared" si="95"/>
        <v>faster_rcnn_resnet50_coco-TF</v>
      </c>
      <c r="B539" s="3"/>
      <c r="C539" s="13">
        <v>4.8372010000000003</v>
      </c>
      <c r="D539" s="3"/>
      <c r="E539" s="3"/>
      <c r="F539" s="4">
        <f t="shared" si="98"/>
        <v>9.8317093495934958E-3</v>
      </c>
      <c r="G539" s="4">
        <f t="shared" si="99"/>
        <v>0.16124003333333334</v>
      </c>
      <c r="H539" s="3"/>
      <c r="J539">
        <f t="shared" si="96"/>
        <v>492</v>
      </c>
      <c r="K539">
        <f t="shared" si="97"/>
        <v>30</v>
      </c>
    </row>
    <row r="540" spans="1:11" hidden="1" x14ac:dyDescent="0.25">
      <c r="A540" s="3" t="str">
        <f t="shared" si="95"/>
        <v>forward-tacotron-duration-prediction</v>
      </c>
      <c r="B540" s="3"/>
      <c r="C540" s="13"/>
      <c r="D540" s="3"/>
      <c r="E540" s="3"/>
      <c r="F540" s="4">
        <f t="shared" si="98"/>
        <v>0</v>
      </c>
      <c r="G540" s="4">
        <f t="shared" si="99"/>
        <v>0</v>
      </c>
      <c r="H540" s="3"/>
      <c r="J540">
        <f t="shared" si="96"/>
        <v>492</v>
      </c>
      <c r="K540">
        <f t="shared" si="97"/>
        <v>30</v>
      </c>
    </row>
    <row r="541" spans="1:11" hidden="1" x14ac:dyDescent="0.25">
      <c r="A541" s="3" t="str">
        <f t="shared" si="95"/>
        <v>inception-v3-TF</v>
      </c>
      <c r="B541" s="3"/>
      <c r="C541" s="13">
        <v>159.42454699999999</v>
      </c>
      <c r="D541" s="3"/>
      <c r="E541" s="3"/>
      <c r="F541" s="4">
        <f t="shared" si="98"/>
        <v>0.32403363211382114</v>
      </c>
      <c r="G541" s="4">
        <f t="shared" si="99"/>
        <v>5.3141515666666663</v>
      </c>
      <c r="H541" s="3"/>
      <c r="J541">
        <f t="shared" si="96"/>
        <v>492</v>
      </c>
      <c r="K541">
        <f t="shared" si="97"/>
        <v>30</v>
      </c>
    </row>
    <row r="542" spans="1:11" hidden="1" x14ac:dyDescent="0.25">
      <c r="A542" s="3" t="str">
        <f t="shared" si="95"/>
        <v>googlenet-v4-TF</v>
      </c>
      <c r="B542" s="3"/>
      <c r="C542" s="13">
        <v>82.064062000000007</v>
      </c>
      <c r="D542" s="3"/>
      <c r="E542" s="3"/>
      <c r="F542" s="4">
        <f t="shared" si="98"/>
        <v>0.16679687398373985</v>
      </c>
      <c r="G542" s="4">
        <f t="shared" si="99"/>
        <v>2.7354687333333336</v>
      </c>
      <c r="H542" s="3"/>
      <c r="J542">
        <f t="shared" si="96"/>
        <v>492</v>
      </c>
      <c r="K542">
        <f t="shared" si="97"/>
        <v>30</v>
      </c>
    </row>
    <row r="543" spans="1:11" hidden="1" x14ac:dyDescent="0.25">
      <c r="A543" s="3" t="str">
        <f t="shared" si="95"/>
        <v>mobilenet-ssd-CF</v>
      </c>
      <c r="B543" s="3"/>
      <c r="C543" s="13">
        <v>450.44322199999999</v>
      </c>
      <c r="D543" s="3"/>
      <c r="E543" s="3"/>
      <c r="F543" s="4">
        <f t="shared" si="98"/>
        <v>0.91553500406504063</v>
      </c>
      <c r="G543" s="4">
        <f t="shared" si="99"/>
        <v>15.014774066666666</v>
      </c>
      <c r="H543" s="3"/>
      <c r="J543">
        <f t="shared" si="96"/>
        <v>492</v>
      </c>
      <c r="K543">
        <f t="shared" si="97"/>
        <v>30</v>
      </c>
    </row>
    <row r="544" spans="1:11" hidden="1" x14ac:dyDescent="0.25">
      <c r="A544" s="3" t="str">
        <f t="shared" si="95"/>
        <v>mobilenet-v2-1.0-224-TF</v>
      </c>
      <c r="B544" s="3"/>
      <c r="C544" s="13">
        <v>630.38440100000003</v>
      </c>
      <c r="D544" s="3"/>
      <c r="E544" s="3"/>
      <c r="F544" s="4">
        <f t="shared" si="98"/>
        <v>1.2812691077235774</v>
      </c>
      <c r="G544" s="4">
        <f t="shared" si="99"/>
        <v>21.012813366666666</v>
      </c>
      <c r="H544" s="3"/>
      <c r="J544">
        <f t="shared" si="96"/>
        <v>492</v>
      </c>
      <c r="K544">
        <f t="shared" si="97"/>
        <v>30</v>
      </c>
    </row>
    <row r="545" spans="1:11" hidden="1" x14ac:dyDescent="0.25">
      <c r="A545" s="3" t="str">
        <f t="shared" si="95"/>
        <v>mobilenet-v2-pytorch</v>
      </c>
      <c r="B545" s="3"/>
      <c r="C545" s="13">
        <v>691.89827500000001</v>
      </c>
      <c r="D545" s="3"/>
      <c r="E545" s="3"/>
      <c r="F545" s="4">
        <f t="shared" si="98"/>
        <v>1.4062973069105691</v>
      </c>
      <c r="G545" s="4">
        <f t="shared" si="99"/>
        <v>23.063275833333332</v>
      </c>
      <c r="H545" s="3"/>
      <c r="J545">
        <f t="shared" si="96"/>
        <v>492</v>
      </c>
      <c r="K545">
        <f t="shared" si="97"/>
        <v>30</v>
      </c>
    </row>
    <row r="546" spans="1:11" hidden="1" x14ac:dyDescent="0.25">
      <c r="A546" s="3" t="str">
        <f t="shared" si="95"/>
        <v>pp-ocr-rec</v>
      </c>
      <c r="B546" s="3"/>
      <c r="C546" s="13"/>
      <c r="D546" s="3"/>
      <c r="E546" s="3"/>
      <c r="F546" s="4">
        <f t="shared" si="98"/>
        <v>0</v>
      </c>
      <c r="G546" s="4">
        <f t="shared" si="99"/>
        <v>0</v>
      </c>
      <c r="H546" s="3"/>
      <c r="J546">
        <f t="shared" si="96"/>
        <v>492</v>
      </c>
      <c r="K546">
        <f t="shared" si="97"/>
        <v>30</v>
      </c>
    </row>
    <row r="547" spans="1:11" hidden="1" x14ac:dyDescent="0.25">
      <c r="A547" s="3" t="str">
        <f t="shared" si="95"/>
        <v>pp-yolo</v>
      </c>
      <c r="B547" s="3"/>
      <c r="C547" s="13"/>
      <c r="D547" s="3"/>
      <c r="E547" s="3"/>
      <c r="F547" s="4">
        <f t="shared" si="98"/>
        <v>0</v>
      </c>
      <c r="G547" s="4">
        <f t="shared" si="99"/>
        <v>0</v>
      </c>
      <c r="H547" s="3"/>
      <c r="J547">
        <f t="shared" si="96"/>
        <v>492</v>
      </c>
      <c r="K547">
        <f t="shared" si="97"/>
        <v>30</v>
      </c>
    </row>
    <row r="548" spans="1:11" hidden="1" x14ac:dyDescent="0.25">
      <c r="A548" s="3" t="str">
        <f t="shared" si="95"/>
        <v>resnet-18-pytorch</v>
      </c>
      <c r="B548" s="3"/>
      <c r="C548" s="13">
        <v>786.88563299999998</v>
      </c>
      <c r="D548" s="3"/>
      <c r="E548" s="3"/>
      <c r="F548" s="4">
        <f t="shared" si="98"/>
        <v>1.5993610426829268</v>
      </c>
      <c r="G548" s="4">
        <f t="shared" si="99"/>
        <v>26.229521099999999</v>
      </c>
      <c r="H548" s="3"/>
      <c r="J548">
        <f t="shared" si="96"/>
        <v>492</v>
      </c>
      <c r="K548">
        <f t="shared" si="97"/>
        <v>30</v>
      </c>
    </row>
    <row r="549" spans="1:11" hidden="1" x14ac:dyDescent="0.25">
      <c r="A549" s="3" t="str">
        <f t="shared" si="95"/>
        <v>resnet-50-PYTORCH</v>
      </c>
      <c r="B549" s="3"/>
      <c r="C549" s="13">
        <v>231.06957299999999</v>
      </c>
      <c r="D549" s="3"/>
      <c r="E549" s="3"/>
      <c r="F549" s="4">
        <f t="shared" si="98"/>
        <v>0.46965360365853659</v>
      </c>
      <c r="G549" s="4">
        <f t="shared" si="99"/>
        <v>7.7023190999999995</v>
      </c>
      <c r="H549" s="3"/>
      <c r="J549">
        <f t="shared" si="96"/>
        <v>492</v>
      </c>
      <c r="K549">
        <f t="shared" si="97"/>
        <v>30</v>
      </c>
    </row>
    <row r="550" spans="1:11" hidden="1" x14ac:dyDescent="0.25">
      <c r="A550" s="3" t="str">
        <f t="shared" si="95"/>
        <v>resnet-50-TF</v>
      </c>
      <c r="B550" s="3"/>
      <c r="C550" s="13">
        <v>231.00029000000001</v>
      </c>
      <c r="D550" s="3"/>
      <c r="E550" s="3"/>
      <c r="F550" s="4">
        <f t="shared" si="98"/>
        <v>0.46951278455284556</v>
      </c>
      <c r="G550" s="4">
        <f t="shared" si="99"/>
        <v>7.7000096666666673</v>
      </c>
      <c r="H550" s="3"/>
      <c r="J550">
        <f t="shared" si="96"/>
        <v>492</v>
      </c>
      <c r="K550">
        <f t="shared" si="97"/>
        <v>30</v>
      </c>
    </row>
    <row r="551" spans="1:11" hidden="1" x14ac:dyDescent="0.25">
      <c r="A551" s="3" t="str">
        <f t="shared" si="95"/>
        <v>ssd_mobilenet_v1_coco-tf</v>
      </c>
      <c r="B551" s="3"/>
      <c r="C551" s="13">
        <v>349.24533000000002</v>
      </c>
      <c r="D551" s="3"/>
      <c r="E551" s="3"/>
      <c r="F551" s="4">
        <f t="shared" si="98"/>
        <v>0.70984823170731715</v>
      </c>
      <c r="G551" s="4">
        <f t="shared" si="99"/>
        <v>11.641511000000001</v>
      </c>
      <c r="H551" s="3"/>
      <c r="J551">
        <f t="shared" si="96"/>
        <v>492</v>
      </c>
      <c r="K551">
        <f t="shared" si="97"/>
        <v>30</v>
      </c>
    </row>
    <row r="552" spans="1:11" hidden="1" x14ac:dyDescent="0.25">
      <c r="A552" s="3" t="str">
        <f t="shared" si="95"/>
        <v>ssdlite_mobilenet_v2-TF</v>
      </c>
      <c r="B552" s="3"/>
      <c r="C552" s="13">
        <v>232.00243399999999</v>
      </c>
      <c r="D552" s="3"/>
      <c r="E552" s="3"/>
      <c r="F552" s="4">
        <f t="shared" si="98"/>
        <v>0.47154966260162601</v>
      </c>
      <c r="G552" s="4">
        <f t="shared" si="99"/>
        <v>7.7334144666666669</v>
      </c>
      <c r="H552" s="3"/>
      <c r="J552">
        <f t="shared" si="96"/>
        <v>492</v>
      </c>
      <c r="K552">
        <f t="shared" si="97"/>
        <v>30</v>
      </c>
    </row>
    <row r="553" spans="1:11" hidden="1" x14ac:dyDescent="0.25">
      <c r="A553" s="3" t="str">
        <f t="shared" si="95"/>
        <v>ssd-resnet34-1200-onnx</v>
      </c>
      <c r="B553" s="3"/>
      <c r="C553" s="13">
        <v>4.68</v>
      </c>
      <c r="D553" s="3"/>
      <c r="E553" s="3"/>
      <c r="F553" s="4">
        <f t="shared" si="98"/>
        <v>9.5121951219512193E-3</v>
      </c>
      <c r="G553" s="4">
        <f t="shared" si="99"/>
        <v>0.156</v>
      </c>
      <c r="H553" s="3"/>
      <c r="J553">
        <f t="shared" si="96"/>
        <v>492</v>
      </c>
      <c r="K553">
        <f t="shared" si="97"/>
        <v>30</v>
      </c>
    </row>
    <row r="554" spans="1:11" hidden="1" x14ac:dyDescent="0.25">
      <c r="A554" s="3" t="str">
        <f t="shared" si="95"/>
        <v>unet-camvid-onnx-0001</v>
      </c>
      <c r="B554" s="3"/>
      <c r="C554" s="13">
        <v>6.3148499999999999</v>
      </c>
      <c r="D554" s="3"/>
      <c r="E554" s="3"/>
      <c r="F554" s="4">
        <f t="shared" si="98"/>
        <v>1.2835060975609755E-2</v>
      </c>
      <c r="G554" s="4">
        <f t="shared" si="99"/>
        <v>0.21049499999999999</v>
      </c>
      <c r="H554" s="3"/>
      <c r="J554">
        <f t="shared" si="96"/>
        <v>492</v>
      </c>
      <c r="K554">
        <f t="shared" si="97"/>
        <v>30</v>
      </c>
    </row>
    <row r="555" spans="1:11" hidden="1" x14ac:dyDescent="0.25">
      <c r="A555" s="3" t="str">
        <f t="shared" si="95"/>
        <v>yolo-v3-tiny-TF</v>
      </c>
      <c r="B555" s="3"/>
      <c r="C555" s="13">
        <v>284.94458800000001</v>
      </c>
      <c r="D555" s="3"/>
      <c r="E555" s="3"/>
      <c r="F555" s="4">
        <f t="shared" si="98"/>
        <v>0.57915566666666674</v>
      </c>
      <c r="G555" s="4">
        <f t="shared" si="99"/>
        <v>9.4981529333333334</v>
      </c>
      <c r="H555" s="3"/>
      <c r="J555">
        <f t="shared" si="96"/>
        <v>492</v>
      </c>
      <c r="K555">
        <f t="shared" si="97"/>
        <v>30</v>
      </c>
    </row>
    <row r="556" spans="1:11" hidden="1" x14ac:dyDescent="0.25">
      <c r="A556" s="3" t="str">
        <f t="shared" si="95"/>
        <v>yolo_v4-TF</v>
      </c>
      <c r="B556" s="3"/>
      <c r="C556" s="13">
        <v>11.090699499999999</v>
      </c>
      <c r="D556" s="3"/>
      <c r="E556" s="3"/>
      <c r="F556" s="4">
        <f t="shared" si="98"/>
        <v>2.2542072154471543E-2</v>
      </c>
      <c r="G556" s="4">
        <f t="shared" si="99"/>
        <v>0.36968998333333331</v>
      </c>
      <c r="H556" s="3"/>
      <c r="J556">
        <f t="shared" si="96"/>
        <v>492</v>
      </c>
      <c r="K556">
        <f t="shared" si="97"/>
        <v>30</v>
      </c>
    </row>
    <row r="557" spans="1:11" x14ac:dyDescent="0.25">
      <c r="A557" s="2" t="s">
        <v>13</v>
      </c>
      <c r="B557" s="2" t="s">
        <v>14</v>
      </c>
      <c r="C557" s="2" t="s">
        <v>15</v>
      </c>
      <c r="D557" s="2" t="s">
        <v>14</v>
      </c>
      <c r="E557" s="2" t="s">
        <v>15</v>
      </c>
      <c r="F557" s="2" t="s">
        <v>14</v>
      </c>
      <c r="G557" s="2" t="s">
        <v>14</v>
      </c>
      <c r="H557" s="2" t="s">
        <v>81</v>
      </c>
    </row>
    <row r="558" spans="1:11" x14ac:dyDescent="0.25">
      <c r="A558" s="3" t="s">
        <v>17</v>
      </c>
      <c r="B558" s="13">
        <v>74.231999999999999</v>
      </c>
      <c r="C558" s="13">
        <v>28.734000000000002</v>
      </c>
      <c r="D558" s="13">
        <v>19.294</v>
      </c>
      <c r="E558" s="13">
        <v>41.587000000000003</v>
      </c>
      <c r="F558" s="4">
        <f>B558/J558</f>
        <v>0.11690078740157481</v>
      </c>
      <c r="G558" s="4">
        <f>B558/K558</f>
        <v>1.6496</v>
      </c>
      <c r="H558" s="2"/>
      <c r="J558">
        <v>635</v>
      </c>
      <c r="K558">
        <v>45</v>
      </c>
    </row>
    <row r="559" spans="1:11" x14ac:dyDescent="0.25">
      <c r="A559" s="3" t="s">
        <v>18</v>
      </c>
      <c r="B559" s="13">
        <v>6.3979999999999997</v>
      </c>
      <c r="C559" s="13">
        <v>2.7320000000000002</v>
      </c>
      <c r="D559" s="13">
        <v>257.53399999999999</v>
      </c>
      <c r="E559" s="13">
        <v>557.01700000000005</v>
      </c>
      <c r="F559" s="4">
        <f>B559/J559</f>
        <v>1.0075590551181101E-2</v>
      </c>
      <c r="G559" s="4">
        <f>B559/K559</f>
        <v>0.14217777777777776</v>
      </c>
      <c r="H559" s="2"/>
      <c r="J559">
        <f t="shared" ref="J559:K559" si="100">J558</f>
        <v>635</v>
      </c>
      <c r="K559">
        <f t="shared" si="100"/>
        <v>45</v>
      </c>
    </row>
    <row r="560" spans="1:11" x14ac:dyDescent="0.25">
      <c r="A560" s="3" t="s">
        <v>68</v>
      </c>
      <c r="B560" s="13">
        <v>85.147999999999996</v>
      </c>
      <c r="C560" s="13">
        <v>32.235999999999997</v>
      </c>
      <c r="D560" s="13">
        <v>15.311</v>
      </c>
      <c r="E560" s="13">
        <v>42.411999999999999</v>
      </c>
      <c r="F560" s="4">
        <f t="shared" ref="F560:F574" si="101">B560/J560</f>
        <v>0.13409133858267716</v>
      </c>
      <c r="G560" s="4">
        <f t="shared" ref="G560:G574" si="102">B560/K560</f>
        <v>1.8921777777777777</v>
      </c>
      <c r="H560" s="3"/>
      <c r="J560">
        <f t="shared" ref="J560:K560" si="103">J559</f>
        <v>635</v>
      </c>
      <c r="K560">
        <f t="shared" si="103"/>
        <v>45</v>
      </c>
    </row>
    <row r="561" spans="1:11" x14ac:dyDescent="0.25">
      <c r="A561" s="3" t="s">
        <v>69</v>
      </c>
      <c r="B561" s="13">
        <v>420.108</v>
      </c>
      <c r="C561" s="13">
        <v>124.61499999999999</v>
      </c>
      <c r="D561" s="13">
        <v>4.1159999999999997</v>
      </c>
      <c r="E561" s="13">
        <v>10.621</v>
      </c>
      <c r="F561" s="4">
        <f t="shared" si="101"/>
        <v>0.66158740157480311</v>
      </c>
      <c r="G561" s="4">
        <f t="shared" si="102"/>
        <v>9.3357333333333337</v>
      </c>
      <c r="H561" s="3"/>
      <c r="J561">
        <f t="shared" ref="J561:K561" si="104">J560</f>
        <v>635</v>
      </c>
      <c r="K561">
        <f t="shared" si="104"/>
        <v>45</v>
      </c>
    </row>
    <row r="562" spans="1:11" x14ac:dyDescent="0.25">
      <c r="A562" s="3" t="s">
        <v>72</v>
      </c>
      <c r="B562" s="13">
        <v>93.242999999999995</v>
      </c>
      <c r="C562" s="13">
        <v>53.405000000000001</v>
      </c>
      <c r="D562" s="13">
        <v>21.78</v>
      </c>
      <c r="E562" s="13">
        <v>24.79</v>
      </c>
      <c r="F562" s="4">
        <f t="shared" si="101"/>
        <v>0.14683937007874015</v>
      </c>
      <c r="G562" s="4">
        <f t="shared" si="102"/>
        <v>2.0720666666666667</v>
      </c>
      <c r="H562" s="3"/>
      <c r="J562">
        <f t="shared" ref="J562:K562" si="105">J561</f>
        <v>635</v>
      </c>
      <c r="K562">
        <f t="shared" si="105"/>
        <v>45</v>
      </c>
    </row>
    <row r="563" spans="1:11" x14ac:dyDescent="0.25">
      <c r="A563" s="3" t="s">
        <v>73</v>
      </c>
      <c r="B563" s="13">
        <v>10.237</v>
      </c>
      <c r="C563" s="13">
        <v>3.2690000000000001</v>
      </c>
      <c r="D563" s="13">
        <v>162.078</v>
      </c>
      <c r="E563" s="13">
        <v>437.25799999999998</v>
      </c>
      <c r="F563" s="4">
        <f t="shared" si="101"/>
        <v>1.6121259842519685E-2</v>
      </c>
      <c r="G563" s="4">
        <f t="shared" si="102"/>
        <v>0.22748888888888888</v>
      </c>
      <c r="H563" s="3"/>
      <c r="J563">
        <f t="shared" ref="J563:K563" si="106">J562</f>
        <v>635</v>
      </c>
      <c r="K563">
        <f t="shared" si="106"/>
        <v>45</v>
      </c>
    </row>
    <row r="564" spans="1:11" x14ac:dyDescent="0.25">
      <c r="A564" s="3" t="s">
        <v>74</v>
      </c>
      <c r="B564" s="13">
        <v>112.35299999999999</v>
      </c>
      <c r="C564" s="13">
        <v>31.991</v>
      </c>
      <c r="D564" s="13">
        <v>11.757</v>
      </c>
      <c r="E564" s="13">
        <v>42.075000000000003</v>
      </c>
      <c r="F564" s="4">
        <f t="shared" si="101"/>
        <v>0.17693385826771652</v>
      </c>
      <c r="G564" s="4">
        <f t="shared" si="102"/>
        <v>2.4967333333333332</v>
      </c>
      <c r="H564" s="3"/>
      <c r="J564">
        <f t="shared" ref="J564:K564" si="107">J563</f>
        <v>635</v>
      </c>
      <c r="K564">
        <f t="shared" si="107"/>
        <v>45</v>
      </c>
    </row>
    <row r="565" spans="1:11" x14ac:dyDescent="0.25">
      <c r="A565" s="3" t="s">
        <v>75</v>
      </c>
      <c r="B565" s="13">
        <v>1.0569999999999999</v>
      </c>
      <c r="C565" s="13">
        <v>0.35799999999999998</v>
      </c>
      <c r="D565" s="13">
        <v>1176.835</v>
      </c>
      <c r="E565" s="13">
        <v>3619.28</v>
      </c>
      <c r="F565" s="4">
        <f t="shared" si="101"/>
        <v>1.6645669291338581E-3</v>
      </c>
      <c r="G565" s="4">
        <f t="shared" si="102"/>
        <v>2.3488888888888889E-2</v>
      </c>
      <c r="H565" s="3"/>
      <c r="J565">
        <f t="shared" ref="J565:K565" si="108">J564</f>
        <v>635</v>
      </c>
      <c r="K565">
        <f t="shared" si="108"/>
        <v>45</v>
      </c>
    </row>
    <row r="566" spans="1:11" x14ac:dyDescent="0.25">
      <c r="A566" s="3" t="s">
        <v>76</v>
      </c>
      <c r="B566" s="13">
        <v>748.53499999999997</v>
      </c>
      <c r="C566" s="13">
        <v>202.49600000000001</v>
      </c>
      <c r="D566" s="13">
        <v>1.962</v>
      </c>
      <c r="E566" s="13">
        <v>6.2320000000000002</v>
      </c>
      <c r="F566" s="4">
        <f t="shared" si="101"/>
        <v>1.1787952755905511</v>
      </c>
      <c r="G566" s="4">
        <f t="shared" si="102"/>
        <v>16.63411111111111</v>
      </c>
      <c r="H566" s="3"/>
      <c r="J566">
        <f t="shared" ref="J566:K566" si="109">J565</f>
        <v>635</v>
      </c>
      <c r="K566">
        <f t="shared" si="109"/>
        <v>45</v>
      </c>
    </row>
    <row r="567" spans="1:11" x14ac:dyDescent="0.25">
      <c r="A567" s="3" t="s">
        <v>67</v>
      </c>
      <c r="B567" s="13">
        <v>375.548</v>
      </c>
      <c r="C567" s="13">
        <v>103.57599999999999</v>
      </c>
      <c r="D567" s="13">
        <v>3.9319999999999999</v>
      </c>
      <c r="E567" s="13">
        <v>13.289</v>
      </c>
      <c r="F567" s="4">
        <f t="shared" si="101"/>
        <v>0.59141417322834644</v>
      </c>
      <c r="G567" s="4">
        <f t="shared" si="102"/>
        <v>8.3455111111111115</v>
      </c>
      <c r="H567" s="3"/>
      <c r="J567">
        <f t="shared" ref="J567:K567" si="110">J566</f>
        <v>635</v>
      </c>
      <c r="K567">
        <f t="shared" si="110"/>
        <v>45</v>
      </c>
    </row>
    <row r="568" spans="1:11" x14ac:dyDescent="0.25">
      <c r="A568" s="3" t="s">
        <v>25</v>
      </c>
      <c r="B568" s="13">
        <v>319.83999999999997</v>
      </c>
      <c r="C568" s="13">
        <v>89.724999999999994</v>
      </c>
      <c r="D568" s="13">
        <v>4.5389999999999997</v>
      </c>
      <c r="E568" s="13">
        <v>14.746</v>
      </c>
      <c r="F568" s="4">
        <f t="shared" si="101"/>
        <v>0.50368503937007869</v>
      </c>
      <c r="G568" s="4">
        <f t="shared" si="102"/>
        <v>7.107555555555555</v>
      </c>
      <c r="H568" s="3"/>
      <c r="J568">
        <f t="shared" ref="J568:K568" si="111">J567</f>
        <v>635</v>
      </c>
      <c r="K568">
        <f t="shared" si="111"/>
        <v>45</v>
      </c>
    </row>
    <row r="569" spans="1:11" x14ac:dyDescent="0.25">
      <c r="A569" s="3" t="s">
        <v>77</v>
      </c>
      <c r="B569" s="13">
        <v>733.86599999999999</v>
      </c>
      <c r="C569" s="13">
        <v>243.79499999999999</v>
      </c>
      <c r="D569" s="13">
        <v>2.0950000000000002</v>
      </c>
      <c r="E569" s="13">
        <v>5.3449999999999998</v>
      </c>
      <c r="F569" s="4">
        <f t="shared" si="101"/>
        <v>1.1556944881889764</v>
      </c>
      <c r="G569" s="4">
        <f t="shared" si="102"/>
        <v>16.308133333333334</v>
      </c>
      <c r="H569" s="3"/>
      <c r="J569">
        <f t="shared" ref="J569:K569" si="112">J568</f>
        <v>635</v>
      </c>
      <c r="K569">
        <f t="shared" si="112"/>
        <v>45</v>
      </c>
    </row>
    <row r="570" spans="1:11" x14ac:dyDescent="0.25">
      <c r="A570" s="3" t="s">
        <v>78</v>
      </c>
      <c r="B570" s="13">
        <v>475.97800000000001</v>
      </c>
      <c r="C570" s="13">
        <v>167.714</v>
      </c>
      <c r="D570" s="13">
        <v>3.427</v>
      </c>
      <c r="E570" s="13">
        <v>8.1059999999999999</v>
      </c>
      <c r="F570" s="4">
        <f t="shared" si="101"/>
        <v>0.74957165354330713</v>
      </c>
      <c r="G570" s="4">
        <f t="shared" si="102"/>
        <v>10.577288888888889</v>
      </c>
      <c r="H570" s="3"/>
      <c r="J570">
        <f t="shared" ref="J570:K570" si="113">J569</f>
        <v>635</v>
      </c>
      <c r="K570">
        <f t="shared" si="113"/>
        <v>45</v>
      </c>
    </row>
    <row r="571" spans="1:11" x14ac:dyDescent="0.25">
      <c r="A571" s="3" t="s">
        <v>79</v>
      </c>
      <c r="B571" s="13">
        <v>5.3330000000000002</v>
      </c>
      <c r="C571" s="13">
        <v>1.839</v>
      </c>
      <c r="D571" s="13">
        <v>286.59899999999999</v>
      </c>
      <c r="E571" s="13">
        <v>780.64300000000003</v>
      </c>
      <c r="F571" s="4">
        <f t="shared" si="101"/>
        <v>8.3984251968503947E-3</v>
      </c>
      <c r="G571" s="4">
        <f t="shared" si="102"/>
        <v>0.11851111111111111</v>
      </c>
      <c r="H571" s="3"/>
      <c r="J571">
        <f t="shared" ref="J571:K571" si="114">J570</f>
        <v>635</v>
      </c>
      <c r="K571">
        <f t="shared" si="114"/>
        <v>45</v>
      </c>
    </row>
    <row r="572" spans="1:11" x14ac:dyDescent="0.25">
      <c r="A572" s="3" t="s">
        <v>28</v>
      </c>
      <c r="B572" s="13">
        <v>8.0589999999999993</v>
      </c>
      <c r="C572" s="13">
        <v>2.9929999999999999</v>
      </c>
      <c r="D572" s="13">
        <v>171.839</v>
      </c>
      <c r="E572" s="13">
        <v>445.185</v>
      </c>
      <c r="F572" s="4">
        <f t="shared" si="101"/>
        <v>1.2691338582677163E-2</v>
      </c>
      <c r="G572" s="4">
        <f t="shared" si="102"/>
        <v>0.17908888888888888</v>
      </c>
      <c r="H572" s="3"/>
      <c r="J572">
        <f t="shared" ref="J572:K572" si="115">J571</f>
        <v>635</v>
      </c>
      <c r="K572">
        <f t="shared" si="115"/>
        <v>45</v>
      </c>
    </row>
    <row r="573" spans="1:11" x14ac:dyDescent="0.25">
      <c r="A573" s="3" t="s">
        <v>70</v>
      </c>
      <c r="B573" s="13">
        <v>406.02699999999999</v>
      </c>
      <c r="C573" s="13">
        <v>130.33699999999999</v>
      </c>
      <c r="D573" s="13">
        <v>3.222</v>
      </c>
      <c r="E573" s="13">
        <v>9.6479999999999997</v>
      </c>
      <c r="F573" s="4">
        <f>B573/J573</f>
        <v>0.63941259842519682</v>
      </c>
      <c r="G573" s="4">
        <f>B573/K573</f>
        <v>9.0228222222222225</v>
      </c>
      <c r="H573" s="3"/>
      <c r="J573">
        <f t="shared" ref="J573:K573" si="116">J572</f>
        <v>635</v>
      </c>
      <c r="K573">
        <f t="shared" si="116"/>
        <v>45</v>
      </c>
    </row>
    <row r="574" spans="1:11" x14ac:dyDescent="0.25">
      <c r="A574" s="3" t="s">
        <v>71</v>
      </c>
      <c r="B574" s="13">
        <v>16.241</v>
      </c>
      <c r="C574" s="13">
        <v>5.7619999999999996</v>
      </c>
      <c r="D574" s="13">
        <v>102.875</v>
      </c>
      <c r="E574" s="13">
        <v>267.28300000000002</v>
      </c>
      <c r="F574" s="4">
        <f t="shared" si="101"/>
        <v>2.5576377952755906E-2</v>
      </c>
      <c r="G574" s="4">
        <f t="shared" si="102"/>
        <v>0.36091111111111113</v>
      </c>
      <c r="H574" s="3"/>
      <c r="J574">
        <f t="shared" ref="J574:K574" si="117">J573</f>
        <v>635</v>
      </c>
      <c r="K574">
        <f t="shared" si="117"/>
        <v>45</v>
      </c>
    </row>
  </sheetData>
  <sheetProtection algorithmName="SHA-512" hashValue="iRh5qygZAg+avy7EMu6f90ZbhKpV520uKdgYFKT262PvuhbnfJpz9hR6txnvidnN5Jv6lxOefE4LwZn3ZtjFdg==" saltValue="fte8NXRx1NGFskgAgF/ql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1" name="Range1"/>
    <protectedRange algorithmName="SHA-512" hashValue="obtUc9z1SKpT2QgXGuBnBLMmP2Ruyrh4vLLC3J0+e2BoEQOdS3LNnQ1C54Wqf3ghA5JEEmSNQX0NVuijjCKrgA==" saltValue="t0gF7AecxnRApM1ODdLL/w==" spinCount="100000" sqref="L1" name="Range1_1_1_1"/>
  </protectedRanges>
  <mergeCells count="2">
    <mergeCell ref="B1:C1"/>
    <mergeCell ref="D1:E1"/>
  </mergeCells>
  <hyperlinks>
    <hyperlink ref="M4" r:id="rId1" xr:uid="{C83FD9FE-BD45-4C65-AD84-B42A1C348692}"/>
  </hyperlinks>
  <pageMargins left="0.7" right="0.7" top="0.75" bottom="0.75" header="0.3" footer="0.3"/>
  <pageSetup orientation="portrait" r:id="rId2"/>
  <ignoredErrors>
    <ignoredError sqref="A5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Legal Notices and Disclaimers</vt:lpstr>
      <vt:lpstr>Throughput CPU</vt:lpstr>
      <vt:lpstr>Throughput GPU</vt:lpstr>
      <vt:lpstr>Latency CPU</vt:lpstr>
      <vt:lpstr>Latency GPU</vt:lpstr>
      <vt:lpstr>Value</vt:lpstr>
      <vt:lpstr>Efficiency</vt:lpstr>
      <vt:lpstr>Performance Tables  CPU</vt:lpstr>
      <vt:lpstr>Performance Tables iGPU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2022-10-11T22:37:55Z</dcterms:modified>
  <cp:category/>
  <cp:contentStatus/>
</cp:coreProperties>
</file>