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ng\大管家\大管家-原型\"/>
    </mc:Choice>
  </mc:AlternateContent>
  <bookViews>
    <workbookView xWindow="0" yWindow="0" windowWidth="11472" windowHeight="5916" tabRatio="807" activeTab="1"/>
  </bookViews>
  <sheets>
    <sheet name="Sheet1" sheetId="2" r:id="rId1"/>
    <sheet name="大管家报价明细" sheetId="1" r:id="rId2"/>
  </sheets>
  <definedNames>
    <definedName name="OLE_LINK1" localSheetId="1">大管家报价明细!#REF!</definedName>
  </definedNames>
  <calcPr calcId="152511"/>
</workbook>
</file>

<file path=xl/calcChain.xml><?xml version="1.0" encoding="utf-8"?>
<calcChain xmlns="http://schemas.openxmlformats.org/spreadsheetml/2006/main">
  <c r="D185" i="1" l="1"/>
  <c r="G11" i="1"/>
  <c r="E156" i="1"/>
  <c r="E121" i="1"/>
  <c r="E74" i="1"/>
  <c r="E82" i="1"/>
  <c r="E60" i="1"/>
  <c r="G157" i="1"/>
  <c r="G162" i="1" s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23" i="1"/>
  <c r="G12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84" i="1"/>
  <c r="G83" i="1"/>
  <c r="G77" i="1"/>
  <c r="G78" i="1"/>
  <c r="G79" i="1"/>
  <c r="G80" i="1"/>
  <c r="G81" i="1"/>
  <c r="G76" i="1"/>
  <c r="G75" i="1"/>
  <c r="G63" i="1"/>
  <c r="G64" i="1"/>
  <c r="G65" i="1"/>
  <c r="G66" i="1"/>
  <c r="G67" i="1"/>
  <c r="G68" i="1"/>
  <c r="G69" i="1"/>
  <c r="G70" i="1"/>
  <c r="G71" i="1"/>
  <c r="G72" i="1"/>
  <c r="G73" i="1"/>
  <c r="G6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7" i="1"/>
  <c r="G26" i="1"/>
  <c r="G25" i="1"/>
  <c r="G18" i="1"/>
  <c r="G17" i="1"/>
  <c r="G82" i="1" l="1"/>
  <c r="G156" i="1"/>
  <c r="G121" i="1"/>
  <c r="G16" i="1"/>
  <c r="G19" i="1"/>
  <c r="G20" i="1"/>
  <c r="G21" i="1"/>
  <c r="G22" i="1"/>
  <c r="G23" i="1"/>
  <c r="G24" i="1"/>
  <c r="G28" i="1"/>
  <c r="G61" i="1"/>
  <c r="G74" i="1" s="1"/>
  <c r="G15" i="1"/>
  <c r="G6" i="1"/>
  <c r="G8" i="1"/>
  <c r="G9" i="1"/>
  <c r="G10" i="1"/>
  <c r="G12" i="1" l="1"/>
  <c r="G60" i="1"/>
</calcChain>
</file>

<file path=xl/sharedStrings.xml><?xml version="1.0" encoding="utf-8"?>
<sst xmlns="http://schemas.openxmlformats.org/spreadsheetml/2006/main" count="311" uniqueCount="291">
  <si>
    <t>类别</t>
  </si>
  <si>
    <t>实现方式</t>
  </si>
  <si>
    <t>单价（RMB）</t>
  </si>
  <si>
    <t>价格（RMB）</t>
  </si>
  <si>
    <t>项目执行</t>
  </si>
  <si>
    <t>项目执行与管理</t>
  </si>
  <si>
    <t>项目执行与规划
项目测试部署</t>
  </si>
  <si>
    <t>产品经理</t>
  </si>
  <si>
    <t>项目执行合计</t>
  </si>
  <si>
    <t>视觉部分</t>
  </si>
  <si>
    <t>视觉合计</t>
  </si>
  <si>
    <t>程序开发</t>
  </si>
  <si>
    <t>功能描述</t>
  </si>
  <si>
    <t>程序合计</t>
  </si>
  <si>
    <t>项目人员工期及价格</t>
  </si>
  <si>
    <t>序号</t>
  </si>
  <si>
    <t>职位</t>
  </si>
  <si>
    <t>人数（名）</t>
  </si>
  <si>
    <t>项目经理</t>
  </si>
  <si>
    <r>
      <rPr>
        <sz val="11"/>
        <rFont val="Arial"/>
        <family val="2"/>
      </rPr>
      <t>UI</t>
    </r>
    <r>
      <rPr>
        <sz val="11"/>
        <rFont val="宋体"/>
        <family val="3"/>
        <charset val="134"/>
      </rPr>
      <t>设计师</t>
    </r>
  </si>
  <si>
    <t>H5前端工程师</t>
  </si>
  <si>
    <t>后台工程师</t>
  </si>
  <si>
    <t xml:space="preserve">  总工期：</t>
  </si>
  <si>
    <t xml:space="preserve">  总价格：</t>
  </si>
  <si>
    <t>工作量（人/天）</t>
    <phoneticPr fontId="17" type="noConversion"/>
  </si>
  <si>
    <t>项目描述：</t>
    <phoneticPr fontId="17" type="noConversion"/>
  </si>
  <si>
    <t>对应栏目</t>
    <phoneticPr fontId="17" type="noConversion"/>
  </si>
  <si>
    <t>功能模块</t>
    <phoneticPr fontId="17" type="noConversion"/>
  </si>
  <si>
    <t>登录/注册</t>
    <phoneticPr fontId="17" type="noConversion"/>
  </si>
  <si>
    <t>功能报价</t>
    <phoneticPr fontId="17" type="noConversion"/>
  </si>
  <si>
    <t>客户端</t>
    <phoneticPr fontId="17" type="noConversion"/>
  </si>
  <si>
    <t>服务端</t>
    <phoneticPr fontId="17" type="noConversion"/>
  </si>
  <si>
    <t>页面总数：59，有效页面：40</t>
    <phoneticPr fontId="17" type="noConversion"/>
  </si>
  <si>
    <t>总页面数：25，有效页面：15</t>
    <phoneticPr fontId="17" type="noConversion"/>
  </si>
  <si>
    <t>其他</t>
    <phoneticPr fontId="17" type="noConversion"/>
  </si>
  <si>
    <t>微信</t>
    <phoneticPr fontId="17" type="noConversion"/>
  </si>
  <si>
    <t>1.手机号,密码登录</t>
    <phoneticPr fontId="17" type="noConversion"/>
  </si>
  <si>
    <t>2.注册</t>
    <phoneticPr fontId="17" type="noConversion"/>
  </si>
  <si>
    <t>3.重置密码</t>
    <phoneticPr fontId="17" type="noConversion"/>
  </si>
  <si>
    <t>4.忘记密码</t>
    <phoneticPr fontId="17" type="noConversion"/>
  </si>
  <si>
    <t>登录</t>
    <phoneticPr fontId="17" type="noConversion"/>
  </si>
  <si>
    <t>注册</t>
    <phoneticPr fontId="17" type="noConversion"/>
  </si>
  <si>
    <t>重置密码</t>
    <phoneticPr fontId="17" type="noConversion"/>
  </si>
  <si>
    <t>忘记密码</t>
    <phoneticPr fontId="17" type="noConversion"/>
  </si>
  <si>
    <t>主页</t>
    <phoneticPr fontId="17" type="noConversion"/>
  </si>
  <si>
    <t>定位</t>
    <phoneticPr fontId="17" type="noConversion"/>
  </si>
  <si>
    <t>搜索</t>
    <phoneticPr fontId="17" type="noConversion"/>
  </si>
  <si>
    <t>banner</t>
    <phoneticPr fontId="17" type="noConversion"/>
  </si>
  <si>
    <t>产品分类</t>
    <phoneticPr fontId="17" type="noConversion"/>
  </si>
  <si>
    <t>服务推荐</t>
    <phoneticPr fontId="17" type="noConversion"/>
  </si>
  <si>
    <t>暂时支撑酒泉和嘉峪关两个地方，GPS定位功能</t>
    <phoneticPr fontId="17" type="noConversion"/>
  </si>
  <si>
    <t>3张图片本地滚动</t>
    <phoneticPr fontId="17" type="noConversion"/>
  </si>
  <si>
    <t>确定四个类别：娱乐、美容、维护、清洁</t>
    <phoneticPr fontId="17" type="noConversion"/>
  </si>
  <si>
    <t>由总公司设置，固定推荐3项内容</t>
    <phoneticPr fontId="17" type="noConversion"/>
  </si>
  <si>
    <t>热门搜索，最近搜索，搜索产品名称</t>
    <phoneticPr fontId="17" type="noConversion"/>
  </si>
  <si>
    <t>产品服务</t>
    <phoneticPr fontId="17" type="noConversion"/>
  </si>
  <si>
    <t>产品详情</t>
    <phoneticPr fontId="17" type="noConversion"/>
  </si>
  <si>
    <t>产品分类</t>
    <phoneticPr fontId="17" type="noConversion"/>
  </si>
  <si>
    <t>产品列表</t>
    <phoneticPr fontId="17" type="noConversion"/>
  </si>
  <si>
    <t>一级分类和二级分类导航</t>
    <phoneticPr fontId="17" type="noConversion"/>
  </si>
  <si>
    <t>产品列表，上拉获取更多产品列表</t>
    <phoneticPr fontId="17" type="noConversion"/>
  </si>
  <si>
    <t>1、产品基本信息；2、产品类型选择；3、产品评价</t>
    <phoneticPr fontId="17" type="noConversion"/>
  </si>
  <si>
    <t>产品分享</t>
    <phoneticPr fontId="17" type="noConversion"/>
  </si>
  <si>
    <t>微信分享</t>
    <phoneticPr fontId="17" type="noConversion"/>
  </si>
  <si>
    <t>购物车</t>
    <phoneticPr fontId="17" type="noConversion"/>
  </si>
  <si>
    <t>默认页</t>
    <phoneticPr fontId="17" type="noConversion"/>
  </si>
  <si>
    <t>购物清单</t>
    <phoneticPr fontId="17" type="noConversion"/>
  </si>
  <si>
    <t>编辑购物车</t>
    <phoneticPr fontId="17" type="noConversion"/>
  </si>
  <si>
    <t>填写订单信息</t>
    <phoneticPr fontId="17" type="noConversion"/>
  </si>
  <si>
    <t>编辑收货地址</t>
    <phoneticPr fontId="17" type="noConversion"/>
  </si>
  <si>
    <t>选择服务人员</t>
    <phoneticPr fontId="17" type="noConversion"/>
  </si>
  <si>
    <t>我的大管家</t>
    <phoneticPr fontId="17" type="noConversion"/>
  </si>
  <si>
    <t>1、登录前；2、登录后</t>
    <phoneticPr fontId="17" type="noConversion"/>
  </si>
  <si>
    <t>全部订单页</t>
    <phoneticPr fontId="17" type="noConversion"/>
  </si>
  <si>
    <t>大管家中心页</t>
    <phoneticPr fontId="17" type="noConversion"/>
  </si>
  <si>
    <t>可筛查：全部，进行中，待付款，未使用，待评价</t>
    <phoneticPr fontId="17" type="noConversion"/>
  </si>
  <si>
    <t>在线支付页</t>
    <phoneticPr fontId="17" type="noConversion"/>
  </si>
  <si>
    <t>支持微信和支付宝</t>
    <phoneticPr fontId="17" type="noConversion"/>
  </si>
  <si>
    <t>支付进行页</t>
    <phoneticPr fontId="17" type="noConversion"/>
  </si>
  <si>
    <t>支付成功页</t>
    <phoneticPr fontId="17" type="noConversion"/>
  </si>
  <si>
    <t>无订单页</t>
    <phoneticPr fontId="17" type="noConversion"/>
  </si>
  <si>
    <t>订单详情页</t>
    <phoneticPr fontId="17" type="noConversion"/>
  </si>
  <si>
    <t>包括未使用，进行中，已使用，退款中，已关闭等相关状态变化</t>
    <phoneticPr fontId="17" type="noConversion"/>
  </si>
  <si>
    <t>评价中心</t>
    <phoneticPr fontId="17" type="noConversion"/>
  </si>
  <si>
    <t>1、无评价页；2、待评价页；3、已评价页；4、评价页；5、评价成功页；6、评价详情页</t>
    <phoneticPr fontId="17" type="noConversion"/>
  </si>
  <si>
    <t>意见反馈页</t>
    <phoneticPr fontId="17" type="noConversion"/>
  </si>
  <si>
    <t>投诉页</t>
    <phoneticPr fontId="17" type="noConversion"/>
  </si>
  <si>
    <t>我的信息</t>
    <phoneticPr fontId="17" type="noConversion"/>
  </si>
  <si>
    <t>上传图片</t>
    <phoneticPr fontId="17" type="noConversion"/>
  </si>
  <si>
    <t>修改昵称</t>
    <phoneticPr fontId="17" type="noConversion"/>
  </si>
  <si>
    <t>修改性别</t>
    <phoneticPr fontId="17" type="noConversion"/>
  </si>
  <si>
    <t>修改生日</t>
    <phoneticPr fontId="17" type="noConversion"/>
  </si>
  <si>
    <t>修改密码</t>
    <phoneticPr fontId="17" type="noConversion"/>
  </si>
  <si>
    <t>证件类型</t>
    <phoneticPr fontId="17" type="noConversion"/>
  </si>
  <si>
    <t>证件号</t>
    <phoneticPr fontId="17" type="noConversion"/>
  </si>
  <si>
    <t>修改姓名</t>
    <phoneticPr fontId="17" type="noConversion"/>
  </si>
  <si>
    <t>修改邮箱</t>
    <phoneticPr fontId="17" type="noConversion"/>
  </si>
  <si>
    <t>修改手机号</t>
    <phoneticPr fontId="17" type="noConversion"/>
  </si>
  <si>
    <t>更多</t>
    <phoneticPr fontId="17" type="noConversion"/>
  </si>
  <si>
    <t>更多页</t>
    <phoneticPr fontId="17" type="noConversion"/>
  </si>
  <si>
    <t>关于大管家</t>
    <phoneticPr fontId="17" type="noConversion"/>
  </si>
  <si>
    <t>支持与帮助</t>
    <phoneticPr fontId="17" type="noConversion"/>
  </si>
  <si>
    <t>我要应聘</t>
    <phoneticPr fontId="17" type="noConversion"/>
  </si>
  <si>
    <t>我要参与经营</t>
    <phoneticPr fontId="17" type="noConversion"/>
  </si>
  <si>
    <t>意见反馈页</t>
    <phoneticPr fontId="17" type="noConversion"/>
  </si>
  <si>
    <t>客户端</t>
    <phoneticPr fontId="17" type="noConversion"/>
  </si>
  <si>
    <t>忘记密码</t>
    <phoneticPr fontId="17" type="noConversion"/>
  </si>
  <si>
    <t>重置密码</t>
    <phoneticPr fontId="17" type="noConversion"/>
  </si>
  <si>
    <t>登录/其他</t>
    <phoneticPr fontId="17" type="noConversion"/>
  </si>
  <si>
    <t>用户账号登录</t>
    <phoneticPr fontId="17" type="noConversion"/>
  </si>
  <si>
    <t>工作业务</t>
    <phoneticPr fontId="17" type="noConversion"/>
  </si>
  <si>
    <t>我的工作</t>
    <phoneticPr fontId="17" type="noConversion"/>
  </si>
  <si>
    <t>工作状态</t>
    <phoneticPr fontId="17" type="noConversion"/>
  </si>
  <si>
    <t>工作业务页</t>
    <phoneticPr fontId="17" type="noConversion"/>
  </si>
  <si>
    <t>1、服务人员信息；2、工作状态；3、我的工作分类；4、其他</t>
    <phoneticPr fontId="17" type="noConversion"/>
  </si>
  <si>
    <t>包括：待完成，已完成，全部，无记录</t>
    <phoneticPr fontId="17" type="noConversion"/>
  </si>
  <si>
    <t>订单详情</t>
    <phoneticPr fontId="17" type="noConversion"/>
  </si>
  <si>
    <t>评价</t>
    <phoneticPr fontId="17" type="noConversion"/>
  </si>
  <si>
    <t>包括：未结单，已接单，准备众，进行中，暂停中，已完成等</t>
    <phoneticPr fontId="17" type="noConversion"/>
  </si>
  <si>
    <t>请假</t>
    <phoneticPr fontId="17" type="noConversion"/>
  </si>
  <si>
    <t>评价列表，评价岗位筛查，评价详情</t>
    <phoneticPr fontId="17" type="noConversion"/>
  </si>
  <si>
    <t>个人信息</t>
    <phoneticPr fontId="17" type="noConversion"/>
  </si>
  <si>
    <t>个人信息页</t>
    <phoneticPr fontId="17" type="noConversion"/>
  </si>
  <si>
    <t>服务人员个人信息和财务信息</t>
    <phoneticPr fontId="17" type="noConversion"/>
  </si>
  <si>
    <t>财务信息</t>
    <phoneticPr fontId="17" type="noConversion"/>
  </si>
  <si>
    <t>财务流水表，财务统计表</t>
    <phoneticPr fontId="17" type="noConversion"/>
  </si>
  <si>
    <t>更多</t>
    <phoneticPr fontId="17" type="noConversion"/>
  </si>
  <si>
    <t>更多页</t>
    <phoneticPr fontId="17" type="noConversion"/>
  </si>
  <si>
    <t>清除缓存，关于我们，意见反馈</t>
    <phoneticPr fontId="17" type="noConversion"/>
  </si>
  <si>
    <t>关于我们</t>
    <phoneticPr fontId="17" type="noConversion"/>
  </si>
  <si>
    <t>意见反馈</t>
    <phoneticPr fontId="17" type="noConversion"/>
  </si>
  <si>
    <t>服务端</t>
    <phoneticPr fontId="17" type="noConversion"/>
  </si>
  <si>
    <t>产品服务</t>
    <phoneticPr fontId="17" type="noConversion"/>
  </si>
  <si>
    <t>同客户端产品服务</t>
    <phoneticPr fontId="17" type="noConversion"/>
  </si>
  <si>
    <t>购物车</t>
    <phoneticPr fontId="17" type="noConversion"/>
  </si>
  <si>
    <t>同客户端购物车</t>
    <phoneticPr fontId="17" type="noConversion"/>
  </si>
  <si>
    <t>同客户端我的大管家</t>
    <phoneticPr fontId="17" type="noConversion"/>
  </si>
  <si>
    <t>我的订单</t>
    <phoneticPr fontId="17" type="noConversion"/>
  </si>
  <si>
    <t>我的信息</t>
    <phoneticPr fontId="17" type="noConversion"/>
  </si>
  <si>
    <t>同客户端我的信息</t>
    <phoneticPr fontId="17" type="noConversion"/>
  </si>
  <si>
    <t>其他</t>
    <phoneticPr fontId="17" type="noConversion"/>
  </si>
  <si>
    <t>定位</t>
    <phoneticPr fontId="17" type="noConversion"/>
  </si>
  <si>
    <t>授权</t>
    <phoneticPr fontId="17" type="noConversion"/>
  </si>
  <si>
    <t>欢迎首页功能</t>
    <phoneticPr fontId="17" type="noConversion"/>
  </si>
  <si>
    <t>总公司</t>
    <phoneticPr fontId="17" type="noConversion"/>
  </si>
  <si>
    <t>登录/注册</t>
    <phoneticPr fontId="17" type="noConversion"/>
  </si>
  <si>
    <t>登录</t>
    <phoneticPr fontId="17" type="noConversion"/>
  </si>
  <si>
    <t>经销商管理</t>
    <phoneticPr fontId="17" type="noConversion"/>
  </si>
  <si>
    <t>经销商列表</t>
    <phoneticPr fontId="17" type="noConversion"/>
  </si>
  <si>
    <t>根据查询条件获取经销商列表</t>
    <phoneticPr fontId="17" type="noConversion"/>
  </si>
  <si>
    <t>添加经销商</t>
    <phoneticPr fontId="17" type="noConversion"/>
  </si>
  <si>
    <t>为经销商开通5个账号，一个全部都内看到的，4个分别对应经销商管理模块（账号自动生成规则：1、经销商编号；2、经销商编号A；3、经销商编号B；4、经销商编号C；5、经销商编号D）</t>
    <phoneticPr fontId="17" type="noConversion"/>
  </si>
  <si>
    <t>编辑经销商</t>
    <phoneticPr fontId="17" type="noConversion"/>
  </si>
  <si>
    <t>锁定</t>
    <phoneticPr fontId="17" type="noConversion"/>
  </si>
  <si>
    <t>激活</t>
    <phoneticPr fontId="17" type="noConversion"/>
  </si>
  <si>
    <t>删除</t>
    <phoneticPr fontId="17" type="noConversion"/>
  </si>
  <si>
    <t>产品管理</t>
    <phoneticPr fontId="17" type="noConversion"/>
  </si>
  <si>
    <t>产品列表</t>
    <phoneticPr fontId="17" type="noConversion"/>
  </si>
  <si>
    <t>添加产品</t>
    <phoneticPr fontId="17" type="noConversion"/>
  </si>
  <si>
    <t>编辑产品</t>
    <phoneticPr fontId="17" type="noConversion"/>
  </si>
  <si>
    <t>删除产品</t>
    <phoneticPr fontId="17" type="noConversion"/>
  </si>
  <si>
    <t>产品审核</t>
    <phoneticPr fontId="17" type="noConversion"/>
  </si>
  <si>
    <t>通过，拒绝，查看</t>
    <phoneticPr fontId="17" type="noConversion"/>
  </si>
  <si>
    <t>服务人员管理</t>
    <phoneticPr fontId="17" type="noConversion"/>
  </si>
  <si>
    <t>服务人员列表</t>
    <phoneticPr fontId="17" type="noConversion"/>
  </si>
  <si>
    <t>升级，降级，暂停，查看</t>
    <phoneticPr fontId="17" type="noConversion"/>
  </si>
  <si>
    <t>查看服务人员</t>
    <phoneticPr fontId="17" type="noConversion"/>
  </si>
  <si>
    <t>产品附属信息管理</t>
    <phoneticPr fontId="17" type="noConversion"/>
  </si>
  <si>
    <t>产品一级类别</t>
    <phoneticPr fontId="17" type="noConversion"/>
  </si>
  <si>
    <t>添加一级类别</t>
    <phoneticPr fontId="17" type="noConversion"/>
  </si>
  <si>
    <t>编辑，删除</t>
    <phoneticPr fontId="17" type="noConversion"/>
  </si>
  <si>
    <t>编辑一级列表</t>
    <phoneticPr fontId="17" type="noConversion"/>
  </si>
  <si>
    <t>删除一级列表</t>
    <phoneticPr fontId="17" type="noConversion"/>
  </si>
  <si>
    <t>产品二级类别</t>
    <phoneticPr fontId="17" type="noConversion"/>
  </si>
  <si>
    <t>编辑，删除</t>
    <phoneticPr fontId="17" type="noConversion"/>
  </si>
  <si>
    <t>添加二级类别</t>
    <phoneticPr fontId="17" type="noConversion"/>
  </si>
  <si>
    <t>编辑二级列表</t>
    <phoneticPr fontId="17" type="noConversion"/>
  </si>
  <si>
    <t>删除二级列表</t>
    <phoneticPr fontId="17" type="noConversion"/>
  </si>
  <si>
    <t>价格名称标签列表</t>
    <phoneticPr fontId="17" type="noConversion"/>
  </si>
  <si>
    <t>查看，激活，锁定</t>
    <phoneticPr fontId="17" type="noConversion"/>
  </si>
  <si>
    <t>添加价格名称标签</t>
    <phoneticPr fontId="17" type="noConversion"/>
  </si>
  <si>
    <t>查看价格名称标签</t>
    <phoneticPr fontId="17" type="noConversion"/>
  </si>
  <si>
    <t>价格末尾标签列表</t>
    <phoneticPr fontId="17" type="noConversion"/>
  </si>
  <si>
    <t>添加价格末尾标签</t>
    <phoneticPr fontId="17" type="noConversion"/>
  </si>
  <si>
    <t>查看价格末尾标签</t>
    <phoneticPr fontId="17" type="noConversion"/>
  </si>
  <si>
    <t>岗位管理</t>
    <phoneticPr fontId="17" type="noConversion"/>
  </si>
  <si>
    <t>添加岗位</t>
    <phoneticPr fontId="17" type="noConversion"/>
  </si>
  <si>
    <t>查看岗位</t>
    <phoneticPr fontId="17" type="noConversion"/>
  </si>
  <si>
    <t>财务管理</t>
    <phoneticPr fontId="17" type="noConversion"/>
  </si>
  <si>
    <t>总公司财务统计报表</t>
    <phoneticPr fontId="17" type="noConversion"/>
  </si>
  <si>
    <t>经销商财务管理</t>
    <phoneticPr fontId="17" type="noConversion"/>
  </si>
  <si>
    <t>打印，查看详情</t>
    <phoneticPr fontId="17" type="noConversion"/>
  </si>
  <si>
    <t>经销商财务统计表</t>
    <phoneticPr fontId="17" type="noConversion"/>
  </si>
  <si>
    <t>查看流水</t>
    <phoneticPr fontId="17" type="noConversion"/>
  </si>
  <si>
    <t>经销商财务流水</t>
    <phoneticPr fontId="17" type="noConversion"/>
  </si>
  <si>
    <t>服务人员财务管理</t>
    <phoneticPr fontId="17" type="noConversion"/>
  </si>
  <si>
    <t>服务人员统计表</t>
    <phoneticPr fontId="17" type="noConversion"/>
  </si>
  <si>
    <t>服务人员流水表</t>
    <phoneticPr fontId="17" type="noConversion"/>
  </si>
  <si>
    <t>前期设置三个用户名</t>
    <phoneticPr fontId="17" type="noConversion"/>
  </si>
  <si>
    <t>经销商</t>
    <phoneticPr fontId="17" type="noConversion"/>
  </si>
  <si>
    <t>总公司开通</t>
    <phoneticPr fontId="17" type="noConversion"/>
  </si>
  <si>
    <t>运营管理</t>
    <phoneticPr fontId="17" type="noConversion"/>
  </si>
  <si>
    <t>登录</t>
    <phoneticPr fontId="17" type="noConversion"/>
  </si>
  <si>
    <t>本地产品管理</t>
    <phoneticPr fontId="17" type="noConversion"/>
  </si>
  <si>
    <t>上架，下架，费率编辑</t>
    <phoneticPr fontId="17" type="noConversion"/>
  </si>
  <si>
    <t>费率编辑</t>
    <phoneticPr fontId="17" type="noConversion"/>
  </si>
  <si>
    <t>本地服务人员技能管理</t>
    <phoneticPr fontId="17" type="noConversion"/>
  </si>
  <si>
    <t>编辑技能</t>
    <phoneticPr fontId="17" type="noConversion"/>
  </si>
  <si>
    <t>编辑技能</t>
    <phoneticPr fontId="17" type="noConversion"/>
  </si>
  <si>
    <t>请假管理</t>
    <phoneticPr fontId="17" type="noConversion"/>
  </si>
  <si>
    <t>查看，通过，拒绝</t>
    <phoneticPr fontId="17" type="noConversion"/>
  </si>
  <si>
    <t>查看请假详情</t>
    <phoneticPr fontId="17" type="noConversion"/>
  </si>
  <si>
    <t>状态管理</t>
    <phoneticPr fontId="17" type="noConversion"/>
  </si>
  <si>
    <t>查看</t>
    <phoneticPr fontId="17" type="noConversion"/>
  </si>
  <si>
    <t>查看状态详情</t>
    <phoneticPr fontId="17" type="noConversion"/>
  </si>
  <si>
    <t>本地服务人员岗位管理</t>
    <phoneticPr fontId="17" type="noConversion"/>
  </si>
  <si>
    <t>编辑岗位</t>
    <phoneticPr fontId="17" type="noConversion"/>
  </si>
  <si>
    <t>岗位编辑</t>
    <phoneticPr fontId="17" type="noConversion"/>
  </si>
  <si>
    <t>人力资源管理</t>
    <phoneticPr fontId="17" type="noConversion"/>
  </si>
  <si>
    <t>本地服务人员管理</t>
    <phoneticPr fontId="17" type="noConversion"/>
  </si>
  <si>
    <t>编辑，服务，暂停，转出</t>
    <phoneticPr fontId="17" type="noConversion"/>
  </si>
  <si>
    <t>编辑服务人员</t>
    <phoneticPr fontId="17" type="noConversion"/>
  </si>
  <si>
    <t>总公司人力资源库</t>
    <phoneticPr fontId="17" type="noConversion"/>
  </si>
  <si>
    <t>查看，转入</t>
    <phoneticPr fontId="17" type="noConversion"/>
  </si>
  <si>
    <t>添加产品人员</t>
    <phoneticPr fontId="17" type="noConversion"/>
  </si>
  <si>
    <t>客服管理</t>
    <phoneticPr fontId="17" type="noConversion"/>
  </si>
  <si>
    <t>问题订单</t>
    <phoneticPr fontId="17" type="noConversion"/>
  </si>
  <si>
    <t>查看，变更</t>
    <phoneticPr fontId="17" type="noConversion"/>
  </si>
  <si>
    <t>查看问题订单</t>
    <phoneticPr fontId="17" type="noConversion"/>
  </si>
  <si>
    <t>安全管理</t>
    <phoneticPr fontId="17" type="noConversion"/>
  </si>
  <si>
    <t>处理</t>
    <phoneticPr fontId="17" type="noConversion"/>
  </si>
  <si>
    <t>评论管理</t>
    <phoneticPr fontId="17" type="noConversion"/>
  </si>
  <si>
    <t>查看评论</t>
    <phoneticPr fontId="17" type="noConversion"/>
  </si>
  <si>
    <t>投诉管理</t>
    <phoneticPr fontId="17" type="noConversion"/>
  </si>
  <si>
    <t>查看，编辑</t>
    <phoneticPr fontId="17" type="noConversion"/>
  </si>
  <si>
    <t>编辑投诉</t>
    <phoneticPr fontId="17" type="noConversion"/>
  </si>
  <si>
    <t>查看投诉</t>
    <phoneticPr fontId="17" type="noConversion"/>
  </si>
  <si>
    <t>财务管理</t>
    <phoneticPr fontId="17" type="noConversion"/>
  </si>
  <si>
    <t>查看订单</t>
    <phoneticPr fontId="17" type="noConversion"/>
  </si>
  <si>
    <t>经销商财务流水表</t>
    <phoneticPr fontId="17" type="noConversion"/>
  </si>
  <si>
    <t>查看流水订单</t>
    <phoneticPr fontId="17" type="noConversion"/>
  </si>
  <si>
    <t>经销商统计表</t>
    <phoneticPr fontId="17" type="noConversion"/>
  </si>
  <si>
    <t>本地服务人员财务管理</t>
    <phoneticPr fontId="17" type="noConversion"/>
  </si>
  <si>
    <t>查看流水表</t>
    <phoneticPr fontId="17" type="noConversion"/>
  </si>
  <si>
    <t>服务人员流水表详情</t>
    <phoneticPr fontId="17" type="noConversion"/>
  </si>
  <si>
    <t>本地服务人员统计表</t>
    <phoneticPr fontId="17" type="noConversion"/>
  </si>
  <si>
    <t>查看统计详情</t>
    <phoneticPr fontId="17" type="noConversion"/>
  </si>
  <si>
    <t>查看统计详情</t>
    <phoneticPr fontId="17" type="noConversion"/>
  </si>
  <si>
    <t>客户管理</t>
    <phoneticPr fontId="17" type="noConversion"/>
  </si>
  <si>
    <t>客户管理</t>
    <phoneticPr fontId="17" type="noConversion"/>
  </si>
  <si>
    <t>查看</t>
    <phoneticPr fontId="17" type="noConversion"/>
  </si>
  <si>
    <t>查看客户</t>
    <phoneticPr fontId="17" type="noConversion"/>
  </si>
  <si>
    <t>客户消费管理</t>
    <phoneticPr fontId="17" type="noConversion"/>
  </si>
  <si>
    <t>查看</t>
    <phoneticPr fontId="17" type="noConversion"/>
  </si>
  <si>
    <t>沉睡客户管理</t>
    <phoneticPr fontId="17" type="noConversion"/>
  </si>
  <si>
    <t>分为从未使用，近三个月，近六个月，近九个月</t>
    <phoneticPr fontId="17" type="noConversion"/>
  </si>
  <si>
    <t>接口调试</t>
    <phoneticPr fontId="17" type="noConversion"/>
  </si>
  <si>
    <t>系统测试</t>
    <phoneticPr fontId="17" type="noConversion"/>
  </si>
  <si>
    <t>第三方服务</t>
    <phoneticPr fontId="17" type="noConversion"/>
  </si>
  <si>
    <t>服务器</t>
    <phoneticPr fontId="17" type="noConversion"/>
  </si>
  <si>
    <t>android与后台</t>
    <phoneticPr fontId="17" type="noConversion"/>
  </si>
  <si>
    <t>ios与后台</t>
    <phoneticPr fontId="17" type="noConversion"/>
  </si>
  <si>
    <t>微信与后台</t>
    <phoneticPr fontId="17" type="noConversion"/>
  </si>
  <si>
    <t>第一轮</t>
    <phoneticPr fontId="17" type="noConversion"/>
  </si>
  <si>
    <t>第二轮</t>
    <phoneticPr fontId="17" type="noConversion"/>
  </si>
  <si>
    <t>微信公众号</t>
    <phoneticPr fontId="17" type="noConversion"/>
  </si>
  <si>
    <t>支付宝</t>
    <phoneticPr fontId="17" type="noConversion"/>
  </si>
  <si>
    <t>短信网关</t>
    <phoneticPr fontId="17" type="noConversion"/>
  </si>
  <si>
    <t>消息服务</t>
    <phoneticPr fontId="17" type="noConversion"/>
  </si>
  <si>
    <t>图片服务器</t>
    <phoneticPr fontId="17" type="noConversion"/>
  </si>
  <si>
    <t>cpu:4核，内存：8G，硬盘：500G，网络带宽：10M</t>
  </si>
  <si>
    <t>前端</t>
    <phoneticPr fontId="17" type="noConversion"/>
  </si>
  <si>
    <t>后端</t>
    <phoneticPr fontId="17" type="noConversion"/>
  </si>
  <si>
    <t>数据库</t>
    <phoneticPr fontId="17" type="noConversion"/>
  </si>
  <si>
    <t>接口</t>
    <phoneticPr fontId="17" type="noConversion"/>
  </si>
  <si>
    <t>总代理</t>
    <phoneticPr fontId="17" type="noConversion"/>
  </si>
  <si>
    <t>1台</t>
    <phoneticPr fontId="17" type="noConversion"/>
  </si>
  <si>
    <t>6个月</t>
    <phoneticPr fontId="17" type="noConversion"/>
  </si>
  <si>
    <t>每条7分钱，可以先买500到1000块钱的</t>
    <phoneticPr fontId="17" type="noConversion"/>
  </si>
  <si>
    <t>用户量少的时候可以免费</t>
    <phoneticPr fontId="17" type="noConversion"/>
  </si>
  <si>
    <t>认证400</t>
    <phoneticPr fontId="17" type="noConversion"/>
  </si>
  <si>
    <t>总计</t>
    <phoneticPr fontId="17" type="noConversion"/>
  </si>
  <si>
    <t>联调测试</t>
    <phoneticPr fontId="17" type="noConversion"/>
  </si>
  <si>
    <t>其他</t>
    <phoneticPr fontId="17" type="noConversion"/>
  </si>
  <si>
    <t>微信未重复页面，PC少量图片，ICON设计，APP-LOGO</t>
    <phoneticPr fontId="17" type="noConversion"/>
  </si>
  <si>
    <t>HTML5+CSS3固定布局（SEO）</t>
    <phoneticPr fontId="17" type="noConversion"/>
  </si>
  <si>
    <t xml:space="preserve">代码简洁，提高页面浏览速度,缩减带宽成本；样式和结构相分离，重构性强，易于维护；结构清晰。
1.前端制作
</t>
    <phoneticPr fontId="17" type="noConversion"/>
  </si>
  <si>
    <t>android</t>
    <phoneticPr fontId="17" type="noConversion"/>
  </si>
  <si>
    <t>IOS</t>
    <phoneticPr fontId="17" type="noConversion"/>
  </si>
  <si>
    <r>
      <t>IOS+android,</t>
    </r>
    <r>
      <rPr>
        <sz val="11"/>
        <rFont val="宋体"/>
        <family val="3"/>
        <charset val="134"/>
      </rPr>
      <t>所以是*2</t>
    </r>
    <phoneticPr fontId="17" type="noConversion"/>
  </si>
  <si>
    <r>
      <t>87</t>
    </r>
    <r>
      <rPr>
        <sz val="11"/>
        <rFont val="宋体"/>
        <family val="3"/>
        <charset val="134"/>
      </rPr>
      <t>工作日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</si>
</sst>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&quot;￥&quot;#,##0_);[Red]\(&quot;￥&quot;#,##0\)"/>
    <numFmt numFmtId="178" formatCode="&quot;￥&quot;#,##0;[Red]&quot;￥&quot;#,##0"/>
  </numFmts>
  <fonts count="20">
    <font>
      <sz val="12"/>
      <name val="宋体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  <scheme val="minor"/>
    </font>
    <font>
      <b/>
      <sz val="28"/>
      <name val="微软雅黑"/>
      <family val="2"/>
      <charset val="134"/>
    </font>
    <font>
      <sz val="11"/>
      <name val="Arial"/>
      <family val="2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4"/>
      <name val="宋体"/>
      <family val="3"/>
      <charset val="134"/>
    </font>
    <font>
      <b/>
      <sz val="10.5"/>
      <name val="Arial"/>
      <family val="2"/>
    </font>
    <font>
      <b/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0"/>
      <name val="微软雅黑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indexed="10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8">
    <xf numFmtId="0" fontId="0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5" fillId="0" borderId="0">
      <alignment vertical="center"/>
    </xf>
    <xf numFmtId="0" fontId="16" fillId="0" borderId="0"/>
  </cellStyleXfs>
  <cellXfs count="1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2" borderId="0" xfId="0" applyFont="1" applyFill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7" fillId="4" borderId="5" xfId="0" applyFont="1" applyFill="1" applyBorder="1" applyAlignment="1">
      <alignment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177" fontId="7" fillId="4" borderId="6" xfId="0" applyNumberFormat="1" applyFont="1" applyFill="1" applyBorder="1" applyAlignment="1">
      <alignment horizontal="right" vertical="center" wrapText="1"/>
    </xf>
    <xf numFmtId="177" fontId="7" fillId="4" borderId="7" xfId="0" applyNumberFormat="1" applyFont="1" applyFill="1" applyBorder="1" applyAlignment="1">
      <alignment horizontal="right" vertical="center" wrapText="1"/>
    </xf>
    <xf numFmtId="0" fontId="8" fillId="0" borderId="8" xfId="4" applyFont="1" applyFill="1" applyBorder="1" applyAlignment="1">
      <alignment horizontal="center" vertical="center"/>
    </xf>
    <xf numFmtId="0" fontId="8" fillId="0" borderId="6" xfId="4" applyFont="1" applyFill="1" applyBorder="1" applyAlignment="1">
      <alignment horizontal="left" vertical="center"/>
    </xf>
    <xf numFmtId="0" fontId="9" fillId="0" borderId="6" xfId="4" applyNumberFormat="1" applyFont="1" applyBorder="1" applyAlignment="1">
      <alignment vertical="center" wrapText="1"/>
    </xf>
    <xf numFmtId="0" fontId="6" fillId="0" borderId="6" xfId="4" applyNumberFormat="1" applyFont="1" applyBorder="1" applyAlignment="1">
      <alignment vertical="center" wrapText="1"/>
    </xf>
    <xf numFmtId="0" fontId="6" fillId="2" borderId="6" xfId="0" applyNumberFormat="1" applyFont="1" applyFill="1" applyBorder="1" applyAlignment="1">
      <alignment horizontal="right" vertical="center"/>
    </xf>
    <xf numFmtId="177" fontId="6" fillId="2" borderId="6" xfId="0" applyNumberFormat="1" applyFont="1" applyFill="1" applyBorder="1" applyAlignment="1">
      <alignment horizontal="right" vertical="center"/>
    </xf>
    <xf numFmtId="177" fontId="6" fillId="2" borderId="7" xfId="0" applyNumberFormat="1" applyFont="1" applyFill="1" applyBorder="1" applyAlignment="1">
      <alignment horizontal="right" vertical="center"/>
    </xf>
    <xf numFmtId="177" fontId="7" fillId="4" borderId="7" xfId="0" applyNumberFormat="1" applyFon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NumberFormat="1" applyFont="1" applyFill="1" applyBorder="1" applyAlignment="1">
      <alignment horizontal="right" vertical="center"/>
    </xf>
    <xf numFmtId="177" fontId="6" fillId="3" borderId="6" xfId="0" applyNumberFormat="1" applyFont="1" applyFill="1" applyBorder="1" applyAlignment="1">
      <alignment horizontal="right" vertical="center"/>
    </xf>
    <xf numFmtId="177" fontId="6" fillId="3" borderId="7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right" vertical="center"/>
    </xf>
    <xf numFmtId="177" fontId="6" fillId="0" borderId="7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178" fontId="6" fillId="0" borderId="6" xfId="0" applyNumberFormat="1" applyFont="1" applyFill="1" applyBorder="1" applyAlignment="1">
      <alignment vertical="center"/>
    </xf>
    <xf numFmtId="177" fontId="6" fillId="0" borderId="7" xfId="0" applyNumberFormat="1" applyFont="1" applyFill="1" applyBorder="1" applyAlignment="1">
      <alignment vertical="center"/>
    </xf>
    <xf numFmtId="0" fontId="12" fillId="2" borderId="12" xfId="6" applyFont="1" applyFill="1" applyBorder="1" applyAlignment="1">
      <alignment horizontal="center" vertical="center" wrapText="1"/>
    </xf>
    <xf numFmtId="0" fontId="13" fillId="2" borderId="12" xfId="6" applyFont="1" applyFill="1" applyBorder="1" applyAlignment="1">
      <alignment horizontal="center" vertical="center" wrapText="1"/>
    </xf>
    <xf numFmtId="0" fontId="4" fillId="2" borderId="12" xfId="6" applyFont="1" applyFill="1" applyBorder="1" applyAlignment="1">
      <alignment vertical="center" wrapText="1"/>
    </xf>
    <xf numFmtId="0" fontId="14" fillId="2" borderId="12" xfId="6" applyFont="1" applyFill="1" applyBorder="1" applyAlignment="1">
      <alignment horizontal="left" vertical="center" wrapText="1"/>
    </xf>
    <xf numFmtId="0" fontId="4" fillId="2" borderId="12" xfId="6" applyFont="1" applyFill="1" applyBorder="1" applyAlignment="1">
      <alignment horizontal="center" vertical="center" wrapText="1"/>
    </xf>
    <xf numFmtId="0" fontId="4" fillId="2" borderId="12" xfId="6" applyFont="1" applyFill="1" applyBorder="1" applyAlignment="1">
      <alignment horizontal="left" vertical="center" wrapText="1"/>
    </xf>
    <xf numFmtId="0" fontId="4" fillId="2" borderId="0" xfId="0" applyFont="1" applyFill="1" applyAlignment="1" applyProtection="1">
      <alignment horizontal="center" vertical="center"/>
      <protection locked="0"/>
    </xf>
    <xf numFmtId="177" fontId="4" fillId="2" borderId="12" xfId="6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6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12" fillId="2" borderId="12" xfId="6" applyFont="1" applyFill="1" applyBorder="1" applyAlignment="1">
      <alignment horizontal="center" vertical="center" wrapText="1"/>
    </xf>
    <xf numFmtId="0" fontId="11" fillId="2" borderId="13" xfId="6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4" fillId="2" borderId="16" xfId="6" applyFont="1" applyFill="1" applyBorder="1" applyAlignment="1">
      <alignment horizontal="center" vertical="center" wrapText="1"/>
    </xf>
    <xf numFmtId="0" fontId="14" fillId="2" borderId="17" xfId="6" applyFont="1" applyFill="1" applyBorder="1" applyAlignment="1">
      <alignment horizontal="center" vertical="center" wrapText="1"/>
    </xf>
    <xf numFmtId="0" fontId="14" fillId="2" borderId="18" xfId="6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vertical="center" wrapText="1"/>
    </xf>
    <xf numFmtId="0" fontId="19" fillId="7" borderId="8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right" vertical="center"/>
    </xf>
    <xf numFmtId="178" fontId="6" fillId="7" borderId="6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177" fontId="6" fillId="8" borderId="7" xfId="0" applyNumberFormat="1" applyFont="1" applyFill="1" applyBorder="1" applyAlignment="1">
      <alignment vertical="center"/>
    </xf>
    <xf numFmtId="177" fontId="6" fillId="3" borderId="7" xfId="0" applyNumberFormat="1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19" fillId="3" borderId="8" xfId="0" applyFont="1" applyFill="1" applyBorder="1" applyAlignment="1">
      <alignment horizontal="left" vertical="center" wrapText="1"/>
    </xf>
    <xf numFmtId="178" fontId="6" fillId="3" borderId="6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14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>
      <alignment horizontal="center" vertical="center"/>
    </xf>
    <xf numFmtId="177" fontId="6" fillId="0" borderId="20" xfId="0" applyNumberFormat="1" applyFont="1" applyFill="1" applyBorder="1" applyAlignment="1">
      <alignment horizontal="center" vertical="center"/>
    </xf>
    <xf numFmtId="177" fontId="6" fillId="0" borderId="21" xfId="0" applyNumberFormat="1" applyFont="1" applyFill="1" applyBorder="1" applyAlignment="1">
      <alignment horizontal="center" vertical="center"/>
    </xf>
  </cellXfs>
  <cellStyles count="8">
    <cellStyle name="=C:\WINNT\SYSTEM32\COMMAND.COM" xfId="3"/>
    <cellStyle name="0,0_x000a__x000a_NA_x000a__x000a_" xfId="4"/>
    <cellStyle name="0,0_x000d__x000a_NA_x000d__x000a_" xfId="2"/>
    <cellStyle name="0,0_x000d__x000a_NA_x000d__x000a_ 2" xfId="5"/>
    <cellStyle name="0,0_x000d__x000d_NA_x000d__x000d_" xfId="1"/>
    <cellStyle name="常规" xfId="0" builtinId="0"/>
    <cellStyle name="常规 2" xfId="6"/>
    <cellStyle name="常规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5"/>
  <sheetViews>
    <sheetView showGridLines="0" tabSelected="1" topLeftCell="A166" workbookViewId="0">
      <selection activeCell="F185" sqref="F185"/>
    </sheetView>
  </sheetViews>
  <sheetFormatPr defaultColWidth="9" defaultRowHeight="15.6"/>
  <cols>
    <col min="1" max="1" width="8.3984375" style="5" customWidth="1"/>
    <col min="2" max="2" width="16.5" style="6" customWidth="1"/>
    <col min="3" max="3" width="12.8984375" style="6" customWidth="1"/>
    <col min="4" max="4" width="46.09765625" style="6" customWidth="1"/>
    <col min="5" max="5" width="14" style="7" bestFit="1" customWidth="1"/>
    <col min="6" max="6" width="14.59765625" style="7" customWidth="1"/>
    <col min="7" max="7" width="15" style="7" customWidth="1"/>
    <col min="8" max="8" width="27.69921875" customWidth="1"/>
    <col min="9" max="9" width="10.5" customWidth="1"/>
  </cols>
  <sheetData>
    <row r="1" spans="1:55" ht="39.6">
      <c r="A1" s="53" t="s">
        <v>29</v>
      </c>
      <c r="B1" s="54"/>
      <c r="C1" s="54"/>
      <c r="D1" s="54"/>
      <c r="E1" s="54"/>
      <c r="F1" s="54"/>
      <c r="G1" s="5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spans="1:55">
      <c r="A2" s="56" t="s">
        <v>25</v>
      </c>
      <c r="B2" s="57"/>
      <c r="C2" s="57"/>
      <c r="D2" s="9"/>
      <c r="E2" s="58"/>
      <c r="F2" s="58"/>
      <c r="G2" s="5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>
      <c r="A3" s="10" t="s">
        <v>0</v>
      </c>
      <c r="B3" s="62" t="s">
        <v>1</v>
      </c>
      <c r="C3" s="62"/>
      <c r="D3" s="62"/>
      <c r="E3" s="11" t="s">
        <v>24</v>
      </c>
      <c r="F3" s="12" t="s">
        <v>2</v>
      </c>
      <c r="G3" s="13" t="s">
        <v>3</v>
      </c>
    </row>
    <row r="4" spans="1:55">
      <c r="A4" s="63" t="s">
        <v>4</v>
      </c>
      <c r="B4" s="64"/>
      <c r="C4" s="64"/>
      <c r="D4" s="64"/>
      <c r="E4" s="64"/>
      <c r="F4" s="64"/>
      <c r="G4" s="65"/>
    </row>
    <row r="5" spans="1:55" ht="30">
      <c r="A5" s="14"/>
      <c r="B5" s="15" t="s">
        <v>5</v>
      </c>
      <c r="C5" s="16"/>
      <c r="D5" s="17" t="s">
        <v>6</v>
      </c>
      <c r="E5" s="18"/>
      <c r="F5" s="19"/>
      <c r="G5" s="20"/>
    </row>
    <row r="6" spans="1:55" s="1" customFormat="1">
      <c r="A6" s="66" t="s">
        <v>8</v>
      </c>
      <c r="B6" s="67"/>
      <c r="C6" s="67"/>
      <c r="D6" s="67"/>
      <c r="E6" s="67"/>
      <c r="F6" s="68"/>
      <c r="G6" s="21" t="e">
        <f>#REF!+G5</f>
        <v>#REF!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55" s="2" customFormat="1">
      <c r="A7" s="69" t="s">
        <v>9</v>
      </c>
      <c r="B7" s="70"/>
      <c r="C7" s="70"/>
      <c r="D7" s="70"/>
      <c r="E7" s="70"/>
      <c r="F7" s="70"/>
      <c r="G7" s="71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55" s="3" customFormat="1">
      <c r="A8" s="73"/>
      <c r="B8" s="23" t="s">
        <v>30</v>
      </c>
      <c r="C8" s="23"/>
      <c r="D8" s="23" t="s">
        <v>32</v>
      </c>
      <c r="E8" s="24">
        <v>15</v>
      </c>
      <c r="F8" s="25">
        <v>800</v>
      </c>
      <c r="G8" s="26">
        <f t="shared" ref="G8:G11" si="0">E8*F8</f>
        <v>12000</v>
      </c>
      <c r="H8" s="2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</row>
    <row r="9" spans="1:55" s="1" customFormat="1">
      <c r="A9" s="73"/>
      <c r="B9" s="28" t="s">
        <v>31</v>
      </c>
      <c r="C9" s="28"/>
      <c r="D9" s="28" t="s">
        <v>33</v>
      </c>
      <c r="E9" s="29">
        <v>7</v>
      </c>
      <c r="F9" s="25">
        <v>800</v>
      </c>
      <c r="G9" s="30">
        <f t="shared" si="0"/>
        <v>5600</v>
      </c>
      <c r="H9" s="2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</row>
    <row r="10" spans="1:55" s="1" customFormat="1">
      <c r="A10" s="73"/>
      <c r="B10" s="28" t="s">
        <v>34</v>
      </c>
      <c r="C10" s="28"/>
      <c r="D10" s="28" t="s">
        <v>284</v>
      </c>
      <c r="E10" s="29">
        <v>3</v>
      </c>
      <c r="F10" s="25">
        <v>800</v>
      </c>
      <c r="G10" s="30">
        <f t="shared" si="0"/>
        <v>2400</v>
      </c>
      <c r="H10" s="27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</row>
    <row r="11" spans="1:55" s="1" customFormat="1" ht="75">
      <c r="A11" s="52"/>
      <c r="B11" s="28" t="s">
        <v>285</v>
      </c>
      <c r="C11" s="28"/>
      <c r="D11" s="32" t="s">
        <v>286</v>
      </c>
      <c r="E11" s="29">
        <v>5</v>
      </c>
      <c r="F11" s="25">
        <v>800</v>
      </c>
      <c r="G11" s="30">
        <f t="shared" si="0"/>
        <v>4000</v>
      </c>
      <c r="H11" s="2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2" spans="1:55" s="2" customFormat="1">
      <c r="A12" s="31" t="s">
        <v>10</v>
      </c>
      <c r="B12" s="72"/>
      <c r="C12" s="72"/>
      <c r="D12" s="72"/>
      <c r="E12" s="72"/>
      <c r="F12" s="72"/>
      <c r="G12" s="21">
        <f>SUM(G8:G11)</f>
        <v>24000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55" s="2" customFormat="1">
      <c r="A13" s="69" t="s">
        <v>11</v>
      </c>
      <c r="B13" s="70"/>
      <c r="C13" s="70"/>
      <c r="D13" s="70"/>
      <c r="E13" s="70"/>
      <c r="F13" s="70"/>
      <c r="G13" s="71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55" s="2" customFormat="1">
      <c r="A14" s="33"/>
      <c r="B14" s="48" t="s">
        <v>26</v>
      </c>
      <c r="C14" s="22" t="s">
        <v>27</v>
      </c>
      <c r="D14" s="22" t="s">
        <v>12</v>
      </c>
      <c r="E14" s="34"/>
      <c r="F14" s="34"/>
      <c r="G14" s="35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55" s="4" customFormat="1" ht="32.25" customHeight="1">
      <c r="A15" s="84" t="s">
        <v>105</v>
      </c>
      <c r="B15" s="74" t="s">
        <v>28</v>
      </c>
      <c r="C15" s="47" t="s">
        <v>40</v>
      </c>
      <c r="D15" s="32" t="s">
        <v>36</v>
      </c>
      <c r="E15" s="36">
        <v>1</v>
      </c>
      <c r="F15" s="37">
        <v>1000</v>
      </c>
      <c r="G15" s="38">
        <f>F15*E15</f>
        <v>1000</v>
      </c>
      <c r="H15" s="2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</row>
    <row r="16" spans="1:55" s="4" customFormat="1">
      <c r="A16" s="85"/>
      <c r="B16" s="76"/>
      <c r="C16" s="47" t="s">
        <v>41</v>
      </c>
      <c r="D16" s="32" t="s">
        <v>37</v>
      </c>
      <c r="E16" s="36">
        <v>1</v>
      </c>
      <c r="F16" s="37">
        <v>1000</v>
      </c>
      <c r="G16" s="38">
        <f t="shared" ref="G16:G79" si="1">F16*E16</f>
        <v>1000</v>
      </c>
      <c r="H16" s="27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</row>
    <row r="17" spans="1:31" s="4" customFormat="1">
      <c r="A17" s="85"/>
      <c r="B17" s="76"/>
      <c r="C17" s="47" t="s">
        <v>42</v>
      </c>
      <c r="D17" s="32" t="s">
        <v>38</v>
      </c>
      <c r="E17" s="36">
        <v>0.5</v>
      </c>
      <c r="F17" s="37">
        <v>1000</v>
      </c>
      <c r="G17" s="38">
        <f t="shared" si="1"/>
        <v>500</v>
      </c>
      <c r="H17" s="27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</row>
    <row r="18" spans="1:31" s="4" customFormat="1">
      <c r="A18" s="85"/>
      <c r="B18" s="75"/>
      <c r="C18" s="47" t="s">
        <v>43</v>
      </c>
      <c r="D18" s="32" t="s">
        <v>39</v>
      </c>
      <c r="E18" s="36">
        <v>0.5</v>
      </c>
      <c r="F18" s="37">
        <v>1000</v>
      </c>
      <c r="G18" s="38">
        <f t="shared" si="1"/>
        <v>500</v>
      </c>
      <c r="H18" s="27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</row>
    <row r="19" spans="1:31" s="4" customFormat="1">
      <c r="A19" s="85"/>
      <c r="B19" s="74" t="s">
        <v>44</v>
      </c>
      <c r="C19" s="47" t="s">
        <v>45</v>
      </c>
      <c r="D19" s="32" t="s">
        <v>50</v>
      </c>
      <c r="E19" s="36">
        <v>1</v>
      </c>
      <c r="F19" s="37">
        <v>1000</v>
      </c>
      <c r="G19" s="38">
        <f t="shared" si="1"/>
        <v>1000</v>
      </c>
      <c r="H19" s="27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  <row r="20" spans="1:31" s="4" customFormat="1">
      <c r="A20" s="85"/>
      <c r="B20" s="76"/>
      <c r="C20" s="47" t="s">
        <v>46</v>
      </c>
      <c r="D20" s="32" t="s">
        <v>54</v>
      </c>
      <c r="E20" s="36">
        <v>1</v>
      </c>
      <c r="F20" s="37">
        <v>1000</v>
      </c>
      <c r="G20" s="38">
        <f t="shared" si="1"/>
        <v>1000</v>
      </c>
      <c r="H20" s="27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</row>
    <row r="21" spans="1:31" s="4" customFormat="1">
      <c r="A21" s="85"/>
      <c r="B21" s="76"/>
      <c r="C21" s="47" t="s">
        <v>47</v>
      </c>
      <c r="D21" s="32" t="s">
        <v>51</v>
      </c>
      <c r="E21" s="36">
        <v>1</v>
      </c>
      <c r="F21" s="37">
        <v>1000</v>
      </c>
      <c r="G21" s="38">
        <f t="shared" si="1"/>
        <v>1000</v>
      </c>
      <c r="H21" s="2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</row>
    <row r="22" spans="1:31" s="4" customFormat="1">
      <c r="A22" s="85"/>
      <c r="B22" s="76"/>
      <c r="C22" s="47" t="s">
        <v>48</v>
      </c>
      <c r="D22" s="32" t="s">
        <v>52</v>
      </c>
      <c r="E22" s="36">
        <v>1</v>
      </c>
      <c r="F22" s="37">
        <v>1000</v>
      </c>
      <c r="G22" s="38">
        <f t="shared" si="1"/>
        <v>1000</v>
      </c>
      <c r="H22" s="27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</row>
    <row r="23" spans="1:31" s="4" customFormat="1">
      <c r="A23" s="85"/>
      <c r="B23" s="76"/>
      <c r="C23" s="47" t="s">
        <v>49</v>
      </c>
      <c r="D23" s="32" t="s">
        <v>53</v>
      </c>
      <c r="E23" s="36">
        <v>1</v>
      </c>
      <c r="F23" s="37">
        <v>1000</v>
      </c>
      <c r="G23" s="38">
        <f t="shared" si="1"/>
        <v>1000</v>
      </c>
      <c r="H23" s="2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 spans="1:31" s="4" customFormat="1">
      <c r="A24" s="85"/>
      <c r="B24" s="74" t="s">
        <v>55</v>
      </c>
      <c r="C24" s="47" t="s">
        <v>57</v>
      </c>
      <c r="D24" s="32" t="s">
        <v>59</v>
      </c>
      <c r="E24" s="36">
        <v>2</v>
      </c>
      <c r="F24" s="37">
        <v>1000</v>
      </c>
      <c r="G24" s="38">
        <f t="shared" si="1"/>
        <v>2000</v>
      </c>
      <c r="H24" s="27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</row>
    <row r="25" spans="1:31" s="4" customFormat="1">
      <c r="A25" s="85"/>
      <c r="B25" s="76"/>
      <c r="C25" s="47" t="s">
        <v>58</v>
      </c>
      <c r="D25" s="32" t="s">
        <v>60</v>
      </c>
      <c r="E25" s="36">
        <v>2</v>
      </c>
      <c r="F25" s="37">
        <v>1000</v>
      </c>
      <c r="G25" s="38">
        <f t="shared" si="1"/>
        <v>2000</v>
      </c>
      <c r="H25" s="2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</row>
    <row r="26" spans="1:31" s="4" customFormat="1">
      <c r="A26" s="85"/>
      <c r="B26" s="76"/>
      <c r="C26" s="47" t="s">
        <v>56</v>
      </c>
      <c r="D26" s="32" t="s">
        <v>61</v>
      </c>
      <c r="E26" s="36">
        <v>2</v>
      </c>
      <c r="F26" s="37">
        <v>1000</v>
      </c>
      <c r="G26" s="38">
        <f t="shared" si="1"/>
        <v>2000</v>
      </c>
      <c r="H26" s="27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</row>
    <row r="27" spans="1:31" s="4" customFormat="1">
      <c r="A27" s="85"/>
      <c r="B27" s="75"/>
      <c r="C27" s="47" t="s">
        <v>62</v>
      </c>
      <c r="D27" s="32" t="s">
        <v>63</v>
      </c>
      <c r="E27" s="36">
        <v>1</v>
      </c>
      <c r="F27" s="37">
        <v>1000</v>
      </c>
      <c r="G27" s="38">
        <f t="shared" si="1"/>
        <v>1000</v>
      </c>
      <c r="H27" s="2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</row>
    <row r="28" spans="1:31" s="4" customFormat="1">
      <c r="A28" s="85"/>
      <c r="B28" s="74" t="s">
        <v>64</v>
      </c>
      <c r="C28" s="47" t="s">
        <v>65</v>
      </c>
      <c r="D28" s="32"/>
      <c r="E28" s="36">
        <v>1</v>
      </c>
      <c r="F28" s="37">
        <v>1000</v>
      </c>
      <c r="G28" s="38">
        <f t="shared" si="1"/>
        <v>1000</v>
      </c>
      <c r="H28" s="27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</row>
    <row r="29" spans="1:31" s="4" customFormat="1">
      <c r="A29" s="85"/>
      <c r="B29" s="76"/>
      <c r="C29" s="47" t="s">
        <v>66</v>
      </c>
      <c r="D29" s="32"/>
      <c r="E29" s="36">
        <v>2</v>
      </c>
      <c r="F29" s="37">
        <v>1000</v>
      </c>
      <c r="G29" s="38">
        <f t="shared" si="1"/>
        <v>2000</v>
      </c>
      <c r="H29" s="2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</row>
    <row r="30" spans="1:31" s="4" customFormat="1">
      <c r="A30" s="85"/>
      <c r="B30" s="76"/>
      <c r="C30" s="47" t="s">
        <v>67</v>
      </c>
      <c r="D30" s="32"/>
      <c r="E30" s="36">
        <v>1</v>
      </c>
      <c r="F30" s="37">
        <v>1000</v>
      </c>
      <c r="G30" s="38">
        <f t="shared" si="1"/>
        <v>1000</v>
      </c>
      <c r="H30" s="27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 spans="1:31" s="4" customFormat="1">
      <c r="A31" s="85"/>
      <c r="B31" s="76"/>
      <c r="C31" s="47" t="s">
        <v>68</v>
      </c>
      <c r="D31" s="32"/>
      <c r="E31" s="36">
        <v>2</v>
      </c>
      <c r="F31" s="37">
        <v>1000</v>
      </c>
      <c r="G31" s="38">
        <f t="shared" si="1"/>
        <v>2000</v>
      </c>
      <c r="H31" s="2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</row>
    <row r="32" spans="1:31" s="4" customFormat="1">
      <c r="A32" s="85"/>
      <c r="B32" s="76"/>
      <c r="C32" s="47" t="s">
        <v>69</v>
      </c>
      <c r="D32" s="32"/>
      <c r="E32" s="36">
        <v>1</v>
      </c>
      <c r="F32" s="37">
        <v>1000</v>
      </c>
      <c r="G32" s="38">
        <f t="shared" si="1"/>
        <v>1000</v>
      </c>
      <c r="H32" s="27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s="4" customFormat="1">
      <c r="A33" s="85"/>
      <c r="B33" s="75"/>
      <c r="C33" s="47" t="s">
        <v>70</v>
      </c>
      <c r="D33" s="32"/>
      <c r="E33" s="36">
        <v>0.5</v>
      </c>
      <c r="F33" s="37">
        <v>1000</v>
      </c>
      <c r="G33" s="38">
        <f t="shared" si="1"/>
        <v>500</v>
      </c>
      <c r="H33" s="2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s="4" customFormat="1">
      <c r="A34" s="85"/>
      <c r="B34" s="74" t="s">
        <v>71</v>
      </c>
      <c r="C34" s="47" t="s">
        <v>74</v>
      </c>
      <c r="D34" s="32" t="s">
        <v>72</v>
      </c>
      <c r="E34" s="36">
        <v>2</v>
      </c>
      <c r="F34" s="37">
        <v>1000</v>
      </c>
      <c r="G34" s="38">
        <f t="shared" si="1"/>
        <v>2000</v>
      </c>
      <c r="H34" s="27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s="4" customFormat="1">
      <c r="A35" s="85"/>
      <c r="B35" s="76"/>
      <c r="C35" s="47" t="s">
        <v>73</v>
      </c>
      <c r="D35" s="77" t="s">
        <v>75</v>
      </c>
      <c r="E35" s="36">
        <v>2</v>
      </c>
      <c r="F35" s="37">
        <v>1000</v>
      </c>
      <c r="G35" s="38">
        <f t="shared" si="1"/>
        <v>2000</v>
      </c>
      <c r="H35" s="2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s="4" customFormat="1">
      <c r="A36" s="85"/>
      <c r="B36" s="76"/>
      <c r="C36" s="47" t="s">
        <v>76</v>
      </c>
      <c r="D36" s="77" t="s">
        <v>77</v>
      </c>
      <c r="E36" s="36">
        <v>2</v>
      </c>
      <c r="F36" s="37">
        <v>1000</v>
      </c>
      <c r="G36" s="38">
        <f t="shared" si="1"/>
        <v>2000</v>
      </c>
      <c r="H36" s="27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s="4" customFormat="1">
      <c r="A37" s="85"/>
      <c r="B37" s="76"/>
      <c r="C37" s="47" t="s">
        <v>78</v>
      </c>
      <c r="D37" s="77"/>
      <c r="E37" s="36">
        <v>1</v>
      </c>
      <c r="F37" s="37">
        <v>1000</v>
      </c>
      <c r="G37" s="38">
        <f t="shared" si="1"/>
        <v>1000</v>
      </c>
      <c r="H37" s="2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s="4" customFormat="1">
      <c r="A38" s="85"/>
      <c r="B38" s="76"/>
      <c r="C38" s="47" t="s">
        <v>79</v>
      </c>
      <c r="D38" s="77"/>
      <c r="E38" s="36">
        <v>0.5</v>
      </c>
      <c r="F38" s="37">
        <v>1000</v>
      </c>
      <c r="G38" s="38">
        <f t="shared" si="1"/>
        <v>500</v>
      </c>
      <c r="H38" s="27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s="4" customFormat="1">
      <c r="A39" s="85"/>
      <c r="B39" s="76"/>
      <c r="C39" s="47" t="s">
        <v>80</v>
      </c>
      <c r="D39" s="77"/>
      <c r="E39" s="36">
        <v>0.5</v>
      </c>
      <c r="F39" s="37">
        <v>1000</v>
      </c>
      <c r="G39" s="38">
        <f t="shared" si="1"/>
        <v>500</v>
      </c>
      <c r="H39" s="2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s="4" customFormat="1" ht="30">
      <c r="A40" s="85"/>
      <c r="B40" s="76"/>
      <c r="C40" s="47" t="s">
        <v>81</v>
      </c>
      <c r="D40" s="77" t="s">
        <v>82</v>
      </c>
      <c r="E40" s="36">
        <v>5</v>
      </c>
      <c r="F40" s="37">
        <v>1000</v>
      </c>
      <c r="G40" s="38">
        <f t="shared" si="1"/>
        <v>5000</v>
      </c>
      <c r="H40" s="27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s="4" customFormat="1" ht="30">
      <c r="A41" s="85"/>
      <c r="B41" s="76"/>
      <c r="C41" s="47" t="s">
        <v>83</v>
      </c>
      <c r="D41" s="77" t="s">
        <v>84</v>
      </c>
      <c r="E41" s="36">
        <v>2</v>
      </c>
      <c r="F41" s="37">
        <v>1000</v>
      </c>
      <c r="G41" s="38">
        <f t="shared" si="1"/>
        <v>2000</v>
      </c>
      <c r="H41" s="2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s="4" customFormat="1">
      <c r="A42" s="85"/>
      <c r="B42" s="76"/>
      <c r="C42" s="47" t="s">
        <v>85</v>
      </c>
      <c r="D42" s="77"/>
      <c r="E42" s="36">
        <v>0.5</v>
      </c>
      <c r="F42" s="37">
        <v>1000</v>
      </c>
      <c r="G42" s="38">
        <f t="shared" si="1"/>
        <v>500</v>
      </c>
      <c r="H42" s="27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s="4" customFormat="1">
      <c r="A43" s="85"/>
      <c r="B43" s="75"/>
      <c r="C43" s="47" t="s">
        <v>86</v>
      </c>
      <c r="D43" s="77"/>
      <c r="E43" s="36">
        <v>0.5</v>
      </c>
      <c r="F43" s="37">
        <v>1000</v>
      </c>
      <c r="G43" s="38">
        <f t="shared" si="1"/>
        <v>500</v>
      </c>
      <c r="H43" s="2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s="4" customFormat="1">
      <c r="A44" s="85"/>
      <c r="B44" s="74" t="s">
        <v>87</v>
      </c>
      <c r="C44" s="47" t="s">
        <v>88</v>
      </c>
      <c r="D44" s="77"/>
      <c r="E44" s="36">
        <v>0.25</v>
      </c>
      <c r="F44" s="37">
        <v>1000</v>
      </c>
      <c r="G44" s="38">
        <f t="shared" si="1"/>
        <v>250</v>
      </c>
      <c r="H44" s="27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s="4" customFormat="1">
      <c r="A45" s="85"/>
      <c r="B45" s="76"/>
      <c r="C45" s="47" t="s">
        <v>89</v>
      </c>
      <c r="D45" s="77"/>
      <c r="E45" s="36">
        <v>0.25</v>
      </c>
      <c r="F45" s="37">
        <v>1000</v>
      </c>
      <c r="G45" s="38">
        <f t="shared" si="1"/>
        <v>250</v>
      </c>
      <c r="H45" s="2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s="4" customFormat="1">
      <c r="A46" s="85"/>
      <c r="B46" s="76"/>
      <c r="C46" s="47" t="s">
        <v>90</v>
      </c>
      <c r="D46" s="77"/>
      <c r="E46" s="36">
        <v>0.25</v>
      </c>
      <c r="F46" s="37">
        <v>1000</v>
      </c>
      <c r="G46" s="38">
        <f t="shared" si="1"/>
        <v>250</v>
      </c>
      <c r="H46" s="27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s="4" customFormat="1">
      <c r="A47" s="85"/>
      <c r="B47" s="76"/>
      <c r="C47" s="47" t="s">
        <v>91</v>
      </c>
      <c r="D47" s="77"/>
      <c r="E47" s="36">
        <v>0.25</v>
      </c>
      <c r="F47" s="37">
        <v>1000</v>
      </c>
      <c r="G47" s="38">
        <f t="shared" si="1"/>
        <v>250</v>
      </c>
      <c r="H47" s="2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s="4" customFormat="1">
      <c r="A48" s="85"/>
      <c r="B48" s="76"/>
      <c r="C48" s="47" t="s">
        <v>92</v>
      </c>
      <c r="D48" s="77"/>
      <c r="E48" s="36">
        <v>0.25</v>
      </c>
      <c r="F48" s="37">
        <v>1000</v>
      </c>
      <c r="G48" s="38">
        <f t="shared" si="1"/>
        <v>250</v>
      </c>
      <c r="H48" s="27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s="4" customFormat="1">
      <c r="A49" s="85"/>
      <c r="B49" s="76"/>
      <c r="C49" s="47" t="s">
        <v>93</v>
      </c>
      <c r="D49" s="77"/>
      <c r="E49" s="36">
        <v>0.25</v>
      </c>
      <c r="F49" s="37">
        <v>1000</v>
      </c>
      <c r="G49" s="38">
        <f t="shared" si="1"/>
        <v>250</v>
      </c>
      <c r="H49" s="2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s="4" customFormat="1">
      <c r="A50" s="85"/>
      <c r="B50" s="76"/>
      <c r="C50" s="47" t="s">
        <v>94</v>
      </c>
      <c r="D50" s="77"/>
      <c r="E50" s="36">
        <v>0.25</v>
      </c>
      <c r="F50" s="37">
        <v>1000</v>
      </c>
      <c r="G50" s="38">
        <f t="shared" si="1"/>
        <v>250</v>
      </c>
      <c r="H50" s="27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s="4" customFormat="1">
      <c r="A51" s="85"/>
      <c r="B51" s="76"/>
      <c r="C51" s="47" t="s">
        <v>95</v>
      </c>
      <c r="D51" s="77"/>
      <c r="E51" s="36">
        <v>0.25</v>
      </c>
      <c r="F51" s="37">
        <v>1000</v>
      </c>
      <c r="G51" s="38">
        <f t="shared" si="1"/>
        <v>250</v>
      </c>
      <c r="H51" s="2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s="4" customFormat="1">
      <c r="A52" s="85"/>
      <c r="B52" s="76"/>
      <c r="C52" s="47" t="s">
        <v>96</v>
      </c>
      <c r="D52" s="77"/>
      <c r="E52" s="36">
        <v>0.25</v>
      </c>
      <c r="F52" s="37">
        <v>1000</v>
      </c>
      <c r="G52" s="38">
        <f t="shared" si="1"/>
        <v>250</v>
      </c>
      <c r="H52" s="27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s="4" customFormat="1">
      <c r="A53" s="85"/>
      <c r="B53" s="75"/>
      <c r="C53" s="47" t="s">
        <v>97</v>
      </c>
      <c r="D53" s="77"/>
      <c r="E53" s="36">
        <v>0.25</v>
      </c>
      <c r="F53" s="37">
        <v>1000</v>
      </c>
      <c r="G53" s="38">
        <f t="shared" si="1"/>
        <v>250</v>
      </c>
      <c r="H53" s="2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s="4" customFormat="1">
      <c r="A54" s="85"/>
      <c r="B54" s="74" t="s">
        <v>98</v>
      </c>
      <c r="C54" s="47" t="s">
        <v>99</v>
      </c>
      <c r="D54" s="50"/>
      <c r="E54" s="36">
        <v>1</v>
      </c>
      <c r="F54" s="37">
        <v>1000</v>
      </c>
      <c r="G54" s="38">
        <f t="shared" si="1"/>
        <v>1000</v>
      </c>
      <c r="H54" s="27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s="4" customFormat="1">
      <c r="A55" s="85"/>
      <c r="B55" s="76"/>
      <c r="C55" s="47" t="s">
        <v>100</v>
      </c>
      <c r="D55" s="50"/>
      <c r="E55" s="36">
        <v>0.25</v>
      </c>
      <c r="F55" s="37">
        <v>1000</v>
      </c>
      <c r="G55" s="38">
        <f t="shared" si="1"/>
        <v>250</v>
      </c>
      <c r="H55" s="2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s="4" customFormat="1">
      <c r="A56" s="85"/>
      <c r="B56" s="76"/>
      <c r="C56" s="47" t="s">
        <v>101</v>
      </c>
      <c r="D56" s="50"/>
      <c r="E56" s="36">
        <v>0.25</v>
      </c>
      <c r="F56" s="37">
        <v>1000</v>
      </c>
      <c r="G56" s="38">
        <f t="shared" si="1"/>
        <v>250</v>
      </c>
      <c r="H56" s="27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s="4" customFormat="1">
      <c r="A57" s="85"/>
      <c r="B57" s="76"/>
      <c r="C57" s="47" t="s">
        <v>102</v>
      </c>
      <c r="D57" s="50"/>
      <c r="E57" s="36">
        <v>0.5</v>
      </c>
      <c r="F57" s="37">
        <v>1000</v>
      </c>
      <c r="G57" s="38">
        <f t="shared" si="1"/>
        <v>500</v>
      </c>
      <c r="H57" s="2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s="4" customFormat="1">
      <c r="A58" s="85"/>
      <c r="B58" s="76"/>
      <c r="C58" s="47" t="s">
        <v>103</v>
      </c>
      <c r="D58" s="50"/>
      <c r="E58" s="36">
        <v>0.5</v>
      </c>
      <c r="F58" s="37">
        <v>1000</v>
      </c>
      <c r="G58" s="38">
        <f t="shared" si="1"/>
        <v>500</v>
      </c>
      <c r="H58" s="27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s="4" customFormat="1">
      <c r="A59" s="86"/>
      <c r="B59" s="75"/>
      <c r="C59" s="47" t="s">
        <v>104</v>
      </c>
      <c r="D59" s="50"/>
      <c r="E59" s="36">
        <v>0.5</v>
      </c>
      <c r="F59" s="37">
        <v>1000</v>
      </c>
      <c r="G59" s="38">
        <f t="shared" si="1"/>
        <v>500</v>
      </c>
      <c r="H59" s="2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s="4" customFormat="1">
      <c r="A60" s="87" t="s">
        <v>281</v>
      </c>
      <c r="B60" s="88"/>
      <c r="C60" s="89"/>
      <c r="D60" s="90"/>
      <c r="E60" s="91">
        <f>SUM(E15:E59)</f>
        <v>44</v>
      </c>
      <c r="F60" s="92"/>
      <c r="G60" s="95">
        <f>SUM(G15:G59)</f>
        <v>44000</v>
      </c>
      <c r="H60" s="27" t="s">
        <v>289</v>
      </c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s="4" customFormat="1">
      <c r="A61" s="84" t="s">
        <v>131</v>
      </c>
      <c r="B61" s="74" t="s">
        <v>108</v>
      </c>
      <c r="C61" s="47" t="s">
        <v>40</v>
      </c>
      <c r="D61" s="32" t="s">
        <v>109</v>
      </c>
      <c r="E61" s="36">
        <v>1</v>
      </c>
      <c r="F61" s="37">
        <v>1000</v>
      </c>
      <c r="G61" s="38">
        <f t="shared" si="1"/>
        <v>1000</v>
      </c>
      <c r="H61" s="2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s="4" customFormat="1">
      <c r="A62" s="85"/>
      <c r="B62" s="76"/>
      <c r="C62" s="47" t="s">
        <v>106</v>
      </c>
      <c r="D62" s="32"/>
      <c r="E62" s="36">
        <v>0.5</v>
      </c>
      <c r="F62" s="37">
        <v>1000</v>
      </c>
      <c r="G62" s="38">
        <f t="shared" si="1"/>
        <v>500</v>
      </c>
      <c r="H62" s="27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s="4" customFormat="1">
      <c r="A63" s="85"/>
      <c r="B63" s="75"/>
      <c r="C63" s="47" t="s">
        <v>107</v>
      </c>
      <c r="D63" s="32"/>
      <c r="E63" s="36">
        <v>0.5</v>
      </c>
      <c r="F63" s="37">
        <v>1000</v>
      </c>
      <c r="G63" s="38">
        <f t="shared" si="1"/>
        <v>500</v>
      </c>
      <c r="H63" s="2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s="4" customFormat="1" ht="30">
      <c r="A64" s="85"/>
      <c r="B64" s="74" t="s">
        <v>110</v>
      </c>
      <c r="C64" s="47" t="s">
        <v>113</v>
      </c>
      <c r="D64" s="32" t="s">
        <v>114</v>
      </c>
      <c r="E64" s="36">
        <v>2</v>
      </c>
      <c r="F64" s="37">
        <v>1000</v>
      </c>
      <c r="G64" s="38">
        <f t="shared" si="1"/>
        <v>2000</v>
      </c>
      <c r="H64" s="27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s="4" customFormat="1">
      <c r="A65" s="85"/>
      <c r="B65" s="76"/>
      <c r="C65" s="47" t="s">
        <v>111</v>
      </c>
      <c r="D65" s="32" t="s">
        <v>115</v>
      </c>
      <c r="E65" s="36">
        <v>4</v>
      </c>
      <c r="F65" s="37">
        <v>1000</v>
      </c>
      <c r="G65" s="38">
        <f t="shared" si="1"/>
        <v>4000</v>
      </c>
      <c r="H65" s="2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s="4" customFormat="1">
      <c r="A66" s="85"/>
      <c r="B66" s="76"/>
      <c r="C66" s="47" t="s">
        <v>112</v>
      </c>
      <c r="D66" s="32" t="s">
        <v>119</v>
      </c>
      <c r="E66" s="36">
        <v>0.5</v>
      </c>
      <c r="F66" s="37">
        <v>1000</v>
      </c>
      <c r="G66" s="38">
        <f t="shared" si="1"/>
        <v>500</v>
      </c>
      <c r="H66" s="27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s="4" customFormat="1" ht="30">
      <c r="A67" s="85"/>
      <c r="B67" s="76"/>
      <c r="C67" s="47" t="s">
        <v>116</v>
      </c>
      <c r="D67" s="32" t="s">
        <v>118</v>
      </c>
      <c r="E67" s="36">
        <v>6</v>
      </c>
      <c r="F67" s="37">
        <v>1000</v>
      </c>
      <c r="G67" s="38">
        <f t="shared" si="1"/>
        <v>6000</v>
      </c>
      <c r="H67" s="2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s="4" customFormat="1">
      <c r="A68" s="85"/>
      <c r="B68" s="75"/>
      <c r="C68" s="47" t="s">
        <v>117</v>
      </c>
      <c r="D68" s="32" t="s">
        <v>120</v>
      </c>
      <c r="E68" s="36">
        <v>2</v>
      </c>
      <c r="F68" s="37">
        <v>1000</v>
      </c>
      <c r="G68" s="38">
        <f t="shared" si="1"/>
        <v>2000</v>
      </c>
      <c r="H68" s="27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s="4" customFormat="1">
      <c r="A69" s="85"/>
      <c r="B69" s="74" t="s">
        <v>121</v>
      </c>
      <c r="C69" s="47" t="s">
        <v>122</v>
      </c>
      <c r="D69" s="32" t="s">
        <v>123</v>
      </c>
      <c r="E69" s="36">
        <v>1</v>
      </c>
      <c r="F69" s="37">
        <v>1000</v>
      </c>
      <c r="G69" s="38">
        <f t="shared" si="1"/>
        <v>1000</v>
      </c>
      <c r="H69" s="2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s="4" customFormat="1">
      <c r="A70" s="85"/>
      <c r="B70" s="75"/>
      <c r="C70" s="47" t="s">
        <v>124</v>
      </c>
      <c r="D70" s="32" t="s">
        <v>125</v>
      </c>
      <c r="E70" s="36">
        <v>1</v>
      </c>
      <c r="F70" s="37">
        <v>1000</v>
      </c>
      <c r="G70" s="38">
        <f t="shared" si="1"/>
        <v>1000</v>
      </c>
      <c r="H70" s="27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s="4" customFormat="1">
      <c r="A71" s="85"/>
      <c r="B71" s="74" t="s">
        <v>126</v>
      </c>
      <c r="C71" s="47" t="s">
        <v>127</v>
      </c>
      <c r="D71" s="32" t="s">
        <v>128</v>
      </c>
      <c r="E71" s="36">
        <v>0.5</v>
      </c>
      <c r="F71" s="37">
        <v>1000</v>
      </c>
      <c r="G71" s="38">
        <f t="shared" si="1"/>
        <v>500</v>
      </c>
      <c r="H71" s="2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</row>
    <row r="72" spans="1:31" s="4" customFormat="1">
      <c r="A72" s="85"/>
      <c r="B72" s="76"/>
      <c r="C72" s="47" t="s">
        <v>129</v>
      </c>
      <c r="D72" s="32"/>
      <c r="E72" s="36">
        <v>5</v>
      </c>
      <c r="F72" s="37">
        <v>1000</v>
      </c>
      <c r="G72" s="38">
        <f t="shared" si="1"/>
        <v>5000</v>
      </c>
      <c r="H72" s="27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</row>
    <row r="73" spans="1:31" s="4" customFormat="1">
      <c r="A73" s="86"/>
      <c r="B73" s="75"/>
      <c r="C73" s="47" t="s">
        <v>130</v>
      </c>
      <c r="D73" s="32"/>
      <c r="E73" s="36">
        <v>0.5</v>
      </c>
      <c r="F73" s="37">
        <v>1000</v>
      </c>
      <c r="G73" s="38">
        <f t="shared" si="1"/>
        <v>500</v>
      </c>
      <c r="H73" s="2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</row>
    <row r="74" spans="1:31" s="4" customFormat="1">
      <c r="A74" s="87"/>
      <c r="B74" s="88"/>
      <c r="C74" s="89"/>
      <c r="D74" s="90"/>
      <c r="E74" s="91">
        <f>SUM(E61:E73)</f>
        <v>24.5</v>
      </c>
      <c r="F74" s="92"/>
      <c r="G74" s="95">
        <f>SUM(G61:G73)</f>
        <v>24500</v>
      </c>
      <c r="H74" s="27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s="4" customFormat="1" ht="30">
      <c r="A75" s="81" t="s">
        <v>35</v>
      </c>
      <c r="B75" s="51" t="s">
        <v>132</v>
      </c>
      <c r="C75" s="47" t="s">
        <v>133</v>
      </c>
      <c r="D75" s="32"/>
      <c r="E75" s="36">
        <v>5</v>
      </c>
      <c r="F75" s="37">
        <v>1000</v>
      </c>
      <c r="G75" s="38">
        <f t="shared" si="1"/>
        <v>5000</v>
      </c>
      <c r="H75" s="2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s="4" customFormat="1">
      <c r="A76" s="82"/>
      <c r="B76" s="51" t="s">
        <v>134</v>
      </c>
      <c r="C76" s="47" t="s">
        <v>135</v>
      </c>
      <c r="D76" s="32"/>
      <c r="E76" s="36">
        <v>4</v>
      </c>
      <c r="F76" s="37">
        <v>1000</v>
      </c>
      <c r="G76" s="38">
        <f t="shared" si="1"/>
        <v>4000</v>
      </c>
      <c r="H76" s="27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s="4" customFormat="1" ht="30">
      <c r="A77" s="82"/>
      <c r="B77" s="51" t="s">
        <v>137</v>
      </c>
      <c r="C77" s="47" t="s">
        <v>136</v>
      </c>
      <c r="D77" s="32"/>
      <c r="E77" s="36">
        <v>5</v>
      </c>
      <c r="F77" s="37">
        <v>1000</v>
      </c>
      <c r="G77" s="38">
        <f t="shared" si="1"/>
        <v>5000</v>
      </c>
      <c r="H77" s="2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s="4" customFormat="1" ht="30">
      <c r="A78" s="82"/>
      <c r="B78" s="51" t="s">
        <v>138</v>
      </c>
      <c r="C78" s="47" t="s">
        <v>139</v>
      </c>
      <c r="D78" s="32"/>
      <c r="E78" s="36">
        <v>2</v>
      </c>
      <c r="F78" s="37">
        <v>1000</v>
      </c>
      <c r="G78" s="38">
        <f t="shared" si="1"/>
        <v>2000</v>
      </c>
      <c r="H78" s="27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s="4" customFormat="1">
      <c r="A79" s="82"/>
      <c r="B79" s="74" t="s">
        <v>140</v>
      </c>
      <c r="C79" s="47" t="s">
        <v>141</v>
      </c>
      <c r="D79" s="32"/>
      <c r="E79" s="36">
        <v>1</v>
      </c>
      <c r="F79" s="37">
        <v>1000</v>
      </c>
      <c r="G79" s="38">
        <f t="shared" si="1"/>
        <v>1000</v>
      </c>
      <c r="H79" s="27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s="4" customFormat="1">
      <c r="A80" s="82"/>
      <c r="B80" s="76"/>
      <c r="C80" s="47" t="s">
        <v>142</v>
      </c>
      <c r="D80" s="32"/>
      <c r="E80" s="36">
        <v>1</v>
      </c>
      <c r="F80" s="37">
        <v>1000</v>
      </c>
      <c r="G80" s="38">
        <f t="shared" ref="G80:G143" si="2">F80*E80</f>
        <v>1000</v>
      </c>
      <c r="H80" s="27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s="4" customFormat="1">
      <c r="A81" s="83"/>
      <c r="B81" s="75"/>
      <c r="C81" s="47" t="s">
        <v>143</v>
      </c>
      <c r="D81" s="32"/>
      <c r="E81" s="36">
        <v>2</v>
      </c>
      <c r="F81" s="37">
        <v>1000</v>
      </c>
      <c r="G81" s="38">
        <f t="shared" si="2"/>
        <v>2000</v>
      </c>
      <c r="H81" s="2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</row>
    <row r="82" spans="1:31" s="4" customFormat="1">
      <c r="A82" s="87"/>
      <c r="B82" s="88"/>
      <c r="C82" s="89"/>
      <c r="D82" s="90"/>
      <c r="E82" s="91">
        <f>SUM(E75:E81)</f>
        <v>20</v>
      </c>
      <c r="F82" s="92"/>
      <c r="G82" s="95">
        <f>SUM(G75:G81)</f>
        <v>20000</v>
      </c>
      <c r="H82" s="27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</row>
    <row r="83" spans="1:31" s="4" customFormat="1">
      <c r="A83" s="81" t="s">
        <v>144</v>
      </c>
      <c r="B83" s="51" t="s">
        <v>145</v>
      </c>
      <c r="C83" s="47" t="s">
        <v>146</v>
      </c>
      <c r="D83" s="32" t="s">
        <v>198</v>
      </c>
      <c r="E83" s="36">
        <v>1</v>
      </c>
      <c r="F83" s="37">
        <v>1000</v>
      </c>
      <c r="G83" s="38">
        <f t="shared" si="2"/>
        <v>1000</v>
      </c>
      <c r="H83" s="27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</row>
    <row r="84" spans="1:31" s="4" customFormat="1">
      <c r="A84" s="82"/>
      <c r="B84" s="74" t="s">
        <v>147</v>
      </c>
      <c r="C84" s="47" t="s">
        <v>148</v>
      </c>
      <c r="D84" s="32" t="s">
        <v>149</v>
      </c>
      <c r="E84" s="36">
        <v>2</v>
      </c>
      <c r="F84" s="37">
        <v>1000</v>
      </c>
      <c r="G84" s="38">
        <f t="shared" si="2"/>
        <v>2000</v>
      </c>
      <c r="H84" s="27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s="4" customFormat="1" ht="60">
      <c r="A85" s="82"/>
      <c r="B85" s="76"/>
      <c r="C85" s="94" t="s">
        <v>150</v>
      </c>
      <c r="D85" s="32" t="s">
        <v>151</v>
      </c>
      <c r="E85" s="36">
        <v>1</v>
      </c>
      <c r="F85" s="37">
        <v>1000</v>
      </c>
      <c r="G85" s="38">
        <f t="shared" si="2"/>
        <v>1000</v>
      </c>
      <c r="H85" s="2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s="4" customFormat="1">
      <c r="A86" s="82"/>
      <c r="B86" s="76"/>
      <c r="C86" s="94" t="s">
        <v>152</v>
      </c>
      <c r="D86" s="32"/>
      <c r="E86" s="36">
        <v>1</v>
      </c>
      <c r="F86" s="37">
        <v>1000</v>
      </c>
      <c r="G86" s="38">
        <f t="shared" si="2"/>
        <v>1000</v>
      </c>
      <c r="H86" s="27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s="4" customFormat="1">
      <c r="A87" s="82"/>
      <c r="B87" s="76"/>
      <c r="C87" s="94" t="s">
        <v>153</v>
      </c>
      <c r="D87" s="32"/>
      <c r="E87" s="36">
        <v>0.5</v>
      </c>
      <c r="F87" s="37">
        <v>1000</v>
      </c>
      <c r="G87" s="38">
        <f t="shared" si="2"/>
        <v>500</v>
      </c>
      <c r="H87" s="27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 s="4" customFormat="1">
      <c r="A88" s="82"/>
      <c r="B88" s="76"/>
      <c r="C88" s="94" t="s">
        <v>154</v>
      </c>
      <c r="D88" s="32"/>
      <c r="E88" s="36">
        <v>0.5</v>
      </c>
      <c r="F88" s="37">
        <v>1000</v>
      </c>
      <c r="G88" s="38">
        <f t="shared" si="2"/>
        <v>500</v>
      </c>
      <c r="H88" s="27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 s="4" customFormat="1">
      <c r="A89" s="82"/>
      <c r="B89" s="75"/>
      <c r="C89" s="94" t="s">
        <v>155</v>
      </c>
      <c r="D89" s="32"/>
      <c r="E89" s="36">
        <v>0.5</v>
      </c>
      <c r="F89" s="37">
        <v>1000</v>
      </c>
      <c r="G89" s="38">
        <f t="shared" si="2"/>
        <v>500</v>
      </c>
      <c r="H89" s="27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 s="4" customFormat="1">
      <c r="A90" s="82"/>
      <c r="B90" s="74" t="s">
        <v>156</v>
      </c>
      <c r="C90" s="94" t="s">
        <v>157</v>
      </c>
      <c r="D90" s="32"/>
      <c r="E90" s="36">
        <v>2</v>
      </c>
      <c r="F90" s="37">
        <v>1000</v>
      </c>
      <c r="G90" s="38">
        <f t="shared" si="2"/>
        <v>2000</v>
      </c>
      <c r="H90" s="27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  <row r="91" spans="1:31" s="4" customFormat="1">
      <c r="A91" s="82"/>
      <c r="B91" s="76"/>
      <c r="C91" s="94" t="s">
        <v>158</v>
      </c>
      <c r="D91" s="32"/>
      <c r="E91" s="36">
        <v>1</v>
      </c>
      <c r="F91" s="37">
        <v>1000</v>
      </c>
      <c r="G91" s="38">
        <f t="shared" si="2"/>
        <v>1000</v>
      </c>
      <c r="H91" s="27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</row>
    <row r="92" spans="1:31" s="4" customFormat="1">
      <c r="A92" s="82"/>
      <c r="B92" s="76"/>
      <c r="C92" s="94" t="s">
        <v>159</v>
      </c>
      <c r="D92" s="32"/>
      <c r="E92" s="36">
        <v>1</v>
      </c>
      <c r="F92" s="37">
        <v>1000</v>
      </c>
      <c r="G92" s="38">
        <f t="shared" si="2"/>
        <v>1000</v>
      </c>
      <c r="H92" s="27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</row>
    <row r="93" spans="1:31" s="4" customFormat="1">
      <c r="A93" s="82"/>
      <c r="B93" s="76"/>
      <c r="C93" s="94" t="s">
        <v>160</v>
      </c>
      <c r="D93" s="32"/>
      <c r="E93" s="36">
        <v>0.5</v>
      </c>
      <c r="F93" s="37">
        <v>1000</v>
      </c>
      <c r="G93" s="38">
        <f t="shared" si="2"/>
        <v>500</v>
      </c>
      <c r="H93" s="27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</row>
    <row r="94" spans="1:31" s="4" customFormat="1">
      <c r="A94" s="82"/>
      <c r="B94" s="75"/>
      <c r="C94" s="94" t="s">
        <v>161</v>
      </c>
      <c r="D94" s="32" t="s">
        <v>162</v>
      </c>
      <c r="E94" s="36">
        <v>2</v>
      </c>
      <c r="F94" s="37">
        <v>1000</v>
      </c>
      <c r="G94" s="38">
        <f t="shared" si="2"/>
        <v>2000</v>
      </c>
      <c r="H94" s="27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</row>
    <row r="95" spans="1:31" s="4" customFormat="1">
      <c r="A95" s="82"/>
      <c r="B95" s="74" t="s">
        <v>163</v>
      </c>
      <c r="C95" s="94" t="s">
        <v>164</v>
      </c>
      <c r="D95" s="32" t="s">
        <v>165</v>
      </c>
      <c r="E95" s="36">
        <v>2</v>
      </c>
      <c r="F95" s="37">
        <v>1000</v>
      </c>
      <c r="G95" s="38">
        <f t="shared" si="2"/>
        <v>2000</v>
      </c>
      <c r="H95" s="27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</row>
    <row r="96" spans="1:31" s="4" customFormat="1">
      <c r="A96" s="82"/>
      <c r="B96" s="75"/>
      <c r="C96" s="94" t="s">
        <v>166</v>
      </c>
      <c r="D96" s="32"/>
      <c r="E96" s="36">
        <v>1</v>
      </c>
      <c r="F96" s="37">
        <v>1000</v>
      </c>
      <c r="G96" s="38">
        <f t="shared" si="2"/>
        <v>1000</v>
      </c>
      <c r="H96" s="27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</row>
    <row r="97" spans="1:31" s="4" customFormat="1">
      <c r="A97" s="82"/>
      <c r="B97" s="74" t="s">
        <v>167</v>
      </c>
      <c r="C97" s="94" t="s">
        <v>168</v>
      </c>
      <c r="D97" s="32" t="s">
        <v>170</v>
      </c>
      <c r="E97" s="36">
        <v>1</v>
      </c>
      <c r="F97" s="37">
        <v>1000</v>
      </c>
      <c r="G97" s="38">
        <f t="shared" si="2"/>
        <v>1000</v>
      </c>
      <c r="H97" s="27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</row>
    <row r="98" spans="1:31" s="4" customFormat="1">
      <c r="A98" s="82"/>
      <c r="B98" s="76"/>
      <c r="C98" s="94" t="s">
        <v>169</v>
      </c>
      <c r="D98" s="32"/>
      <c r="E98" s="36">
        <v>1</v>
      </c>
      <c r="F98" s="37">
        <v>1000</v>
      </c>
      <c r="G98" s="38">
        <f t="shared" si="2"/>
        <v>1000</v>
      </c>
      <c r="H98" s="27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</row>
    <row r="99" spans="1:31" s="4" customFormat="1">
      <c r="A99" s="82"/>
      <c r="B99" s="76"/>
      <c r="C99" s="94" t="s">
        <v>171</v>
      </c>
      <c r="D99" s="32"/>
      <c r="E99" s="36">
        <v>1</v>
      </c>
      <c r="F99" s="37">
        <v>1000</v>
      </c>
      <c r="G99" s="38">
        <f t="shared" si="2"/>
        <v>1000</v>
      </c>
      <c r="H99" s="27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</row>
    <row r="100" spans="1:31" s="4" customFormat="1">
      <c r="A100" s="82"/>
      <c r="B100" s="76"/>
      <c r="C100" s="94" t="s">
        <v>172</v>
      </c>
      <c r="D100" s="32"/>
      <c r="E100" s="36">
        <v>0.5</v>
      </c>
      <c r="F100" s="37">
        <v>1000</v>
      </c>
      <c r="G100" s="38">
        <f t="shared" si="2"/>
        <v>500</v>
      </c>
      <c r="H100" s="27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</row>
    <row r="101" spans="1:31" s="4" customFormat="1">
      <c r="A101" s="82"/>
      <c r="B101" s="76"/>
      <c r="C101" s="94" t="s">
        <v>173</v>
      </c>
      <c r="D101" s="32" t="s">
        <v>174</v>
      </c>
      <c r="E101" s="36">
        <v>1</v>
      </c>
      <c r="F101" s="37">
        <v>1000</v>
      </c>
      <c r="G101" s="38">
        <f t="shared" si="2"/>
        <v>1000</v>
      </c>
      <c r="H101" s="2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</row>
    <row r="102" spans="1:31" s="4" customFormat="1">
      <c r="A102" s="82"/>
      <c r="B102" s="76"/>
      <c r="C102" s="94" t="s">
        <v>175</v>
      </c>
      <c r="D102" s="32"/>
      <c r="E102" s="36">
        <v>1</v>
      </c>
      <c r="F102" s="37">
        <v>1000</v>
      </c>
      <c r="G102" s="38">
        <f t="shared" si="2"/>
        <v>1000</v>
      </c>
      <c r="H102" s="27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</row>
    <row r="103" spans="1:31" s="4" customFormat="1">
      <c r="A103" s="82"/>
      <c r="B103" s="76"/>
      <c r="C103" s="94" t="s">
        <v>176</v>
      </c>
      <c r="D103" s="32"/>
      <c r="E103" s="36">
        <v>1</v>
      </c>
      <c r="F103" s="37">
        <v>1000</v>
      </c>
      <c r="G103" s="38">
        <f t="shared" si="2"/>
        <v>1000</v>
      </c>
      <c r="H103" s="2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  <row r="104" spans="1:31" s="4" customFormat="1">
      <c r="A104" s="82"/>
      <c r="B104" s="76"/>
      <c r="C104" s="94" t="s">
        <v>177</v>
      </c>
      <c r="D104" s="32"/>
      <c r="E104" s="36">
        <v>0.5</v>
      </c>
      <c r="F104" s="37">
        <v>1000</v>
      </c>
      <c r="G104" s="38">
        <f t="shared" si="2"/>
        <v>500</v>
      </c>
      <c r="H104" s="27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</row>
    <row r="105" spans="1:31" s="4" customFormat="1" ht="30">
      <c r="A105" s="82"/>
      <c r="B105" s="76"/>
      <c r="C105" s="94" t="s">
        <v>178</v>
      </c>
      <c r="D105" s="32" t="s">
        <v>179</v>
      </c>
      <c r="E105" s="36">
        <v>2</v>
      </c>
      <c r="F105" s="37">
        <v>1000</v>
      </c>
      <c r="G105" s="38">
        <f t="shared" si="2"/>
        <v>2000</v>
      </c>
      <c r="H105" s="2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</row>
    <row r="106" spans="1:31" s="4" customFormat="1" ht="30">
      <c r="A106" s="82"/>
      <c r="B106" s="76"/>
      <c r="C106" s="94" t="s">
        <v>180</v>
      </c>
      <c r="D106" s="32"/>
      <c r="E106" s="36">
        <v>1</v>
      </c>
      <c r="F106" s="37">
        <v>1000</v>
      </c>
      <c r="G106" s="38">
        <f t="shared" si="2"/>
        <v>1000</v>
      </c>
      <c r="H106" s="27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</row>
    <row r="107" spans="1:31" s="4" customFormat="1" ht="30">
      <c r="A107" s="82"/>
      <c r="B107" s="76"/>
      <c r="C107" s="94" t="s">
        <v>181</v>
      </c>
      <c r="D107" s="32"/>
      <c r="E107" s="36">
        <v>1</v>
      </c>
      <c r="F107" s="37">
        <v>1000</v>
      </c>
      <c r="G107" s="38">
        <f t="shared" si="2"/>
        <v>1000</v>
      </c>
      <c r="H107" s="2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</row>
    <row r="108" spans="1:31" s="4" customFormat="1" ht="30">
      <c r="A108" s="82"/>
      <c r="B108" s="76"/>
      <c r="C108" s="94" t="s">
        <v>182</v>
      </c>
      <c r="D108" s="32" t="s">
        <v>179</v>
      </c>
      <c r="E108" s="36">
        <v>2</v>
      </c>
      <c r="F108" s="37">
        <v>1000</v>
      </c>
      <c r="G108" s="38">
        <f t="shared" si="2"/>
        <v>2000</v>
      </c>
      <c r="H108" s="27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</row>
    <row r="109" spans="1:31" s="4" customFormat="1" ht="30">
      <c r="A109" s="82"/>
      <c r="B109" s="76"/>
      <c r="C109" s="94" t="s">
        <v>183</v>
      </c>
      <c r="D109" s="32"/>
      <c r="E109" s="36">
        <v>1</v>
      </c>
      <c r="F109" s="37">
        <v>1000</v>
      </c>
      <c r="G109" s="38">
        <f t="shared" si="2"/>
        <v>1000</v>
      </c>
      <c r="H109" s="2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</row>
    <row r="110" spans="1:31" s="4" customFormat="1" ht="30">
      <c r="A110" s="82"/>
      <c r="B110" s="76"/>
      <c r="C110" s="94" t="s">
        <v>184</v>
      </c>
      <c r="D110" s="32"/>
      <c r="E110" s="36">
        <v>1</v>
      </c>
      <c r="F110" s="37">
        <v>1000</v>
      </c>
      <c r="G110" s="38">
        <f t="shared" si="2"/>
        <v>1000</v>
      </c>
      <c r="H110" s="27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</row>
    <row r="111" spans="1:31" s="4" customFormat="1">
      <c r="A111" s="82"/>
      <c r="B111" s="76"/>
      <c r="C111" s="94" t="s">
        <v>185</v>
      </c>
      <c r="D111" s="32" t="s">
        <v>179</v>
      </c>
      <c r="E111" s="36">
        <v>2</v>
      </c>
      <c r="F111" s="37">
        <v>1000</v>
      </c>
      <c r="G111" s="38">
        <f t="shared" si="2"/>
        <v>2000</v>
      </c>
      <c r="H111" s="2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</row>
    <row r="112" spans="1:31" s="4" customFormat="1">
      <c r="A112" s="82"/>
      <c r="B112" s="76"/>
      <c r="C112" s="94" t="s">
        <v>186</v>
      </c>
      <c r="D112" s="32"/>
      <c r="E112" s="36">
        <v>1</v>
      </c>
      <c r="F112" s="37">
        <v>1000</v>
      </c>
      <c r="G112" s="38">
        <f t="shared" si="2"/>
        <v>1000</v>
      </c>
      <c r="H112" s="27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</row>
    <row r="113" spans="1:31" s="4" customFormat="1">
      <c r="A113" s="82"/>
      <c r="B113" s="75"/>
      <c r="C113" s="94" t="s">
        <v>187</v>
      </c>
      <c r="D113" s="32"/>
      <c r="E113" s="36">
        <v>1</v>
      </c>
      <c r="F113" s="37">
        <v>1000</v>
      </c>
      <c r="G113" s="38">
        <f t="shared" si="2"/>
        <v>1000</v>
      </c>
      <c r="H113" s="2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</row>
    <row r="114" spans="1:31" s="4" customFormat="1" ht="30">
      <c r="A114" s="82"/>
      <c r="B114" s="74" t="s">
        <v>188</v>
      </c>
      <c r="C114" s="94" t="s">
        <v>189</v>
      </c>
      <c r="D114" s="32"/>
      <c r="E114" s="36">
        <v>2</v>
      </c>
      <c r="F114" s="37">
        <v>1000</v>
      </c>
      <c r="G114" s="38">
        <f t="shared" si="2"/>
        <v>2000</v>
      </c>
      <c r="H114" s="27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</row>
    <row r="115" spans="1:31" s="4" customFormat="1">
      <c r="A115" s="82"/>
      <c r="B115" s="76"/>
      <c r="C115" s="94" t="s">
        <v>190</v>
      </c>
      <c r="D115" s="32" t="s">
        <v>191</v>
      </c>
      <c r="E115" s="36">
        <v>1</v>
      </c>
      <c r="F115" s="37">
        <v>1000</v>
      </c>
      <c r="G115" s="38">
        <f t="shared" si="2"/>
        <v>1000</v>
      </c>
      <c r="H115" s="2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</row>
    <row r="116" spans="1:31" s="4" customFormat="1" ht="30">
      <c r="A116" s="82"/>
      <c r="B116" s="76"/>
      <c r="C116" s="94" t="s">
        <v>192</v>
      </c>
      <c r="D116" s="32" t="s">
        <v>193</v>
      </c>
      <c r="E116" s="36">
        <v>1</v>
      </c>
      <c r="F116" s="37">
        <v>1000</v>
      </c>
      <c r="G116" s="38">
        <f t="shared" si="2"/>
        <v>1000</v>
      </c>
      <c r="H116" s="27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</row>
    <row r="117" spans="1:31" s="4" customFormat="1">
      <c r="A117" s="82"/>
      <c r="B117" s="76"/>
      <c r="C117" s="94" t="s">
        <v>194</v>
      </c>
      <c r="D117" s="32"/>
      <c r="E117" s="36">
        <v>1</v>
      </c>
      <c r="F117" s="37">
        <v>1000</v>
      </c>
      <c r="G117" s="38">
        <f t="shared" si="2"/>
        <v>1000</v>
      </c>
      <c r="H117" s="2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</row>
    <row r="118" spans="1:31" s="4" customFormat="1" ht="30">
      <c r="A118" s="82"/>
      <c r="B118" s="76"/>
      <c r="C118" s="94" t="s">
        <v>195</v>
      </c>
      <c r="D118" s="32" t="s">
        <v>191</v>
      </c>
      <c r="E118" s="36">
        <v>1</v>
      </c>
      <c r="F118" s="37">
        <v>1000</v>
      </c>
      <c r="G118" s="38">
        <f t="shared" si="2"/>
        <v>1000</v>
      </c>
      <c r="H118" s="27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</row>
    <row r="119" spans="1:31" s="4" customFormat="1">
      <c r="A119" s="82"/>
      <c r="B119" s="76"/>
      <c r="C119" s="94" t="s">
        <v>196</v>
      </c>
      <c r="D119" s="32"/>
      <c r="E119" s="36">
        <v>1</v>
      </c>
      <c r="F119" s="37">
        <v>1000</v>
      </c>
      <c r="G119" s="38">
        <f t="shared" si="2"/>
        <v>1000</v>
      </c>
      <c r="H119" s="2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</row>
    <row r="120" spans="1:31" s="4" customFormat="1">
      <c r="A120" s="83"/>
      <c r="B120" s="75"/>
      <c r="C120" s="94" t="s">
        <v>197</v>
      </c>
      <c r="D120" s="32"/>
      <c r="E120" s="36">
        <v>1</v>
      </c>
      <c r="F120" s="37">
        <v>1000</v>
      </c>
      <c r="G120" s="38">
        <f t="shared" si="2"/>
        <v>1000</v>
      </c>
      <c r="H120" s="2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</row>
    <row r="121" spans="1:31" s="4" customFormat="1">
      <c r="A121" s="87"/>
      <c r="B121" s="88"/>
      <c r="C121" s="89"/>
      <c r="D121" s="90"/>
      <c r="E121" s="91">
        <f>SUM(E83:E120)</f>
        <v>43</v>
      </c>
      <c r="F121" s="92"/>
      <c r="G121" s="95">
        <f>SUM(G83:G120)</f>
        <v>43000</v>
      </c>
      <c r="H121" s="2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</row>
    <row r="122" spans="1:31" s="4" customFormat="1">
      <c r="A122" s="81" t="s">
        <v>199</v>
      </c>
      <c r="B122" s="49" t="s">
        <v>202</v>
      </c>
      <c r="C122" s="94" t="s">
        <v>40</v>
      </c>
      <c r="D122" s="32" t="s">
        <v>200</v>
      </c>
      <c r="E122" s="36">
        <v>1</v>
      </c>
      <c r="F122" s="37">
        <v>1000</v>
      </c>
      <c r="G122" s="38">
        <f t="shared" si="2"/>
        <v>1000</v>
      </c>
      <c r="H122" s="27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</row>
    <row r="123" spans="1:31" s="4" customFormat="1">
      <c r="A123" s="82"/>
      <c r="B123" s="74" t="s">
        <v>201</v>
      </c>
      <c r="C123" s="94" t="s">
        <v>203</v>
      </c>
      <c r="D123" s="32" t="s">
        <v>204</v>
      </c>
      <c r="E123" s="36">
        <v>2</v>
      </c>
      <c r="F123" s="37">
        <v>1000</v>
      </c>
      <c r="G123" s="38">
        <f t="shared" si="2"/>
        <v>2000</v>
      </c>
      <c r="H123" s="2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</row>
    <row r="124" spans="1:31" s="4" customFormat="1">
      <c r="A124" s="82"/>
      <c r="B124" s="76"/>
      <c r="C124" s="94" t="s">
        <v>205</v>
      </c>
      <c r="D124" s="32"/>
      <c r="E124" s="36">
        <v>1</v>
      </c>
      <c r="F124" s="37">
        <v>1000</v>
      </c>
      <c r="G124" s="38">
        <f t="shared" si="2"/>
        <v>1000</v>
      </c>
      <c r="H124" s="27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</row>
    <row r="125" spans="1:31" s="4" customFormat="1" ht="30">
      <c r="A125" s="82"/>
      <c r="B125" s="76"/>
      <c r="C125" s="94" t="s">
        <v>206</v>
      </c>
      <c r="D125" s="32" t="s">
        <v>207</v>
      </c>
      <c r="E125" s="36">
        <v>1</v>
      </c>
      <c r="F125" s="37">
        <v>1000</v>
      </c>
      <c r="G125" s="38">
        <f t="shared" si="2"/>
        <v>1000</v>
      </c>
      <c r="H125" s="2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</row>
    <row r="126" spans="1:31" s="4" customFormat="1">
      <c r="A126" s="82"/>
      <c r="B126" s="76"/>
      <c r="C126" s="94" t="s">
        <v>208</v>
      </c>
      <c r="D126" s="32"/>
      <c r="E126" s="36">
        <v>1</v>
      </c>
      <c r="F126" s="37">
        <v>1000</v>
      </c>
      <c r="G126" s="38">
        <f t="shared" si="2"/>
        <v>1000</v>
      </c>
      <c r="H126" s="27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</row>
    <row r="127" spans="1:31" s="4" customFormat="1">
      <c r="A127" s="82"/>
      <c r="B127" s="76"/>
      <c r="C127" s="94" t="s">
        <v>209</v>
      </c>
      <c r="D127" s="32" t="s">
        <v>210</v>
      </c>
      <c r="E127" s="36">
        <v>2</v>
      </c>
      <c r="F127" s="37">
        <v>1000</v>
      </c>
      <c r="G127" s="38">
        <f t="shared" si="2"/>
        <v>2000</v>
      </c>
      <c r="H127" s="2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</row>
    <row r="128" spans="1:31" s="4" customFormat="1">
      <c r="A128" s="82"/>
      <c r="B128" s="76"/>
      <c r="C128" s="94" t="s">
        <v>211</v>
      </c>
      <c r="D128" s="32"/>
      <c r="E128" s="36">
        <v>1</v>
      </c>
      <c r="F128" s="37">
        <v>1000</v>
      </c>
      <c r="G128" s="38">
        <f t="shared" si="2"/>
        <v>1000</v>
      </c>
      <c r="H128" s="27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</row>
    <row r="129" spans="1:31" s="4" customFormat="1">
      <c r="A129" s="82"/>
      <c r="B129" s="76"/>
      <c r="C129" s="94" t="s">
        <v>212</v>
      </c>
      <c r="D129" s="32" t="s">
        <v>213</v>
      </c>
      <c r="E129" s="36">
        <v>2</v>
      </c>
      <c r="F129" s="37">
        <v>1000</v>
      </c>
      <c r="G129" s="38">
        <f t="shared" si="2"/>
        <v>2000</v>
      </c>
      <c r="H129" s="2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</row>
    <row r="130" spans="1:31" s="4" customFormat="1">
      <c r="A130" s="82"/>
      <c r="B130" s="76"/>
      <c r="C130" s="94" t="s">
        <v>214</v>
      </c>
      <c r="D130" s="32"/>
      <c r="E130" s="36">
        <v>1</v>
      </c>
      <c r="F130" s="37">
        <v>1000</v>
      </c>
      <c r="G130" s="38">
        <f t="shared" si="2"/>
        <v>1000</v>
      </c>
      <c r="H130" s="27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</row>
    <row r="131" spans="1:31" s="4" customFormat="1" ht="30">
      <c r="A131" s="82"/>
      <c r="B131" s="76"/>
      <c r="C131" s="94" t="s">
        <v>215</v>
      </c>
      <c r="D131" s="32" t="s">
        <v>216</v>
      </c>
      <c r="E131" s="36">
        <v>2</v>
      </c>
      <c r="F131" s="37">
        <v>1000</v>
      </c>
      <c r="G131" s="38">
        <f t="shared" si="2"/>
        <v>2000</v>
      </c>
      <c r="H131" s="2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</row>
    <row r="132" spans="1:31" s="4" customFormat="1">
      <c r="A132" s="82"/>
      <c r="B132" s="75"/>
      <c r="C132" s="94" t="s">
        <v>217</v>
      </c>
      <c r="D132" s="32"/>
      <c r="E132" s="36">
        <v>1</v>
      </c>
      <c r="F132" s="37">
        <v>1000</v>
      </c>
      <c r="G132" s="38">
        <f t="shared" si="2"/>
        <v>1000</v>
      </c>
      <c r="H132" s="2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</row>
    <row r="133" spans="1:31" s="4" customFormat="1" ht="30">
      <c r="A133" s="82"/>
      <c r="B133" s="74" t="s">
        <v>218</v>
      </c>
      <c r="C133" s="94" t="s">
        <v>219</v>
      </c>
      <c r="D133" s="32" t="s">
        <v>220</v>
      </c>
      <c r="E133" s="36">
        <v>2</v>
      </c>
      <c r="F133" s="37">
        <v>1000</v>
      </c>
      <c r="G133" s="38">
        <f t="shared" si="2"/>
        <v>2000</v>
      </c>
      <c r="H133" s="2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</row>
    <row r="134" spans="1:31" s="4" customFormat="1">
      <c r="A134" s="82"/>
      <c r="B134" s="76"/>
      <c r="C134" s="94" t="s">
        <v>221</v>
      </c>
      <c r="D134" s="32"/>
      <c r="E134" s="36">
        <v>1</v>
      </c>
      <c r="F134" s="37">
        <v>1000</v>
      </c>
      <c r="G134" s="38">
        <f t="shared" si="2"/>
        <v>1000</v>
      </c>
      <c r="H134" s="2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</row>
    <row r="135" spans="1:31" s="4" customFormat="1" ht="30">
      <c r="A135" s="82"/>
      <c r="B135" s="76"/>
      <c r="C135" s="94" t="s">
        <v>222</v>
      </c>
      <c r="D135" s="32" t="s">
        <v>223</v>
      </c>
      <c r="E135" s="36">
        <v>2</v>
      </c>
      <c r="F135" s="37">
        <v>1000</v>
      </c>
      <c r="G135" s="38">
        <f t="shared" si="2"/>
        <v>2000</v>
      </c>
      <c r="H135" s="2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</row>
    <row r="136" spans="1:31" s="4" customFormat="1">
      <c r="A136" s="82"/>
      <c r="B136" s="75"/>
      <c r="C136" s="94" t="s">
        <v>224</v>
      </c>
      <c r="D136" s="32"/>
      <c r="E136" s="36">
        <v>1</v>
      </c>
      <c r="F136" s="37">
        <v>1000</v>
      </c>
      <c r="G136" s="38">
        <f t="shared" si="2"/>
        <v>1000</v>
      </c>
      <c r="H136" s="2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</row>
    <row r="137" spans="1:31" s="4" customFormat="1">
      <c r="A137" s="82"/>
      <c r="B137" s="74" t="s">
        <v>225</v>
      </c>
      <c r="C137" s="94" t="s">
        <v>226</v>
      </c>
      <c r="D137" s="32" t="s">
        <v>227</v>
      </c>
      <c r="E137" s="36">
        <v>2</v>
      </c>
      <c r="F137" s="37">
        <v>1000</v>
      </c>
      <c r="G137" s="38">
        <f t="shared" si="2"/>
        <v>2000</v>
      </c>
      <c r="H137" s="2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</row>
    <row r="138" spans="1:31" s="4" customFormat="1">
      <c r="A138" s="82"/>
      <c r="B138" s="76"/>
      <c r="C138" s="94" t="s">
        <v>228</v>
      </c>
      <c r="D138" s="32"/>
      <c r="E138" s="36">
        <v>1</v>
      </c>
      <c r="F138" s="37">
        <v>1000</v>
      </c>
      <c r="G138" s="38">
        <f t="shared" si="2"/>
        <v>1000</v>
      </c>
      <c r="H138" s="2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</row>
    <row r="139" spans="1:31" s="4" customFormat="1">
      <c r="A139" s="82"/>
      <c r="B139" s="76"/>
      <c r="C139" s="94" t="s">
        <v>229</v>
      </c>
      <c r="D139" s="32" t="s">
        <v>230</v>
      </c>
      <c r="E139" s="36">
        <v>2</v>
      </c>
      <c r="F139" s="37">
        <v>1000</v>
      </c>
      <c r="G139" s="38">
        <f t="shared" si="2"/>
        <v>2000</v>
      </c>
      <c r="H139" s="2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</row>
    <row r="140" spans="1:31" s="4" customFormat="1">
      <c r="A140" s="82"/>
      <c r="B140" s="76"/>
      <c r="C140" s="94" t="s">
        <v>231</v>
      </c>
      <c r="D140" s="32" t="s">
        <v>213</v>
      </c>
      <c r="E140" s="36">
        <v>2</v>
      </c>
      <c r="F140" s="37">
        <v>1000</v>
      </c>
      <c r="G140" s="38">
        <f t="shared" si="2"/>
        <v>2000</v>
      </c>
      <c r="H140" s="27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</row>
    <row r="141" spans="1:31" s="4" customFormat="1">
      <c r="A141" s="82"/>
      <c r="B141" s="76"/>
      <c r="C141" s="94" t="s">
        <v>232</v>
      </c>
      <c r="D141" s="32"/>
      <c r="E141" s="36">
        <v>1</v>
      </c>
      <c r="F141" s="37">
        <v>1000</v>
      </c>
      <c r="G141" s="38">
        <f t="shared" si="2"/>
        <v>1000</v>
      </c>
      <c r="H141" s="2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</row>
    <row r="142" spans="1:31" s="4" customFormat="1">
      <c r="A142" s="82"/>
      <c r="B142" s="76"/>
      <c r="C142" s="94" t="s">
        <v>233</v>
      </c>
      <c r="D142" s="32" t="s">
        <v>234</v>
      </c>
      <c r="E142" s="36">
        <v>2</v>
      </c>
      <c r="F142" s="37">
        <v>1000</v>
      </c>
      <c r="G142" s="38">
        <f t="shared" si="2"/>
        <v>2000</v>
      </c>
      <c r="H142" s="27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</row>
    <row r="143" spans="1:31" s="4" customFormat="1">
      <c r="A143" s="82"/>
      <c r="B143" s="76"/>
      <c r="C143" s="94" t="s">
        <v>235</v>
      </c>
      <c r="D143" s="32"/>
      <c r="E143" s="36">
        <v>1</v>
      </c>
      <c r="F143" s="37">
        <v>1000</v>
      </c>
      <c r="G143" s="38">
        <f t="shared" si="2"/>
        <v>1000</v>
      </c>
      <c r="H143" s="2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</row>
    <row r="144" spans="1:31" s="4" customFormat="1">
      <c r="A144" s="82"/>
      <c r="B144" s="75"/>
      <c r="C144" s="94" t="s">
        <v>236</v>
      </c>
      <c r="D144" s="32"/>
      <c r="E144" s="36">
        <v>1</v>
      </c>
      <c r="F144" s="37">
        <v>1000</v>
      </c>
      <c r="G144" s="38">
        <f t="shared" ref="G144:G157" si="3">F144*E144</f>
        <v>1000</v>
      </c>
      <c r="H144" s="27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</row>
    <row r="145" spans="1:31" s="4" customFormat="1" ht="30">
      <c r="A145" s="82"/>
      <c r="B145" s="74" t="s">
        <v>237</v>
      </c>
      <c r="C145" s="94" t="s">
        <v>239</v>
      </c>
      <c r="D145" s="32" t="s">
        <v>238</v>
      </c>
      <c r="E145" s="36">
        <v>1</v>
      </c>
      <c r="F145" s="37">
        <v>1000</v>
      </c>
      <c r="G145" s="38">
        <f t="shared" si="3"/>
        <v>1000</v>
      </c>
      <c r="H145" s="2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</row>
    <row r="146" spans="1:31" s="4" customFormat="1">
      <c r="A146" s="82"/>
      <c r="B146" s="76"/>
      <c r="C146" s="94" t="s">
        <v>240</v>
      </c>
      <c r="D146" s="32"/>
      <c r="E146" s="36">
        <v>1</v>
      </c>
      <c r="F146" s="37">
        <v>1000</v>
      </c>
      <c r="G146" s="38">
        <f t="shared" si="3"/>
        <v>1000</v>
      </c>
      <c r="H146" s="2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</row>
    <row r="147" spans="1:31" s="4" customFormat="1">
      <c r="A147" s="82"/>
      <c r="B147" s="76"/>
      <c r="C147" s="94" t="s">
        <v>241</v>
      </c>
      <c r="D147" s="32"/>
      <c r="E147" s="36">
        <v>1</v>
      </c>
      <c r="F147" s="37">
        <v>1000</v>
      </c>
      <c r="G147" s="38">
        <f t="shared" si="3"/>
        <v>1000</v>
      </c>
      <c r="H147" s="2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</row>
    <row r="148" spans="1:31" s="4" customFormat="1" ht="30">
      <c r="A148" s="82"/>
      <c r="B148" s="76"/>
      <c r="C148" s="94" t="s">
        <v>242</v>
      </c>
      <c r="D148" s="32" t="s">
        <v>243</v>
      </c>
      <c r="E148" s="36">
        <v>1</v>
      </c>
      <c r="F148" s="37">
        <v>1000</v>
      </c>
      <c r="G148" s="38">
        <f t="shared" si="3"/>
        <v>1000</v>
      </c>
      <c r="H148" s="27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</row>
    <row r="149" spans="1:31" s="4" customFormat="1" ht="30">
      <c r="A149" s="82"/>
      <c r="B149" s="76"/>
      <c r="C149" s="94" t="s">
        <v>244</v>
      </c>
      <c r="D149" s="32" t="s">
        <v>238</v>
      </c>
      <c r="E149" s="36">
        <v>1</v>
      </c>
      <c r="F149" s="37">
        <v>1000</v>
      </c>
      <c r="G149" s="38">
        <f t="shared" si="3"/>
        <v>1000</v>
      </c>
      <c r="H149" s="2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</row>
    <row r="150" spans="1:31" s="4" customFormat="1" ht="30">
      <c r="A150" s="82"/>
      <c r="B150" s="76"/>
      <c r="C150" s="94" t="s">
        <v>245</v>
      </c>
      <c r="D150" s="32" t="s">
        <v>246</v>
      </c>
      <c r="E150" s="36">
        <v>1</v>
      </c>
      <c r="F150" s="37">
        <v>1000</v>
      </c>
      <c r="G150" s="38">
        <f t="shared" si="3"/>
        <v>1000</v>
      </c>
      <c r="H150" s="2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</row>
    <row r="151" spans="1:31" s="4" customFormat="1">
      <c r="A151" s="82"/>
      <c r="B151" s="75"/>
      <c r="C151" s="94" t="s">
        <v>247</v>
      </c>
      <c r="D151" s="32"/>
      <c r="E151" s="36">
        <v>1</v>
      </c>
      <c r="F151" s="37">
        <v>1000</v>
      </c>
      <c r="G151" s="38">
        <f t="shared" si="3"/>
        <v>1000</v>
      </c>
      <c r="H151" s="2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</row>
    <row r="152" spans="1:31" s="4" customFormat="1">
      <c r="A152" s="82"/>
      <c r="B152" s="74" t="s">
        <v>248</v>
      </c>
      <c r="C152" s="94" t="s">
        <v>249</v>
      </c>
      <c r="D152" s="32" t="s">
        <v>250</v>
      </c>
      <c r="E152" s="36">
        <v>2</v>
      </c>
      <c r="F152" s="37">
        <v>1000</v>
      </c>
      <c r="G152" s="38">
        <f t="shared" si="3"/>
        <v>2000</v>
      </c>
      <c r="H152" s="27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</row>
    <row r="153" spans="1:31" s="4" customFormat="1">
      <c r="A153" s="82"/>
      <c r="B153" s="76"/>
      <c r="C153" s="94" t="s">
        <v>251</v>
      </c>
      <c r="D153" s="32"/>
      <c r="E153" s="36">
        <v>1</v>
      </c>
      <c r="F153" s="37">
        <v>1000</v>
      </c>
      <c r="G153" s="38">
        <f t="shared" si="3"/>
        <v>1000</v>
      </c>
      <c r="H153" s="2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</row>
    <row r="154" spans="1:31" s="4" customFormat="1">
      <c r="A154" s="82"/>
      <c r="B154" s="76"/>
      <c r="C154" s="94" t="s">
        <v>252</v>
      </c>
      <c r="D154" s="32" t="s">
        <v>253</v>
      </c>
      <c r="E154" s="36">
        <v>2</v>
      </c>
      <c r="F154" s="37">
        <v>1000</v>
      </c>
      <c r="G154" s="38">
        <f t="shared" si="3"/>
        <v>2000</v>
      </c>
      <c r="H154" s="27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</row>
    <row r="155" spans="1:31" s="4" customFormat="1">
      <c r="A155" s="83"/>
      <c r="B155" s="75"/>
      <c r="C155" s="94" t="s">
        <v>254</v>
      </c>
      <c r="D155" s="32" t="s">
        <v>255</v>
      </c>
      <c r="E155" s="36">
        <v>2</v>
      </c>
      <c r="F155" s="37">
        <v>1000</v>
      </c>
      <c r="G155" s="38">
        <f t="shared" si="3"/>
        <v>2000</v>
      </c>
      <c r="H155" s="2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</row>
    <row r="156" spans="1:31" s="4" customFormat="1">
      <c r="A156" s="87"/>
      <c r="B156" s="88"/>
      <c r="C156" s="89"/>
      <c r="D156" s="90"/>
      <c r="E156" s="91">
        <f>SUM(E122:E155)</f>
        <v>47</v>
      </c>
      <c r="F156" s="92"/>
      <c r="G156" s="95">
        <f>SUM(G122:G155)</f>
        <v>47000</v>
      </c>
      <c r="H156" s="27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</row>
    <row r="157" spans="1:31" s="4" customFormat="1">
      <c r="A157" s="81" t="s">
        <v>282</v>
      </c>
      <c r="B157" s="49" t="s">
        <v>256</v>
      </c>
      <c r="C157" s="94" t="s">
        <v>260</v>
      </c>
      <c r="D157" s="32"/>
      <c r="E157" s="102">
        <v>10</v>
      </c>
      <c r="F157" s="105">
        <v>1000</v>
      </c>
      <c r="G157" s="108">
        <f t="shared" si="3"/>
        <v>10000</v>
      </c>
      <c r="H157" s="2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</row>
    <row r="158" spans="1:31" s="4" customFormat="1">
      <c r="A158" s="82"/>
      <c r="B158" s="49"/>
      <c r="C158" s="94" t="s">
        <v>261</v>
      </c>
      <c r="D158" s="32"/>
      <c r="E158" s="103"/>
      <c r="F158" s="106"/>
      <c r="G158" s="109"/>
      <c r="H158" s="27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</row>
    <row r="159" spans="1:31" s="4" customFormat="1">
      <c r="A159" s="82"/>
      <c r="B159" s="49"/>
      <c r="C159" s="94" t="s">
        <v>262</v>
      </c>
      <c r="D159" s="32"/>
      <c r="E159" s="104"/>
      <c r="F159" s="107"/>
      <c r="G159" s="110"/>
      <c r="H159" s="2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</row>
    <row r="160" spans="1:31" s="4" customFormat="1">
      <c r="A160" s="82"/>
      <c r="B160" s="49" t="s">
        <v>257</v>
      </c>
      <c r="C160" s="94" t="s">
        <v>263</v>
      </c>
      <c r="D160" s="32"/>
      <c r="E160" s="36">
        <v>5</v>
      </c>
      <c r="F160" s="37"/>
      <c r="G160" s="37">
        <v>4500</v>
      </c>
      <c r="H160" s="27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</row>
    <row r="161" spans="1:31" s="4" customFormat="1">
      <c r="A161" s="83"/>
      <c r="B161" s="49"/>
      <c r="C161" s="94" t="s">
        <v>264</v>
      </c>
      <c r="D161" s="32"/>
      <c r="E161" s="36">
        <v>5</v>
      </c>
      <c r="F161" s="37"/>
      <c r="G161" s="37">
        <v>4500</v>
      </c>
      <c r="H161" s="2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</row>
    <row r="162" spans="1:31" s="4" customFormat="1">
      <c r="A162" s="87"/>
      <c r="B162" s="88"/>
      <c r="C162" s="89"/>
      <c r="D162" s="90"/>
      <c r="E162" s="91">
        <v>20</v>
      </c>
      <c r="F162" s="92"/>
      <c r="G162" s="95">
        <f>SUM(G157:G161)</f>
        <v>19000</v>
      </c>
      <c r="H162" s="27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</row>
    <row r="163" spans="1:31" s="4" customFormat="1">
      <c r="A163" s="97"/>
      <c r="B163" s="98"/>
      <c r="C163" s="99"/>
      <c r="D163" s="100"/>
      <c r="E163" s="36"/>
      <c r="F163" s="101"/>
      <c r="G163" s="96"/>
      <c r="H163" s="2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</row>
    <row r="164" spans="1:31" s="4" customFormat="1">
      <c r="A164" s="66" t="s">
        <v>13</v>
      </c>
      <c r="B164" s="67"/>
      <c r="C164" s="67"/>
      <c r="D164" s="67"/>
      <c r="E164" s="67"/>
      <c r="F164" s="68"/>
      <c r="G164" s="21"/>
      <c r="H164" s="27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</row>
    <row r="165" spans="1:31" s="4" customFormat="1">
      <c r="A165" s="93" t="s">
        <v>283</v>
      </c>
      <c r="B165" s="49" t="s">
        <v>258</v>
      </c>
      <c r="C165" s="94" t="s">
        <v>265</v>
      </c>
      <c r="D165" s="32" t="s">
        <v>280</v>
      </c>
      <c r="E165" s="36"/>
      <c r="F165" s="37"/>
      <c r="G165" s="38"/>
      <c r="H165" s="2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</row>
    <row r="166" spans="1:31" s="4" customFormat="1">
      <c r="A166" s="93"/>
      <c r="B166" s="49"/>
      <c r="C166" s="94" t="s">
        <v>266</v>
      </c>
      <c r="D166" s="32"/>
      <c r="E166" s="36"/>
      <c r="F166" s="37"/>
      <c r="G166" s="38"/>
      <c r="H166" s="27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</row>
    <row r="167" spans="1:31" s="4" customFormat="1">
      <c r="A167" s="93"/>
      <c r="B167" s="49"/>
      <c r="C167" s="94" t="s">
        <v>267</v>
      </c>
      <c r="D167" s="32" t="s">
        <v>278</v>
      </c>
      <c r="E167" s="36"/>
      <c r="F167" s="37"/>
      <c r="G167" s="38"/>
      <c r="H167" s="2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</row>
    <row r="168" spans="1:31" s="4" customFormat="1">
      <c r="A168" s="93"/>
      <c r="B168" s="49"/>
      <c r="C168" s="94" t="s">
        <v>268</v>
      </c>
      <c r="D168" s="32" t="s">
        <v>279</v>
      </c>
      <c r="E168" s="36"/>
      <c r="F168" s="37"/>
      <c r="G168" s="38"/>
      <c r="H168" s="27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</row>
    <row r="169" spans="1:31" s="4" customFormat="1">
      <c r="A169" s="93"/>
      <c r="B169" s="49"/>
      <c r="C169" s="94" t="s">
        <v>269</v>
      </c>
      <c r="D169" s="32" t="s">
        <v>279</v>
      </c>
      <c r="E169" s="36"/>
      <c r="F169" s="37"/>
      <c r="G169" s="38"/>
      <c r="H169" s="2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</row>
    <row r="170" spans="1:31" s="4" customFormat="1">
      <c r="A170" s="93"/>
      <c r="B170" s="49" t="s">
        <v>259</v>
      </c>
      <c r="C170" s="94" t="s">
        <v>272</v>
      </c>
      <c r="D170" s="32" t="s">
        <v>270</v>
      </c>
      <c r="E170" s="36" t="s">
        <v>276</v>
      </c>
      <c r="F170" s="37" t="s">
        <v>277</v>
      </c>
      <c r="G170" s="37">
        <v>6462</v>
      </c>
      <c r="H170" s="27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</row>
    <row r="171" spans="1:31" s="4" customFormat="1">
      <c r="A171" s="93"/>
      <c r="B171" s="49"/>
      <c r="C171" s="94" t="s">
        <v>271</v>
      </c>
      <c r="D171" s="32" t="s">
        <v>270</v>
      </c>
      <c r="E171" s="36" t="s">
        <v>276</v>
      </c>
      <c r="F171" s="37" t="s">
        <v>277</v>
      </c>
      <c r="G171" s="37">
        <v>6462</v>
      </c>
      <c r="H171" s="2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</row>
    <row r="172" spans="1:31" s="4" customFormat="1">
      <c r="A172" s="93"/>
      <c r="B172" s="49"/>
      <c r="C172" s="94" t="s">
        <v>273</v>
      </c>
      <c r="D172" s="32" t="s">
        <v>270</v>
      </c>
      <c r="E172" s="36" t="s">
        <v>276</v>
      </c>
      <c r="F172" s="37" t="s">
        <v>277</v>
      </c>
      <c r="G172" s="37">
        <v>6462</v>
      </c>
      <c r="H172" s="27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</row>
    <row r="173" spans="1:31" s="4" customFormat="1">
      <c r="A173" s="93"/>
      <c r="B173" s="49"/>
      <c r="C173" s="94" t="s">
        <v>274</v>
      </c>
      <c r="D173" s="32" t="s">
        <v>270</v>
      </c>
      <c r="E173" s="36" t="s">
        <v>276</v>
      </c>
      <c r="F173" s="37" t="s">
        <v>277</v>
      </c>
      <c r="G173" s="37">
        <v>6462</v>
      </c>
      <c r="H173" s="2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</row>
    <row r="174" spans="1:31" s="4" customFormat="1">
      <c r="A174" s="93"/>
      <c r="B174" s="49"/>
      <c r="C174" s="94" t="s">
        <v>275</v>
      </c>
      <c r="D174" s="32" t="s">
        <v>270</v>
      </c>
      <c r="E174" s="36" t="s">
        <v>276</v>
      </c>
      <c r="F174" s="37" t="s">
        <v>277</v>
      </c>
      <c r="G174" s="37">
        <v>6462</v>
      </c>
      <c r="H174" s="27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</row>
    <row r="175" spans="1:31" ht="18.75" customHeight="1">
      <c r="A175" s="61" t="s">
        <v>14</v>
      </c>
      <c r="B175" s="61"/>
      <c r="C175" s="61"/>
      <c r="D175" s="61"/>
      <c r="E175" s="61"/>
    </row>
    <row r="176" spans="1:31">
      <c r="A176" s="60" t="s">
        <v>15</v>
      </c>
      <c r="B176" s="60"/>
      <c r="C176" s="40" t="s">
        <v>16</v>
      </c>
      <c r="D176" s="39" t="s">
        <v>17</v>
      </c>
      <c r="G176"/>
    </row>
    <row r="177" spans="1:7">
      <c r="A177" s="41">
        <v>1</v>
      </c>
      <c r="B177" s="41"/>
      <c r="C177" s="42" t="s">
        <v>18</v>
      </c>
      <c r="D177" s="43">
        <v>1</v>
      </c>
      <c r="G177"/>
    </row>
    <row r="178" spans="1:7">
      <c r="A178" s="41">
        <v>2</v>
      </c>
      <c r="B178" s="41"/>
      <c r="C178" s="42" t="s">
        <v>7</v>
      </c>
      <c r="D178" s="43">
        <v>1</v>
      </c>
      <c r="G178"/>
    </row>
    <row r="179" spans="1:7">
      <c r="A179" s="41">
        <v>3</v>
      </c>
      <c r="B179" s="41"/>
      <c r="C179" s="44" t="s">
        <v>19</v>
      </c>
      <c r="D179" s="43">
        <v>1</v>
      </c>
      <c r="G179"/>
    </row>
    <row r="180" spans="1:7">
      <c r="A180" s="41">
        <v>4</v>
      </c>
      <c r="B180" s="41"/>
      <c r="C180" s="42" t="s">
        <v>20</v>
      </c>
      <c r="D180" s="43">
        <v>1</v>
      </c>
      <c r="G180"/>
    </row>
    <row r="181" spans="1:7">
      <c r="A181" s="41">
        <v>5</v>
      </c>
      <c r="B181" s="41"/>
      <c r="C181" s="42" t="s">
        <v>21</v>
      </c>
      <c r="D181" s="43">
        <v>2</v>
      </c>
      <c r="G181"/>
    </row>
    <row r="182" spans="1:7">
      <c r="A182" s="41">
        <v>6</v>
      </c>
      <c r="B182" s="41"/>
      <c r="C182" s="42" t="s">
        <v>287</v>
      </c>
      <c r="D182" s="43">
        <v>1</v>
      </c>
      <c r="G182"/>
    </row>
    <row r="183" spans="1:7">
      <c r="A183" s="41">
        <v>7</v>
      </c>
      <c r="B183" s="41"/>
      <c r="C183" s="42" t="s">
        <v>288</v>
      </c>
      <c r="D183" s="43">
        <v>1</v>
      </c>
      <c r="G183"/>
    </row>
    <row r="184" spans="1:7" ht="15.6" customHeight="1">
      <c r="A184" s="78" t="s">
        <v>22</v>
      </c>
      <c r="B184" s="79"/>
      <c r="C184" s="80"/>
      <c r="D184" s="43" t="s">
        <v>290</v>
      </c>
      <c r="G184"/>
    </row>
    <row r="185" spans="1:7" ht="15.6" customHeight="1">
      <c r="A185" s="78" t="s">
        <v>23</v>
      </c>
      <c r="B185" s="79"/>
      <c r="C185" s="80"/>
      <c r="D185" s="46">
        <f>G74+G82+G121+G156+G162+G60+G12+G60</f>
        <v>265500</v>
      </c>
      <c r="G185"/>
    </row>
  </sheetData>
  <mergeCells count="46">
    <mergeCell ref="G157:G159"/>
    <mergeCell ref="B152:B155"/>
    <mergeCell ref="A122:A155"/>
    <mergeCell ref="A157:A161"/>
    <mergeCell ref="A164:F164"/>
    <mergeCell ref="E157:E159"/>
    <mergeCell ref="F157:F159"/>
    <mergeCell ref="A83:A120"/>
    <mergeCell ref="B123:B132"/>
    <mergeCell ref="B133:B136"/>
    <mergeCell ref="B137:B144"/>
    <mergeCell ref="B145:B151"/>
    <mergeCell ref="B84:B89"/>
    <mergeCell ref="B90:B94"/>
    <mergeCell ref="B95:B96"/>
    <mergeCell ref="B97:B113"/>
    <mergeCell ref="B114:B120"/>
    <mergeCell ref="A185:C185"/>
    <mergeCell ref="A184:C184"/>
    <mergeCell ref="B44:B53"/>
    <mergeCell ref="B54:B59"/>
    <mergeCell ref="A15:A59"/>
    <mergeCell ref="B61:B63"/>
    <mergeCell ref="B64:B68"/>
    <mergeCell ref="B69:B70"/>
    <mergeCell ref="B71:B73"/>
    <mergeCell ref="A61:A73"/>
    <mergeCell ref="B79:B81"/>
    <mergeCell ref="A75:A81"/>
    <mergeCell ref="B19:B23"/>
    <mergeCell ref="B15:B18"/>
    <mergeCell ref="B24:B27"/>
    <mergeCell ref="B28:B33"/>
    <mergeCell ref="B34:B43"/>
    <mergeCell ref="A176:B176"/>
    <mergeCell ref="A175:E175"/>
    <mergeCell ref="B3:D3"/>
    <mergeCell ref="A4:G4"/>
    <mergeCell ref="A6:F6"/>
    <mergeCell ref="A7:G7"/>
    <mergeCell ref="B12:F12"/>
    <mergeCell ref="A8:A10"/>
    <mergeCell ref="A13:G13"/>
    <mergeCell ref="A1:G1"/>
    <mergeCell ref="A2:C2"/>
    <mergeCell ref="E2:G2"/>
  </mergeCells>
  <phoneticPr fontId="17" type="noConversion"/>
  <pageMargins left="0.75" right="0.75" top="1" bottom="1" header="0.5" footer="0.5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大管家报价明细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bingwei song</cp:lastModifiedBy>
  <cp:lastPrinted>2411-12-30T00:00:00Z</cp:lastPrinted>
  <dcterms:created xsi:type="dcterms:W3CDTF">1996-12-17T01:32:00Z</dcterms:created>
  <dcterms:modified xsi:type="dcterms:W3CDTF">2016-12-06T13:02:13Z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