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1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15" i="2" l="1"/>
  <c r="G20" i="2" l="1"/>
  <c r="G19" i="2"/>
  <c r="G18" i="2"/>
  <c r="G12" i="2"/>
  <c r="G17" i="2" l="1"/>
  <c r="G16" i="2"/>
  <c r="G3" i="2"/>
  <c r="G14" i="2" l="1"/>
  <c r="G23" i="2" l="1"/>
  <c r="G22" i="2"/>
  <c r="G10" i="2"/>
  <c r="G9" i="2" l="1"/>
  <c r="G8" i="2"/>
  <c r="G6" i="2"/>
  <c r="G7" i="2"/>
  <c r="G5" i="2"/>
  <c r="G28" i="2" l="1"/>
  <c r="G29" i="2" s="1"/>
</calcChain>
</file>

<file path=xl/sharedStrings.xml><?xml version="1.0" encoding="utf-8"?>
<sst xmlns="http://schemas.openxmlformats.org/spreadsheetml/2006/main" count="79" uniqueCount="59">
  <si>
    <t>2x1x.12</t>
  </si>
  <si>
    <t>13x18</t>
  </si>
  <si>
    <t>2x2x.12</t>
  </si>
  <si>
    <t>#</t>
  </si>
  <si>
    <t>.25" sheet</t>
  </si>
  <si>
    <t>Motor Mount</t>
  </si>
  <si>
    <t>Lower Frame + Bed</t>
  </si>
  <si>
    <t>Var. Motor Mount</t>
  </si>
  <si>
    <t>.25" Square</t>
  </si>
  <si>
    <t>Quantity</t>
  </si>
  <si>
    <t>Part Number</t>
  </si>
  <si>
    <t>Vender</t>
  </si>
  <si>
    <t>Description</t>
  </si>
  <si>
    <t>Price</t>
  </si>
  <si>
    <t>Extension</t>
  </si>
  <si>
    <t>http://www.speedymetals.com/</t>
  </si>
  <si>
    <t>18 Gage Aluminium</t>
  </si>
  <si>
    <t>36x18</t>
  </si>
  <si>
    <t>36x24</t>
  </si>
  <si>
    <t>18x3</t>
  </si>
  <si>
    <t>32x4</t>
  </si>
  <si>
    <t>46x2, 37x2, 26x2+16x2 &amp; 11x2 diagnol spares</t>
  </si>
  <si>
    <t>http://www.azom.com/article.aspx?ArticleID=6130</t>
  </si>
  <si>
    <t>http://www.azom.com/article.aspx?ArticleID=6117</t>
  </si>
  <si>
    <t>13x18 (in 2 parts), etc.</t>
  </si>
  <si>
    <t>TOTAL COST</t>
  </si>
  <si>
    <t>TOTAL COST (minus shop costs)</t>
  </si>
  <si>
    <t>http://www.speedymetals.com/pc-4190-8221-14-a-36-hot-rolled-steel-plate.aspx</t>
  </si>
  <si>
    <t>16x2 &amp; 12x1 , 16x1 &amp; 12x2, 12x3</t>
  </si>
  <si>
    <t>.25"x1" Flat, 48" length, Steel (A-36)</t>
  </si>
  <si>
    <t>http://www.speedymetals.com/ps-4043-40-14-x-1-a-36-1020-hot-rolled-steel.aspx</t>
  </si>
  <si>
    <t>12"x24"x1/4" A-36 Steel Plate (A-36)</t>
  </si>
  <si>
    <t>http://www.discountsteel.com/items/A1008_Cold_Rolled_Steel_Sheet.cfm?item_id=158&amp;size_no=4&amp;pieceLength=full&amp;itemComments=&amp;qty=1</t>
  </si>
  <si>
    <t>ASTM A1008 Cold Rolled Sheet, 18 ga (.048in), 4'x8'</t>
  </si>
  <si>
    <t>1"x2x.120"Wall, 18" length, ASTM A500 Steel</t>
  </si>
  <si>
    <t>1"x2"x.120"Wall, 24" length, ASTM A500 Steel</t>
  </si>
  <si>
    <t>1"x2"x.120"Wall, 36" length, ASTM A500 Steel</t>
  </si>
  <si>
    <t>1"x2"x.120"Wall, 48" length, ASTM A500 Steel</t>
  </si>
  <si>
    <t>2"x2"x.120"Wall, 18" length, ASTM A500 Steel</t>
  </si>
  <si>
    <t>Bolt Depot</t>
  </si>
  <si>
    <t>Hex 6x1x30mm</t>
  </si>
  <si>
    <t>Hex 3/8-16 x 2-1/2in (50 Pack)</t>
  </si>
  <si>
    <t xml:space="preserve">Philips pan 8-32 x 1/2 </t>
  </si>
  <si>
    <t>http://www.mcmaster.com/#standard-rubber-sheets/=v205g9</t>
  </si>
  <si>
    <t>9013K81</t>
  </si>
  <si>
    <t>Ultra-Strength Neoprene Sheet (1/16"), 6" x 6"</t>
  </si>
  <si>
    <t>For Spindle Motor</t>
  </si>
  <si>
    <t>91113A031</t>
  </si>
  <si>
    <t>http://www.mcmaster.com/#91113a031/=v20e05</t>
  </si>
  <si>
    <t>Zinc-Plated Steel Internal-Tooth Lock Washer 3/8" Screw Size, 0.384" ID, 0.692" OD</t>
  </si>
  <si>
    <t>http://www.mcmaster.com/#91113a009/=v20dz5</t>
  </si>
  <si>
    <t>91113A009</t>
  </si>
  <si>
    <t>Zinc-Plated Steel Internal-Tooth Lock Washer #8 Screw Size, 0.384" ID, 0.692" OD</t>
  </si>
  <si>
    <t>18x5</t>
  </si>
  <si>
    <t>http://www.mcmaster.com/#97135a230/=v20lun</t>
  </si>
  <si>
    <t>97135A230</t>
  </si>
  <si>
    <t>Steel (Grade 8) nylon insert(3/8"-16)</t>
  </si>
  <si>
    <t>https://www.boltdepot.com/Product-Details.aspx?product=322</t>
  </si>
  <si>
    <t>Hex 1/4"-20 x 5/8in (Zinc-plated Grade5, 100 pack)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</si>
</sst>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9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7B7B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" fillId="0" borderId="0" xfId="0" applyFont="1"/>
    <xf numFmtId="0" fontId="3" fillId="0" borderId="2" xfId="0" applyFont="1" applyBorder="1" applyAlignment="1">
      <alignment horizontal="right" wrapText="1"/>
    </xf>
    <xf numFmtId="0" fontId="3" fillId="0" borderId="2" xfId="0" applyFont="1" applyBorder="1" applyAlignment="1">
      <alignment wrapText="1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4" fillId="0" borderId="2" xfId="1" applyBorder="1" applyAlignment="1"/>
    <xf numFmtId="0" fontId="3" fillId="0" borderId="3" xfId="0" applyFont="1" applyBorder="1" applyAlignment="1"/>
    <xf numFmtId="0" fontId="3" fillId="3" borderId="2" xfId="0" applyFont="1" applyFill="1" applyBorder="1" applyAlignment="1">
      <alignment horizontal="right"/>
    </xf>
    <xf numFmtId="0" fontId="3" fillId="3" borderId="2" xfId="0" applyFont="1" applyFill="1" applyBorder="1" applyAlignment="1"/>
    <xf numFmtId="0" fontId="4" fillId="3" borderId="2" xfId="1" applyFill="1" applyBorder="1" applyAlignment="1"/>
    <xf numFmtId="0" fontId="3" fillId="3" borderId="3" xfId="0" applyFont="1" applyFill="1" applyBorder="1" applyAlignment="1"/>
    <xf numFmtId="0" fontId="3" fillId="3" borderId="2" xfId="0" applyFont="1" applyFill="1" applyBorder="1" applyAlignment="1">
      <alignment vertical="center"/>
    </xf>
    <xf numFmtId="0" fontId="0" fillId="0" borderId="0" xfId="0" applyFont="1" applyAlignment="1">
      <alignment horizontal="left"/>
    </xf>
    <xf numFmtId="0" fontId="3" fillId="3" borderId="7" xfId="0" applyFont="1" applyFill="1" applyBorder="1" applyAlignment="1">
      <alignment horizontal="right"/>
    </xf>
    <xf numFmtId="0" fontId="0" fillId="4" borderId="1" xfId="0" applyFill="1" applyBorder="1" applyAlignment="1">
      <alignment horizontal="left"/>
    </xf>
    <xf numFmtId="0" fontId="0" fillId="4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0" fillId="4" borderId="6" xfId="0" applyFill="1" applyBorder="1" applyAlignment="1">
      <alignment horizontal="left"/>
    </xf>
    <xf numFmtId="0" fontId="0" fillId="4" borderId="0" xfId="0" applyFont="1" applyFill="1"/>
    <xf numFmtId="0" fontId="3" fillId="0" borderId="7" xfId="0" applyFont="1" applyFill="1" applyBorder="1" applyAlignment="1">
      <alignment horizontal="right" wrapText="1"/>
    </xf>
    <xf numFmtId="0" fontId="3" fillId="0" borderId="0" xfId="0" applyFont="1" applyFill="1" applyBorder="1" applyAlignment="1"/>
    <xf numFmtId="0" fontId="3" fillId="0" borderId="0" xfId="0" applyFont="1" applyFill="1" applyBorder="1" applyAlignment="1">
      <alignment horizontal="right" wrapText="1"/>
    </xf>
    <xf numFmtId="0" fontId="4" fillId="0" borderId="0" xfId="1"/>
    <xf numFmtId="2" fontId="0" fillId="0" borderId="0" xfId="0" applyNumberForma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peedymetals.com/ps-4043-40-14-x-1-a-36-1020-hot-rolled-steel.aspx" TargetMode="External"/><Relationship Id="rId3" Type="http://schemas.openxmlformats.org/officeDocument/2006/relationships/hyperlink" Target="http://www.speedymetals.com/" TargetMode="External"/><Relationship Id="rId7" Type="http://schemas.openxmlformats.org/officeDocument/2006/relationships/hyperlink" Target="http://www.speedymetals.com/pc-4190-8221-14-a-36-hot-rolled-steel-plate.aspx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://www.speedymetals.com/" TargetMode="External"/><Relationship Id="rId1" Type="http://schemas.openxmlformats.org/officeDocument/2006/relationships/hyperlink" Target="http://www.speedymetals.com/" TargetMode="External"/><Relationship Id="rId6" Type="http://schemas.openxmlformats.org/officeDocument/2006/relationships/hyperlink" Target="http://www.speedymetals.com/" TargetMode="External"/><Relationship Id="rId11" Type="http://schemas.openxmlformats.org/officeDocument/2006/relationships/hyperlink" Target="http://www.mcmaster.com/" TargetMode="External"/><Relationship Id="rId5" Type="http://schemas.openxmlformats.org/officeDocument/2006/relationships/hyperlink" Target="http://www.speedymetals.com/" TargetMode="External"/><Relationship Id="rId10" Type="http://schemas.openxmlformats.org/officeDocument/2006/relationships/hyperlink" Target="http://www.azom.com/article.aspx?ArticleID=6130" TargetMode="External"/><Relationship Id="rId4" Type="http://schemas.openxmlformats.org/officeDocument/2006/relationships/hyperlink" Target="http://www.speedymetals.com/" TargetMode="External"/><Relationship Id="rId9" Type="http://schemas.openxmlformats.org/officeDocument/2006/relationships/hyperlink" Target="http://www.discountsteel.com/items/A1008_Cold_Rolled_Steel_Sheet.cfm?item_id=158&amp;size_no=4&amp;pieceLength=full&amp;itemComments=&amp;qty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5"/>
  <sheetViews>
    <sheetView topLeftCell="A4" workbookViewId="0">
      <selection activeCell="L21" sqref="L21"/>
    </sheetView>
  </sheetViews>
  <sheetFormatPr defaultRowHeight="15" x14ac:dyDescent="0.25"/>
  <cols>
    <col min="1" max="1" width="3.42578125" customWidth="1"/>
    <col min="2" max="2" width="11.28515625" customWidth="1"/>
    <col min="3" max="3" width="2.28515625" customWidth="1"/>
    <col min="5" max="5" width="11.28515625" customWidth="1"/>
    <col min="6" max="6" width="2.28515625" customWidth="1"/>
    <col min="8" max="8" width="11.28515625" customWidth="1"/>
    <col min="9" max="9" width="2.28515625" customWidth="1"/>
  </cols>
  <sheetData>
    <row r="2" spans="2:16" x14ac:dyDescent="0.25">
      <c r="B2" s="3" t="s">
        <v>6</v>
      </c>
      <c r="E2" s="3" t="s">
        <v>7</v>
      </c>
      <c r="H2" s="3" t="s">
        <v>5</v>
      </c>
    </row>
    <row r="3" spans="2:16" ht="15.75" thickBot="1" x14ac:dyDescent="0.3">
      <c r="B3" s="3"/>
    </row>
    <row r="4" spans="2:16" ht="15.75" thickBot="1" x14ac:dyDescent="0.3">
      <c r="B4" s="17" t="s">
        <v>0</v>
      </c>
      <c r="C4" s="17" t="s">
        <v>3</v>
      </c>
      <c r="D4" s="1"/>
      <c r="E4" s="1"/>
      <c r="F4" s="1"/>
      <c r="G4" s="1"/>
      <c r="H4" s="17" t="s">
        <v>0</v>
      </c>
      <c r="I4" s="17" t="s">
        <v>3</v>
      </c>
    </row>
    <row r="5" spans="2:16" x14ac:dyDescent="0.25">
      <c r="B5" s="18">
        <v>26</v>
      </c>
      <c r="C5" s="18">
        <v>2</v>
      </c>
      <c r="D5" s="15"/>
      <c r="E5" s="1"/>
      <c r="F5" s="1"/>
      <c r="G5" s="1"/>
      <c r="H5" s="18">
        <v>16</v>
      </c>
      <c r="I5" s="21">
        <v>2</v>
      </c>
      <c r="M5">
        <v>18</v>
      </c>
      <c r="N5">
        <v>3</v>
      </c>
      <c r="P5" t="s">
        <v>19</v>
      </c>
    </row>
    <row r="6" spans="2:16" x14ac:dyDescent="0.25">
      <c r="B6" s="18">
        <v>46</v>
      </c>
      <c r="C6" s="18">
        <v>2</v>
      </c>
      <c r="D6" s="15"/>
      <c r="E6" s="1"/>
      <c r="F6" s="1"/>
      <c r="G6" s="1"/>
      <c r="H6" s="1"/>
      <c r="M6">
        <v>24</v>
      </c>
      <c r="N6">
        <v>0</v>
      </c>
    </row>
    <row r="7" spans="2:16" x14ac:dyDescent="0.25">
      <c r="B7" s="18">
        <v>32</v>
      </c>
      <c r="C7" s="18">
        <v>4</v>
      </c>
      <c r="D7" s="15"/>
      <c r="E7" s="1"/>
      <c r="F7" s="1"/>
      <c r="G7" s="1"/>
      <c r="H7" s="1"/>
      <c r="M7">
        <v>36</v>
      </c>
      <c r="N7">
        <v>4</v>
      </c>
      <c r="P7" t="s">
        <v>20</v>
      </c>
    </row>
    <row r="8" spans="2:16" x14ac:dyDescent="0.25">
      <c r="B8" s="18">
        <v>37</v>
      </c>
      <c r="C8" s="18">
        <v>2</v>
      </c>
      <c r="D8" s="15"/>
      <c r="E8" s="1"/>
      <c r="F8" s="1"/>
      <c r="G8" s="1"/>
      <c r="H8" s="1"/>
      <c r="M8">
        <v>48</v>
      </c>
      <c r="N8">
        <v>6</v>
      </c>
      <c r="P8" t="s">
        <v>21</v>
      </c>
    </row>
    <row r="9" spans="2:16" x14ac:dyDescent="0.25">
      <c r="B9" s="18">
        <v>18</v>
      </c>
      <c r="C9" s="18">
        <v>3</v>
      </c>
      <c r="D9" s="15"/>
      <c r="E9" s="1"/>
      <c r="F9" s="1"/>
      <c r="G9" s="1"/>
      <c r="H9" s="1"/>
    </row>
    <row r="10" spans="2:16" ht="15.75" thickBot="1" x14ac:dyDescent="0.3">
      <c r="B10" s="1"/>
      <c r="C10" s="1"/>
      <c r="D10" s="1"/>
      <c r="E10" s="1"/>
      <c r="F10" s="1"/>
      <c r="G10" s="1"/>
      <c r="H10" s="1"/>
    </row>
    <row r="11" spans="2:16" ht="15.75" thickBot="1" x14ac:dyDescent="0.3">
      <c r="B11" s="17" t="s">
        <v>2</v>
      </c>
      <c r="C11" s="17" t="s">
        <v>3</v>
      </c>
      <c r="D11" s="1"/>
      <c r="E11" s="1"/>
      <c r="F11" s="1"/>
      <c r="G11" s="1"/>
      <c r="H11" s="1"/>
    </row>
    <row r="12" spans="2:16" x14ac:dyDescent="0.25">
      <c r="B12" s="19">
        <v>26</v>
      </c>
      <c r="C12" s="19">
        <v>2</v>
      </c>
      <c r="D12" s="1"/>
      <c r="E12" s="1"/>
      <c r="F12" s="1"/>
      <c r="G12" s="1"/>
      <c r="H12" s="1"/>
    </row>
    <row r="13" spans="2:16" ht="15.75" thickBot="1" x14ac:dyDescent="0.3">
      <c r="B13" s="1"/>
      <c r="C13" s="1"/>
      <c r="D13" s="1"/>
      <c r="E13" s="1"/>
      <c r="F13" s="1"/>
      <c r="G13" s="1"/>
      <c r="H13" s="1"/>
    </row>
    <row r="14" spans="2:16" ht="15.75" thickBot="1" x14ac:dyDescent="0.3">
      <c r="B14" s="2" t="s">
        <v>4</v>
      </c>
      <c r="C14" s="2" t="s">
        <v>3</v>
      </c>
      <c r="D14" s="1"/>
      <c r="E14" s="2" t="s">
        <v>4</v>
      </c>
      <c r="F14" s="2" t="s">
        <v>3</v>
      </c>
      <c r="G14" s="1"/>
      <c r="H14" s="2" t="s">
        <v>4</v>
      </c>
      <c r="I14" s="2" t="s">
        <v>3</v>
      </c>
    </row>
    <row r="15" spans="2:16" x14ac:dyDescent="0.25">
      <c r="B15" s="1" t="s">
        <v>1</v>
      </c>
      <c r="C15" s="1">
        <v>1</v>
      </c>
      <c r="D15" s="1"/>
      <c r="E15" s="1"/>
      <c r="F15" s="1">
        <v>1</v>
      </c>
      <c r="G15" s="1"/>
      <c r="H15" s="1"/>
      <c r="I15">
        <v>1</v>
      </c>
    </row>
    <row r="16" spans="2:16" ht="15.75" thickBot="1" x14ac:dyDescent="0.3">
      <c r="B16" s="1"/>
      <c r="C16" s="1"/>
      <c r="D16" s="1"/>
      <c r="E16" s="1"/>
      <c r="F16" s="1"/>
      <c r="G16" s="1"/>
      <c r="H16" s="1"/>
    </row>
    <row r="17" spans="2:8" ht="15.75" thickBot="1" x14ac:dyDescent="0.3">
      <c r="B17" s="17" t="s">
        <v>8</v>
      </c>
      <c r="C17" s="17" t="s">
        <v>3</v>
      </c>
      <c r="D17" s="1"/>
      <c r="E17" s="1"/>
      <c r="F17" s="1"/>
      <c r="G17" s="1"/>
      <c r="H17" s="1"/>
    </row>
    <row r="18" spans="2:8" x14ac:dyDescent="0.25">
      <c r="B18" s="19">
        <v>16</v>
      </c>
      <c r="C18" s="19">
        <v>6</v>
      </c>
      <c r="D18" s="1"/>
      <c r="E18" s="1"/>
      <c r="F18" s="1"/>
      <c r="G18" s="1"/>
      <c r="H18" s="1"/>
    </row>
    <row r="19" spans="2:8" x14ac:dyDescent="0.25">
      <c r="B19" s="19">
        <v>12</v>
      </c>
      <c r="C19" s="19">
        <v>3</v>
      </c>
      <c r="D19" s="1"/>
      <c r="E19" s="1"/>
      <c r="F19" s="1"/>
      <c r="G19" s="1"/>
      <c r="H19" s="1"/>
    </row>
    <row r="20" spans="2:8" ht="15.75" thickBot="1" x14ac:dyDescent="0.3">
      <c r="B20" s="1"/>
      <c r="C20" s="1"/>
      <c r="D20" s="1"/>
      <c r="E20" s="1"/>
      <c r="F20" s="1"/>
      <c r="G20" s="1"/>
      <c r="H20" s="1"/>
    </row>
    <row r="21" spans="2:8" ht="15.75" thickBot="1" x14ac:dyDescent="0.3">
      <c r="B21" s="17" t="s">
        <v>16</v>
      </c>
      <c r="C21" s="20" t="s">
        <v>3</v>
      </c>
      <c r="D21" s="1"/>
      <c r="E21" s="1"/>
      <c r="F21" s="1"/>
      <c r="G21" s="1"/>
      <c r="H21" s="1"/>
    </row>
    <row r="22" spans="2:8" x14ac:dyDescent="0.25">
      <c r="B22" s="19" t="s">
        <v>17</v>
      </c>
      <c r="C22" s="19">
        <v>2</v>
      </c>
      <c r="D22" s="1"/>
      <c r="E22" s="1"/>
      <c r="F22" s="1"/>
      <c r="G22" s="1"/>
      <c r="H22" s="1"/>
    </row>
    <row r="23" spans="2:8" x14ac:dyDescent="0.25">
      <c r="B23" s="19" t="s">
        <v>18</v>
      </c>
      <c r="C23" s="19">
        <v>2</v>
      </c>
      <c r="D23" s="1"/>
      <c r="E23" s="1"/>
      <c r="F23" s="1"/>
      <c r="G23" s="1"/>
      <c r="H23" s="1"/>
    </row>
    <row r="24" spans="2:8" x14ac:dyDescent="0.25">
      <c r="B24" s="1"/>
      <c r="C24" s="1"/>
      <c r="D24" s="1"/>
      <c r="E24" s="1"/>
      <c r="F24" s="1"/>
      <c r="G24" s="1"/>
      <c r="H24" s="1"/>
    </row>
    <row r="25" spans="2:8" x14ac:dyDescent="0.25">
      <c r="B25" s="1"/>
      <c r="C25" s="1"/>
      <c r="D25" s="1"/>
      <c r="E25" s="1"/>
      <c r="F25" s="1"/>
      <c r="G25" s="1"/>
      <c r="H25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0"/>
  <sheetViews>
    <sheetView tabSelected="1" topLeftCell="C7" workbookViewId="0">
      <selection activeCell="D17" sqref="D17"/>
    </sheetView>
  </sheetViews>
  <sheetFormatPr defaultRowHeight="15" x14ac:dyDescent="0.25"/>
  <cols>
    <col min="2" max="2" width="9.5703125" customWidth="1"/>
    <col min="3" max="3" width="13.85546875" bestFit="1" customWidth="1"/>
    <col min="4" max="4" width="34.5703125" customWidth="1"/>
    <col min="5" max="5" width="48.140625" customWidth="1"/>
    <col min="7" max="7" width="11.140625" bestFit="1" customWidth="1"/>
  </cols>
  <sheetData>
    <row r="1" spans="2:9" ht="15.75" thickBot="1" x14ac:dyDescent="0.3"/>
    <row r="2" spans="2:9" ht="15.75" thickBot="1" x14ac:dyDescent="0.3">
      <c r="B2" s="6" t="s">
        <v>9</v>
      </c>
      <c r="C2" s="6" t="s">
        <v>10</v>
      </c>
      <c r="D2" s="6" t="s">
        <v>11</v>
      </c>
      <c r="E2" s="7" t="s">
        <v>12</v>
      </c>
      <c r="F2" s="6" t="s">
        <v>13</v>
      </c>
      <c r="G2" s="6" t="s">
        <v>14</v>
      </c>
    </row>
    <row r="3" spans="2:9" ht="15.75" thickBot="1" x14ac:dyDescent="0.3">
      <c r="B3" s="10">
        <v>2</v>
      </c>
      <c r="C3" s="11"/>
      <c r="D3" s="12" t="s">
        <v>32</v>
      </c>
      <c r="E3" s="13" t="s">
        <v>33</v>
      </c>
      <c r="F3" s="10">
        <v>63.36</v>
      </c>
      <c r="G3" s="10">
        <f>F3*B3</f>
        <v>126.72</v>
      </c>
    </row>
    <row r="4" spans="2:9" ht="15.75" thickBot="1" x14ac:dyDescent="0.3">
      <c r="B4" s="10"/>
      <c r="C4" s="11"/>
      <c r="D4" s="12"/>
      <c r="E4" s="13"/>
      <c r="F4" s="10"/>
      <c r="G4" s="10"/>
    </row>
    <row r="5" spans="2:9" ht="15.75" thickBot="1" x14ac:dyDescent="0.3">
      <c r="B5" s="10">
        <v>5</v>
      </c>
      <c r="C5" s="14"/>
      <c r="D5" s="12" t="s">
        <v>15</v>
      </c>
      <c r="E5" s="13" t="s">
        <v>34</v>
      </c>
      <c r="F5" s="10">
        <v>6.65</v>
      </c>
      <c r="G5" s="10">
        <f t="shared" ref="G5:G10" si="0">B5*F5</f>
        <v>33.25</v>
      </c>
      <c r="I5" t="s">
        <v>53</v>
      </c>
    </row>
    <row r="6" spans="2:9" ht="15.75" thickBot="1" x14ac:dyDescent="0.3">
      <c r="B6" s="10">
        <v>0</v>
      </c>
      <c r="C6" s="14"/>
      <c r="D6" s="12" t="s">
        <v>15</v>
      </c>
      <c r="E6" s="13" t="s">
        <v>35</v>
      </c>
      <c r="F6" s="10">
        <v>8.74</v>
      </c>
      <c r="G6" s="10">
        <f t="shared" si="0"/>
        <v>0</v>
      </c>
    </row>
    <row r="7" spans="2:9" ht="15.75" thickBot="1" x14ac:dyDescent="0.3">
      <c r="B7" s="10">
        <v>5</v>
      </c>
      <c r="C7" s="14"/>
      <c r="D7" s="12" t="s">
        <v>15</v>
      </c>
      <c r="E7" s="13" t="s">
        <v>36</v>
      </c>
      <c r="F7" s="10">
        <v>12.99</v>
      </c>
      <c r="G7" s="10">
        <f t="shared" si="0"/>
        <v>64.95</v>
      </c>
      <c r="I7" t="s">
        <v>20</v>
      </c>
    </row>
    <row r="8" spans="2:9" ht="15.75" thickBot="1" x14ac:dyDescent="0.3">
      <c r="B8" s="10">
        <v>6</v>
      </c>
      <c r="C8" s="14"/>
      <c r="D8" s="12" t="s">
        <v>15</v>
      </c>
      <c r="E8" s="13" t="s">
        <v>37</v>
      </c>
      <c r="F8" s="10">
        <v>17.149999999999999</v>
      </c>
      <c r="G8" s="10">
        <f t="shared" si="0"/>
        <v>102.89999999999999</v>
      </c>
      <c r="I8" t="s">
        <v>21</v>
      </c>
    </row>
    <row r="9" spans="2:9" ht="15.75" thickBot="1" x14ac:dyDescent="0.3">
      <c r="B9" s="4">
        <v>2</v>
      </c>
      <c r="C9" s="5"/>
      <c r="D9" s="8" t="s">
        <v>15</v>
      </c>
      <c r="E9" s="9" t="s">
        <v>38</v>
      </c>
      <c r="F9" s="4">
        <v>7.19</v>
      </c>
      <c r="G9" s="4">
        <f t="shared" si="0"/>
        <v>14.38</v>
      </c>
    </row>
    <row r="10" spans="2:9" ht="15.75" thickBot="1" x14ac:dyDescent="0.3">
      <c r="B10" s="4">
        <v>2</v>
      </c>
      <c r="C10" s="5"/>
      <c r="D10" s="8" t="s">
        <v>15</v>
      </c>
      <c r="E10" s="9" t="s">
        <v>38</v>
      </c>
      <c r="F10" s="4">
        <v>7.19</v>
      </c>
      <c r="G10" s="4">
        <f t="shared" si="0"/>
        <v>14.38</v>
      </c>
    </row>
    <row r="11" spans="2:9" ht="15.75" thickBot="1" x14ac:dyDescent="0.3">
      <c r="B11" s="4"/>
      <c r="C11" s="5"/>
      <c r="D11" s="8"/>
      <c r="E11" s="9"/>
      <c r="F11" s="4"/>
      <c r="G11" s="4"/>
    </row>
    <row r="12" spans="2:9" x14ac:dyDescent="0.25">
      <c r="B12" s="22">
        <v>1</v>
      </c>
      <c r="C12" t="s">
        <v>44</v>
      </c>
      <c r="D12" s="25" t="s">
        <v>43</v>
      </c>
      <c r="E12" s="23" t="s">
        <v>45</v>
      </c>
      <c r="F12" s="24">
        <v>5.49</v>
      </c>
      <c r="G12">
        <f>F12*B12</f>
        <v>5.49</v>
      </c>
    </row>
    <row r="13" spans="2:9" x14ac:dyDescent="0.25">
      <c r="B13" s="22"/>
      <c r="D13" s="25"/>
      <c r="E13" s="23"/>
      <c r="F13" s="24"/>
    </row>
    <row r="14" spans="2:9" x14ac:dyDescent="0.25">
      <c r="B14" s="22">
        <v>1</v>
      </c>
      <c r="C14">
        <v>6210</v>
      </c>
      <c r="D14" t="s">
        <v>39</v>
      </c>
      <c r="E14" s="23" t="s">
        <v>40</v>
      </c>
      <c r="F14" s="24">
        <v>7.16</v>
      </c>
      <c r="G14" s="26">
        <f>F14*B14</f>
        <v>7.16</v>
      </c>
      <c r="I14" t="s">
        <v>46</v>
      </c>
    </row>
    <row r="15" spans="2:9" x14ac:dyDescent="0.25">
      <c r="B15" s="22">
        <v>1</v>
      </c>
      <c r="C15">
        <v>322</v>
      </c>
      <c r="D15" t="s">
        <v>57</v>
      </c>
      <c r="E15" s="23" t="s">
        <v>58</v>
      </c>
      <c r="F15" s="24">
        <v>4.05</v>
      </c>
      <c r="G15" s="26">
        <f>F15*B15</f>
        <v>4.05</v>
      </c>
    </row>
    <row r="16" spans="2:9" x14ac:dyDescent="0.25">
      <c r="B16" s="22">
        <v>1</v>
      </c>
      <c r="C16">
        <v>1552</v>
      </c>
      <c r="D16" t="s">
        <v>39</v>
      </c>
      <c r="E16" s="23" t="s">
        <v>42</v>
      </c>
      <c r="F16" s="24">
        <v>1.9</v>
      </c>
      <c r="G16" s="26">
        <f>F16*B16</f>
        <v>1.9</v>
      </c>
    </row>
    <row r="17" spans="2:9" x14ac:dyDescent="0.25">
      <c r="B17" s="22">
        <v>1</v>
      </c>
      <c r="C17">
        <v>363</v>
      </c>
      <c r="D17" t="s">
        <v>39</v>
      </c>
      <c r="E17" s="23" t="s">
        <v>41</v>
      </c>
      <c r="F17" s="24">
        <v>9.64</v>
      </c>
      <c r="G17" s="26">
        <f t="shared" ref="G17:G20" si="1">F17*B17</f>
        <v>9.64</v>
      </c>
    </row>
    <row r="18" spans="2:9" x14ac:dyDescent="0.25">
      <c r="B18" s="22">
        <v>1</v>
      </c>
      <c r="C18" s="27" t="s">
        <v>47</v>
      </c>
      <c r="D18" t="s">
        <v>48</v>
      </c>
      <c r="E18" s="23" t="s">
        <v>49</v>
      </c>
      <c r="F18" s="24">
        <v>5.38</v>
      </c>
      <c r="G18" s="26">
        <f t="shared" si="1"/>
        <v>5.38</v>
      </c>
    </row>
    <row r="19" spans="2:9" x14ac:dyDescent="0.25">
      <c r="B19" s="22">
        <v>1</v>
      </c>
      <c r="C19" t="s">
        <v>51</v>
      </c>
      <c r="D19" s="25" t="s">
        <v>50</v>
      </c>
      <c r="E19" s="23" t="s">
        <v>52</v>
      </c>
      <c r="F19" s="24">
        <v>2.59</v>
      </c>
      <c r="G19" s="26">
        <f t="shared" si="1"/>
        <v>2.59</v>
      </c>
    </row>
    <row r="20" spans="2:9" ht="15.75" thickBot="1" x14ac:dyDescent="0.3">
      <c r="B20" s="22">
        <v>1</v>
      </c>
      <c r="C20" t="s">
        <v>55</v>
      </c>
      <c r="D20" t="s">
        <v>54</v>
      </c>
      <c r="E20" s="23" t="s">
        <v>56</v>
      </c>
      <c r="F20" s="24">
        <v>4.1399999999999997</v>
      </c>
      <c r="G20" s="26">
        <f t="shared" si="1"/>
        <v>4.1399999999999997</v>
      </c>
    </row>
    <row r="21" spans="2:9" ht="15.75" thickBot="1" x14ac:dyDescent="0.3">
      <c r="B21" s="4"/>
      <c r="C21" s="5"/>
      <c r="D21" s="8"/>
      <c r="E21" s="9"/>
      <c r="F21" s="4"/>
      <c r="G21" s="4"/>
    </row>
    <row r="22" spans="2:9" ht="15.75" thickBot="1" x14ac:dyDescent="0.3">
      <c r="B22" s="10">
        <v>3</v>
      </c>
      <c r="C22" s="14"/>
      <c r="D22" s="12" t="s">
        <v>30</v>
      </c>
      <c r="E22" s="13" t="s">
        <v>29</v>
      </c>
      <c r="F22" s="10">
        <v>6.26</v>
      </c>
      <c r="G22" s="10">
        <f>B22*F22</f>
        <v>18.78</v>
      </c>
      <c r="I22" t="s">
        <v>28</v>
      </c>
    </row>
    <row r="23" spans="2:9" ht="15.75" thickBot="1" x14ac:dyDescent="0.3">
      <c r="B23" s="4">
        <v>2</v>
      </c>
      <c r="C23" s="5"/>
      <c r="D23" s="12" t="s">
        <v>27</v>
      </c>
      <c r="E23" s="9" t="s">
        <v>31</v>
      </c>
      <c r="F23" s="4">
        <v>20.99</v>
      </c>
      <c r="G23" s="10">
        <f>B23*F23</f>
        <v>41.98</v>
      </c>
      <c r="I23" t="s">
        <v>24</v>
      </c>
    </row>
    <row r="25" spans="2:9" x14ac:dyDescent="0.25">
      <c r="D25" s="25"/>
    </row>
    <row r="26" spans="2:9" x14ac:dyDescent="0.25">
      <c r="D26" s="25"/>
    </row>
    <row r="27" spans="2:9" x14ac:dyDescent="0.25">
      <c r="D27" s="25"/>
      <c r="G27" s="26"/>
    </row>
    <row r="28" spans="2:9" x14ac:dyDescent="0.25">
      <c r="E28" t="s">
        <v>25</v>
      </c>
      <c r="G28" s="16">
        <f>SUM(G3:G23)</f>
        <v>457.68999999999994</v>
      </c>
    </row>
    <row r="29" spans="2:9" x14ac:dyDescent="0.25">
      <c r="E29" t="s">
        <v>26</v>
      </c>
      <c r="G29" s="26">
        <f>G28-(SUM(G14:G20))</f>
        <v>422.82999999999993</v>
      </c>
      <c r="I29" s="25" t="s">
        <v>22</v>
      </c>
    </row>
    <row r="30" spans="2:9" x14ac:dyDescent="0.25">
      <c r="I30" t="s">
        <v>23</v>
      </c>
    </row>
  </sheetData>
  <hyperlinks>
    <hyperlink ref="D5" r:id="rId1"/>
    <hyperlink ref="D7" r:id="rId2"/>
    <hyperlink ref="D6" r:id="rId3"/>
    <hyperlink ref="D8" r:id="rId4"/>
    <hyperlink ref="D9" r:id="rId5"/>
    <hyperlink ref="D10" r:id="rId6"/>
    <hyperlink ref="D23" r:id="rId7"/>
    <hyperlink ref="D22" r:id="rId8"/>
    <hyperlink ref="D3" r:id="rId9"/>
    <hyperlink ref="I29" r:id="rId10"/>
    <hyperlink ref="D19" r:id="rId11" location="91113a009/=v20dz5"/>
  </hyperlinks>
  <pageMargins left="0.7" right="0.7" top="0.75" bottom="0.75" header="0.3" footer="0.3"/>
  <pageSetup orientation="portrait" horizontalDpi="4294967293" r:id="rId1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Kunsoo</dc:creator>
  <cp:lastModifiedBy>student</cp:lastModifiedBy>
  <dcterms:created xsi:type="dcterms:W3CDTF">2014-11-02T17:48:25Z</dcterms:created>
  <dcterms:modified xsi:type="dcterms:W3CDTF">2014-12-17T05:23:55Z</dcterms:modified>
</cp:coreProperties>
</file>