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jis/Documents/GitHub/msp_models_for_adaptive_disaster_relief_logistics_planning/random/results/"/>
    </mc:Choice>
  </mc:AlternateContent>
  <xr:revisionPtr revIDLastSave="0" documentId="13_ncr:1_{56267143-967E-184D-A81C-077EE088BB42}" xr6:coauthVersionLast="47" xr6:coauthVersionMax="47" xr10:uidLastSave="{00000000-0000-0000-0000-000000000000}"/>
  <bookViews>
    <workbookView xWindow="3420" yWindow="1500" windowWidth="30720" windowHeight="19200" activeTab="1" xr2:uid="{00000000-000D-0000-FFFF-FFFF00000000}"/>
  </bookViews>
  <sheets>
    <sheet name="absorbing-option = 0" sheetId="1" r:id="rId1"/>
    <sheet name="absorbing-option = 1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4" i="5" l="1"/>
  <c r="AA33" i="5"/>
  <c r="AA23" i="5"/>
  <c r="AA13" i="5"/>
  <c r="AA5" i="5"/>
  <c r="AA6" i="5"/>
  <c r="AA7" i="5"/>
  <c r="AA8" i="5"/>
  <c r="AA9" i="5"/>
  <c r="AA10" i="5"/>
  <c r="AA11" i="5"/>
  <c r="AA12" i="5"/>
  <c r="AA14" i="5"/>
  <c r="AA15" i="5"/>
  <c r="AA16" i="5"/>
  <c r="AA17" i="5"/>
  <c r="AA18" i="5"/>
  <c r="AA19" i="5"/>
  <c r="AA20" i="5"/>
  <c r="AA21" i="5"/>
  <c r="AA22" i="5"/>
  <c r="AA24" i="5"/>
  <c r="AA25" i="5"/>
  <c r="AA26" i="5"/>
  <c r="AA27" i="5"/>
  <c r="AA28" i="5"/>
  <c r="AA29" i="5"/>
  <c r="AA30" i="5"/>
  <c r="AA31" i="5"/>
  <c r="AA32" i="5"/>
  <c r="AA4" i="5"/>
  <c r="Z34" i="1"/>
  <c r="Z33" i="1"/>
  <c r="Z23" i="1"/>
  <c r="Z13" i="1"/>
  <c r="Z5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4" i="1"/>
  <c r="Z25" i="1"/>
  <c r="Z26" i="1"/>
  <c r="Z27" i="1"/>
  <c r="Z28" i="1"/>
  <c r="Z29" i="1"/>
  <c r="Z30" i="1"/>
  <c r="Z31" i="1"/>
  <c r="Z32" i="1"/>
  <c r="Z4" i="1"/>
  <c r="V34" i="1"/>
  <c r="P34" i="1"/>
  <c r="L34" i="1"/>
  <c r="V33" i="1"/>
  <c r="P33" i="1"/>
  <c r="L33" i="1"/>
  <c r="V13" i="1"/>
  <c r="P13" i="1"/>
  <c r="L1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4" i="1"/>
  <c r="P25" i="1"/>
  <c r="P26" i="1"/>
  <c r="P27" i="1"/>
  <c r="P28" i="1"/>
  <c r="P29" i="1"/>
  <c r="P30" i="1"/>
  <c r="P31" i="1"/>
  <c r="P32" i="1"/>
  <c r="W32" i="5"/>
  <c r="P32" i="5"/>
  <c r="L32" i="5"/>
  <c r="W31" i="5"/>
  <c r="P31" i="5"/>
  <c r="L31" i="5"/>
  <c r="W30" i="5"/>
  <c r="P30" i="5"/>
  <c r="L30" i="5"/>
  <c r="W29" i="5"/>
  <c r="P29" i="5"/>
  <c r="L29" i="5"/>
  <c r="W28" i="5"/>
  <c r="P28" i="5"/>
  <c r="L28" i="5"/>
  <c r="W27" i="5"/>
  <c r="P27" i="5"/>
  <c r="L27" i="5"/>
  <c r="W26" i="5"/>
  <c r="P26" i="5"/>
  <c r="L26" i="5"/>
  <c r="W25" i="5"/>
  <c r="P25" i="5"/>
  <c r="L25" i="5"/>
  <c r="W24" i="5"/>
  <c r="P24" i="5"/>
  <c r="P33" i="5" s="1"/>
  <c r="L24" i="5"/>
  <c r="W22" i="5"/>
  <c r="P22" i="5"/>
  <c r="L22" i="5"/>
  <c r="W21" i="5"/>
  <c r="P21" i="5"/>
  <c r="L21" i="5"/>
  <c r="W20" i="5"/>
  <c r="P20" i="5"/>
  <c r="L20" i="5"/>
  <c r="W19" i="5"/>
  <c r="P19" i="5"/>
  <c r="L19" i="5"/>
  <c r="W18" i="5"/>
  <c r="P18" i="5"/>
  <c r="L18" i="5"/>
  <c r="W17" i="5"/>
  <c r="P17" i="5"/>
  <c r="L17" i="5"/>
  <c r="W16" i="5"/>
  <c r="P16" i="5"/>
  <c r="L16" i="5"/>
  <c r="W15" i="5"/>
  <c r="P15" i="5"/>
  <c r="L15" i="5"/>
  <c r="W14" i="5"/>
  <c r="P14" i="5"/>
  <c r="L14" i="5"/>
  <c r="W12" i="5"/>
  <c r="P12" i="5"/>
  <c r="L12" i="5"/>
  <c r="W11" i="5"/>
  <c r="P11" i="5"/>
  <c r="L11" i="5"/>
  <c r="W10" i="5"/>
  <c r="P10" i="5"/>
  <c r="L10" i="5"/>
  <c r="W9" i="5"/>
  <c r="P9" i="5"/>
  <c r="L9" i="5"/>
  <c r="W8" i="5"/>
  <c r="P8" i="5"/>
  <c r="L8" i="5"/>
  <c r="W7" i="5"/>
  <c r="P7" i="5"/>
  <c r="L7" i="5"/>
  <c r="W6" i="5"/>
  <c r="P6" i="5"/>
  <c r="L6" i="5"/>
  <c r="W5" i="5"/>
  <c r="W13" i="5" s="1"/>
  <c r="P5" i="5"/>
  <c r="L5" i="5"/>
  <c r="W4" i="5"/>
  <c r="P4" i="5"/>
  <c r="L4" i="5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14" i="1"/>
  <c r="L8" i="1"/>
  <c r="L4" i="1"/>
  <c r="V25" i="1"/>
  <c r="V26" i="1"/>
  <c r="V27" i="1"/>
  <c r="V28" i="1"/>
  <c r="V29" i="1"/>
  <c r="V30" i="1"/>
  <c r="V31" i="1"/>
  <c r="V32" i="1"/>
  <c r="V24" i="1"/>
  <c r="V15" i="1"/>
  <c r="V16" i="1"/>
  <c r="V17" i="1"/>
  <c r="V18" i="1"/>
  <c r="V19" i="1"/>
  <c r="V20" i="1"/>
  <c r="V21" i="1"/>
  <c r="V22" i="1"/>
  <c r="V14" i="1"/>
  <c r="V12" i="1"/>
  <c r="L12" i="1"/>
  <c r="V11" i="1"/>
  <c r="L11" i="1"/>
  <c r="V10" i="1"/>
  <c r="L10" i="1"/>
  <c r="V9" i="1"/>
  <c r="L9" i="1"/>
  <c r="V8" i="1"/>
  <c r="V7" i="1"/>
  <c r="L7" i="1"/>
  <c r="V6" i="1"/>
  <c r="L6" i="1"/>
  <c r="V5" i="1"/>
  <c r="L5" i="1"/>
  <c r="V4" i="1"/>
  <c r="W33" i="5" l="1"/>
  <c r="P13" i="5"/>
  <c r="L33" i="5"/>
  <c r="L13" i="5"/>
  <c r="L23" i="5"/>
  <c r="W23" i="5"/>
  <c r="P23" i="5"/>
  <c r="P34" i="5" s="1"/>
  <c r="V23" i="1"/>
  <c r="P23" i="1"/>
  <c r="L23" i="1"/>
  <c r="W34" i="5" l="1"/>
  <c r="L34" i="5"/>
</calcChain>
</file>

<file path=xl/sharedStrings.xml><?xml version="1.0" encoding="utf-8"?>
<sst xmlns="http://schemas.openxmlformats.org/spreadsheetml/2006/main" count="69" uniqueCount="16">
  <si>
    <t>nbSP</t>
  </si>
  <si>
    <t>nbDP</t>
  </si>
  <si>
    <t>clairvoyance</t>
  </si>
  <si>
    <t>static2SSP</t>
  </si>
  <si>
    <t>UB_bar</t>
  </si>
  <si>
    <t>CI</t>
  </si>
  <si>
    <t>eval_time</t>
  </si>
  <si>
    <t>LB</t>
  </si>
  <si>
    <t>train_time</t>
  </si>
  <si>
    <t>nbiter</t>
  </si>
  <si>
    <t>FA</t>
  </si>
  <si>
    <t>UB</t>
  </si>
  <si>
    <t>RH2SSP</t>
  </si>
  <si>
    <t>CV_gap</t>
  </si>
  <si>
    <t>cost factor</t>
  </si>
  <si>
    <t>wait and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</si>
</sst>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9" fontId="0" fillId="34" borderId="0" xfId="1" applyFont="1" applyFill="1"/>
    <xf numFmtId="9" fontId="0" fillId="0" borderId="0" xfId="0" applyNumberFormat="1"/>
    <xf numFmtId="0" fontId="16" fillId="0" borderId="0" xfId="0" applyFont="1" applyAlignment="1">
      <alignment horizontal="center"/>
    </xf>
    <xf numFmtId="0" fontId="16" fillId="35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opLeftCell="K6" zoomScale="140" zoomScaleNormal="140" zoomScalePageLayoutView="140" workbookViewId="0">
      <selection activeCell="W1" sqref="W1:Z2"/>
    </sheetView>
  </sheetViews>
  <sheetFormatPr baseColWidth="10" defaultRowHeight="16" x14ac:dyDescent="0.2"/>
  <cols>
    <col min="3" max="3" width="13" customWidth="1"/>
    <col min="22" max="22" width="6" bestFit="1" customWidth="1"/>
  </cols>
  <sheetData>
    <row r="1" spans="1:26" x14ac:dyDescent="0.2">
      <c r="C1" s="4" t="s">
        <v>2</v>
      </c>
      <c r="D1" s="4"/>
      <c r="E1" s="4"/>
      <c r="F1" s="5" t="s">
        <v>10</v>
      </c>
      <c r="G1" s="5"/>
      <c r="H1" s="5"/>
      <c r="I1" s="5"/>
      <c r="J1" s="5"/>
      <c r="K1" s="5"/>
      <c r="L1" s="5"/>
      <c r="M1" s="5" t="s">
        <v>12</v>
      </c>
      <c r="N1" s="5"/>
      <c r="O1" s="5"/>
      <c r="P1" s="5"/>
      <c r="Q1" s="5" t="s">
        <v>3</v>
      </c>
      <c r="R1" s="5"/>
      <c r="S1" s="5"/>
      <c r="T1" s="5"/>
      <c r="U1" s="5"/>
      <c r="V1" s="5"/>
      <c r="W1" s="5" t="s">
        <v>15</v>
      </c>
      <c r="X1" s="5"/>
      <c r="Y1" s="5"/>
      <c r="Z1" s="5"/>
    </row>
    <row r="2" spans="1:26" x14ac:dyDescent="0.2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4</v>
      </c>
      <c r="H2" t="s">
        <v>5</v>
      </c>
      <c r="I2" t="s">
        <v>8</v>
      </c>
      <c r="J2" t="s">
        <v>6</v>
      </c>
      <c r="K2" t="s">
        <v>9</v>
      </c>
      <c r="L2" s="1" t="s">
        <v>13</v>
      </c>
      <c r="M2" t="s">
        <v>11</v>
      </c>
      <c r="N2" t="s">
        <v>5</v>
      </c>
      <c r="O2" t="s">
        <v>6</v>
      </c>
      <c r="P2" s="1" t="s">
        <v>13</v>
      </c>
      <c r="Q2" t="s">
        <v>7</v>
      </c>
      <c r="R2" t="s">
        <v>4</v>
      </c>
      <c r="S2" t="s">
        <v>5</v>
      </c>
      <c r="T2" t="s">
        <v>8</v>
      </c>
      <c r="U2" t="s">
        <v>6</v>
      </c>
      <c r="V2" s="1" t="s">
        <v>13</v>
      </c>
      <c r="W2" t="s">
        <v>4</v>
      </c>
      <c r="X2" t="s">
        <v>5</v>
      </c>
      <c r="Y2" t="s">
        <v>8</v>
      </c>
      <c r="Z2" s="1" t="s">
        <v>13</v>
      </c>
    </row>
    <row r="3" spans="1:26" x14ac:dyDescent="0.2">
      <c r="A3" s="1" t="s">
        <v>14</v>
      </c>
      <c r="B3" s="1">
        <v>0.05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6" x14ac:dyDescent="0.2">
      <c r="A4">
        <v>3</v>
      </c>
      <c r="B4">
        <v>10</v>
      </c>
      <c r="C4">
        <v>652.90344927582805</v>
      </c>
      <c r="D4">
        <v>578.06676718189192</v>
      </c>
      <c r="E4">
        <v>8.9795250892639107</v>
      </c>
      <c r="F4">
        <v>1976.83557422014</v>
      </c>
      <c r="G4">
        <v>1962.29883299937</v>
      </c>
      <c r="H4">
        <v>189.287430316674</v>
      </c>
      <c r="I4">
        <v>90.606754064559894</v>
      </c>
      <c r="J4">
        <v>1.1073410511016799</v>
      </c>
      <c r="K4">
        <v>1211</v>
      </c>
      <c r="L4" s="2">
        <f>(G4-C4)/C4</f>
        <v>2.0054961957635022</v>
      </c>
      <c r="M4">
        <v>4122.3056422847003</v>
      </c>
      <c r="N4">
        <v>85.177321479027796</v>
      </c>
      <c r="O4">
        <v>81.1074538230896</v>
      </c>
      <c r="P4" s="2">
        <f>(M4-C4)/C4</f>
        <v>5.3138058879256667</v>
      </c>
      <c r="Q4">
        <v>5119.4955530322804</v>
      </c>
      <c r="R4">
        <v>4664.8203887535401</v>
      </c>
      <c r="S4">
        <v>594.07117407208898</v>
      </c>
      <c r="T4">
        <v>0.17322802543640101</v>
      </c>
      <c r="U4">
        <v>0.12536382675170801</v>
      </c>
      <c r="V4" s="2">
        <f>(R4-C4)/C4</f>
        <v>6.1447323397166222</v>
      </c>
      <c r="W4">
        <v>3078.6667208598801</v>
      </c>
      <c r="X4">
        <v>617.74626742840803</v>
      </c>
      <c r="Y4">
        <v>14.4985978603363</v>
      </c>
      <c r="Z4" s="2">
        <f>(W4-C4)/C4</f>
        <v>3.7153476126900578</v>
      </c>
    </row>
    <row r="5" spans="1:26" x14ac:dyDescent="0.2">
      <c r="B5">
        <v>20</v>
      </c>
      <c r="C5">
        <v>1310.3408395992001</v>
      </c>
      <c r="D5">
        <v>1167.4432469849398</v>
      </c>
      <c r="E5">
        <v>10.0329139232635</v>
      </c>
      <c r="F5">
        <v>3728.20561249506</v>
      </c>
      <c r="G5">
        <v>3709.8711054731898</v>
      </c>
      <c r="H5">
        <v>293.67844396324199</v>
      </c>
      <c r="I5">
        <v>106.420513868331</v>
      </c>
      <c r="J5">
        <v>1.32392406463623</v>
      </c>
      <c r="K5">
        <v>1316</v>
      </c>
      <c r="L5" s="2">
        <f t="shared" ref="L5:L32" si="0">(G5-C5)/C5</f>
        <v>1.8312260393318314</v>
      </c>
      <c r="M5">
        <v>7594.9412851454699</v>
      </c>
      <c r="N5">
        <v>164.314420657532</v>
      </c>
      <c r="O5">
        <v>113.00987410545299</v>
      </c>
      <c r="P5" s="2">
        <f t="shared" ref="P5:P32" si="1">(M5-C5)/C5</f>
        <v>4.7961570422154969</v>
      </c>
      <c r="Q5">
        <v>9760.4220861190006</v>
      </c>
      <c r="R5">
        <v>8950.7315473434901</v>
      </c>
      <c r="S5">
        <v>1271.2691183870099</v>
      </c>
      <c r="T5">
        <v>0.29089283943176197</v>
      </c>
      <c r="U5">
        <v>0.21781396865844699</v>
      </c>
      <c r="V5" s="2">
        <f t="shared" ref="V5:V32" si="2">(R5-C5)/C5</f>
        <v>5.8308422334461403</v>
      </c>
      <c r="W5">
        <v>5855.0388404968799</v>
      </c>
      <c r="X5">
        <v>1174.6819692102799</v>
      </c>
      <c r="Y5">
        <v>22.4281389713287</v>
      </c>
      <c r="Z5" s="2">
        <f t="shared" ref="Z5:Z32" si="3">(W5-C5)/C5</f>
        <v>3.4683327143247609</v>
      </c>
    </row>
    <row r="6" spans="1:26" x14ac:dyDescent="0.2">
      <c r="B6">
        <v>30</v>
      </c>
      <c r="C6">
        <v>1948.29264396289</v>
      </c>
      <c r="D6">
        <v>1736.4080071741</v>
      </c>
      <c r="E6">
        <v>10.8178009986877</v>
      </c>
      <c r="F6">
        <v>5716.4642441154601</v>
      </c>
      <c r="G6">
        <v>5777.1359721891904</v>
      </c>
      <c r="H6">
        <v>495.75986082144101</v>
      </c>
      <c r="I6">
        <v>88.537078142166095</v>
      </c>
      <c r="J6">
        <v>1.4066250324249201</v>
      </c>
      <c r="K6">
        <v>1080</v>
      </c>
      <c r="L6" s="2">
        <f t="shared" si="0"/>
        <v>1.9652300900948381</v>
      </c>
      <c r="M6">
        <v>12164.6895896226</v>
      </c>
      <c r="N6">
        <v>234.500766246821</v>
      </c>
      <c r="O6">
        <v>143.881764888763</v>
      </c>
      <c r="P6" s="2">
        <f t="shared" si="1"/>
        <v>5.2437691931532573</v>
      </c>
      <c r="Q6">
        <v>14682.9011654892</v>
      </c>
      <c r="R6">
        <v>13910.5173322228</v>
      </c>
      <c r="S6">
        <v>1783.5444831602099</v>
      </c>
      <c r="T6">
        <v>0.31535696983337402</v>
      </c>
      <c r="U6">
        <v>0.24244809150695801</v>
      </c>
      <c r="V6" s="2">
        <f t="shared" si="2"/>
        <v>6.1398500504156086</v>
      </c>
      <c r="W6">
        <v>8738.5001760934992</v>
      </c>
      <c r="X6">
        <v>1730.2538678313799</v>
      </c>
      <c r="Y6">
        <v>28.356019973754801</v>
      </c>
      <c r="Z6" s="2">
        <f t="shared" si="3"/>
        <v>3.4852092436786646</v>
      </c>
    </row>
    <row r="7" spans="1:26" x14ac:dyDescent="0.2">
      <c r="A7">
        <v>6</v>
      </c>
      <c r="B7">
        <v>10</v>
      </c>
      <c r="C7">
        <v>714.84303169214797</v>
      </c>
      <c r="D7">
        <v>578.13566359236199</v>
      </c>
      <c r="E7">
        <v>10.4742958545684</v>
      </c>
      <c r="F7">
        <v>2071.4401021122699</v>
      </c>
      <c r="G7">
        <v>2006.1188787373801</v>
      </c>
      <c r="H7">
        <v>215.90515157693301</v>
      </c>
      <c r="I7">
        <v>105.088386058807</v>
      </c>
      <c r="J7">
        <v>1.4391829967498699</v>
      </c>
      <c r="K7">
        <v>1077</v>
      </c>
      <c r="L7" s="2">
        <f t="shared" si="0"/>
        <v>1.8063767705597906</v>
      </c>
      <c r="M7">
        <v>4167.4647888458003</v>
      </c>
      <c r="N7">
        <v>129.481695108975</v>
      </c>
      <c r="O7">
        <v>115.244691848754</v>
      </c>
      <c r="P7" s="2">
        <f t="shared" si="1"/>
        <v>4.8299019562109224</v>
      </c>
      <c r="Q7">
        <v>5148.8075004950997</v>
      </c>
      <c r="R7">
        <v>4695.8772105751405</v>
      </c>
      <c r="S7">
        <v>593.29418993710897</v>
      </c>
      <c r="T7">
        <v>0.29459786415100098</v>
      </c>
      <c r="U7">
        <v>0.20969915390014601</v>
      </c>
      <c r="V7" s="2">
        <f t="shared" si="2"/>
        <v>5.5691025895003081</v>
      </c>
      <c r="W7">
        <v>3063.2533772881902</v>
      </c>
      <c r="X7">
        <v>618.09425073843602</v>
      </c>
      <c r="Y7">
        <v>20.354206085205</v>
      </c>
      <c r="Z7" s="2">
        <f t="shared" si="3"/>
        <v>3.2852112162819558</v>
      </c>
    </row>
    <row r="8" spans="1:26" x14ac:dyDescent="0.2">
      <c r="B8">
        <v>20</v>
      </c>
      <c r="C8">
        <v>1327.9226673175699</v>
      </c>
      <c r="D8">
        <v>1157.81373193643</v>
      </c>
      <c r="E8">
        <v>12.223687171936</v>
      </c>
      <c r="F8">
        <v>3769.7800174484601</v>
      </c>
      <c r="G8">
        <v>3717.9013007921899</v>
      </c>
      <c r="H8">
        <v>302.86185464306402</v>
      </c>
      <c r="I8">
        <v>113.047839879989</v>
      </c>
      <c r="J8">
        <v>1.77166104316711</v>
      </c>
      <c r="K8">
        <v>1056</v>
      </c>
      <c r="L8" s="2">
        <f>(G8-C8)/C8</f>
        <v>1.799787511950846</v>
      </c>
      <c r="M8">
        <v>7651.8970054084803</v>
      </c>
      <c r="N8">
        <v>176.932267304227</v>
      </c>
      <c r="O8">
        <v>173.742388963699</v>
      </c>
      <c r="P8" s="2">
        <f t="shared" si="1"/>
        <v>4.7623061897613841</v>
      </c>
      <c r="Q8">
        <v>9811.9460827179591</v>
      </c>
      <c r="R8">
        <v>9004.2783614244709</v>
      </c>
      <c r="S8">
        <v>1269.8822056567701</v>
      </c>
      <c r="T8">
        <v>0.55361008644104004</v>
      </c>
      <c r="U8">
        <v>0.26133012771606401</v>
      </c>
      <c r="V8" s="2">
        <f t="shared" si="2"/>
        <v>5.7807249496036475</v>
      </c>
      <c r="W8">
        <v>5834.0604419622796</v>
      </c>
      <c r="X8">
        <v>1173.90557832183</v>
      </c>
      <c r="Y8">
        <v>34.0382270812988</v>
      </c>
      <c r="Z8" s="2">
        <f t="shared" si="3"/>
        <v>3.3933736395562835</v>
      </c>
    </row>
    <row r="9" spans="1:26" x14ac:dyDescent="0.2">
      <c r="B9">
        <v>30</v>
      </c>
      <c r="C9">
        <v>2006.16201456465</v>
      </c>
      <c r="D9">
        <v>1729.2816422005301</v>
      </c>
      <c r="E9">
        <v>13.876471042633</v>
      </c>
      <c r="F9">
        <v>5836.6037814270303</v>
      </c>
      <c r="G9">
        <v>5823.06448942719</v>
      </c>
      <c r="H9">
        <v>523.69506099208104</v>
      </c>
      <c r="I9">
        <v>102.328580856323</v>
      </c>
      <c r="J9">
        <v>1.98924612998962</v>
      </c>
      <c r="K9">
        <v>918</v>
      </c>
      <c r="L9" s="2">
        <f t="shared" si="0"/>
        <v>1.9025893458015812</v>
      </c>
      <c r="M9">
        <v>12263.211279507899</v>
      </c>
      <c r="N9">
        <v>270.32912248906098</v>
      </c>
      <c r="O9">
        <v>231.39473605155899</v>
      </c>
      <c r="P9" s="2">
        <f t="shared" si="1"/>
        <v>5.1127721442622835</v>
      </c>
      <c r="Q9">
        <v>14776.2795790404</v>
      </c>
      <c r="R9">
        <v>14004.530515451101</v>
      </c>
      <c r="S9">
        <v>1781.0395901417601</v>
      </c>
      <c r="T9">
        <v>0.71800899505615201</v>
      </c>
      <c r="U9">
        <v>0.36573696136474598</v>
      </c>
      <c r="V9" s="2">
        <f t="shared" si="2"/>
        <v>5.9807574930533081</v>
      </c>
      <c r="W9">
        <v>8714.4985232693707</v>
      </c>
      <c r="X9">
        <v>1729.40731452365</v>
      </c>
      <c r="Y9">
        <v>45.581464052200303</v>
      </c>
      <c r="Z9" s="2">
        <f t="shared" si="3"/>
        <v>3.343865779534497</v>
      </c>
    </row>
    <row r="10" spans="1:26" x14ac:dyDescent="0.2">
      <c r="A10">
        <v>9</v>
      </c>
      <c r="B10">
        <v>10</v>
      </c>
      <c r="C10">
        <v>679.02206407142103</v>
      </c>
      <c r="D10">
        <v>575.39245672260904</v>
      </c>
      <c r="E10">
        <v>12.753471851348801</v>
      </c>
      <c r="F10">
        <v>2016.9375829355899</v>
      </c>
      <c r="G10">
        <v>1980.5181246468201</v>
      </c>
      <c r="H10">
        <v>198.80881679694099</v>
      </c>
      <c r="I10">
        <v>117.866801977157</v>
      </c>
      <c r="J10">
        <v>1.8757848739623999</v>
      </c>
      <c r="K10">
        <v>947</v>
      </c>
      <c r="L10" s="2">
        <f t="shared" si="0"/>
        <v>1.916721310603104</v>
      </c>
      <c r="M10">
        <v>4169.18703947016</v>
      </c>
      <c r="N10">
        <v>104.321003852666</v>
      </c>
      <c r="O10">
        <v>170.2298579216</v>
      </c>
      <c r="P10" s="2">
        <f t="shared" si="1"/>
        <v>5.1399875793014527</v>
      </c>
      <c r="Q10">
        <v>5154.3577942094998</v>
      </c>
      <c r="R10">
        <v>4697.3972011862697</v>
      </c>
      <c r="S10">
        <v>593.83964282320301</v>
      </c>
      <c r="T10">
        <v>0.40520095825195301</v>
      </c>
      <c r="U10">
        <v>0.23049783706665</v>
      </c>
      <c r="V10" s="2">
        <f t="shared" si="2"/>
        <v>5.9178859564896067</v>
      </c>
      <c r="W10">
        <v>3073.1516807282701</v>
      </c>
      <c r="X10">
        <v>617.84030303163195</v>
      </c>
      <c r="Y10">
        <v>29.474478960037199</v>
      </c>
      <c r="Z10" s="2">
        <f t="shared" si="3"/>
        <v>3.5258495170269302</v>
      </c>
    </row>
    <row r="11" spans="1:26" x14ac:dyDescent="0.2">
      <c r="B11">
        <v>20</v>
      </c>
      <c r="C11">
        <v>1306.6117975618199</v>
      </c>
      <c r="D11">
        <v>1159.6165790187001</v>
      </c>
      <c r="E11">
        <v>15.120331048965401</v>
      </c>
      <c r="F11">
        <v>3755.2703912158399</v>
      </c>
      <c r="G11">
        <v>3716.1688869606701</v>
      </c>
      <c r="H11">
        <v>295.68395936957103</v>
      </c>
      <c r="I11">
        <v>147.109508037567</v>
      </c>
      <c r="J11">
        <v>2.6646270751953098</v>
      </c>
      <c r="K11">
        <v>1056</v>
      </c>
      <c r="L11" s="2">
        <f t="shared" si="0"/>
        <v>1.8441262308324187</v>
      </c>
      <c r="M11">
        <v>7657.7667590184001</v>
      </c>
      <c r="N11">
        <v>164.73134291287499</v>
      </c>
      <c r="O11">
        <v>256.396915912628</v>
      </c>
      <c r="P11" s="2">
        <f>(M11-C11)/C11</f>
        <v>4.8607818889344498</v>
      </c>
      <c r="Q11">
        <v>9821.5272495381596</v>
      </c>
      <c r="R11">
        <v>9010.1805549761593</v>
      </c>
      <c r="S11">
        <v>1270.63641421434</v>
      </c>
      <c r="T11">
        <v>0.82862496376037598</v>
      </c>
      <c r="U11">
        <v>0.37080597877502403</v>
      </c>
      <c r="V11" s="2">
        <f t="shared" si="2"/>
        <v>5.89583591070389</v>
      </c>
      <c r="W11">
        <v>5859.9398920225804</v>
      </c>
      <c r="X11">
        <v>1178.0258205089001</v>
      </c>
      <c r="Y11">
        <v>48.238838195800703</v>
      </c>
      <c r="Z11" s="2">
        <f t="shared" si="3"/>
        <v>3.4848362022732524</v>
      </c>
    </row>
    <row r="12" spans="1:26" x14ac:dyDescent="0.2">
      <c r="B12">
        <v>30</v>
      </c>
      <c r="C12">
        <v>1958.7930824227401</v>
      </c>
      <c r="D12">
        <v>1730.2618948639197</v>
      </c>
      <c r="E12">
        <v>17.536477088928201</v>
      </c>
      <c r="F12">
        <v>5777.1935477029801</v>
      </c>
      <c r="G12">
        <v>5803.4847059180302</v>
      </c>
      <c r="H12">
        <v>504.28714788164598</v>
      </c>
      <c r="I12">
        <v>139.78802800178499</v>
      </c>
      <c r="J12">
        <v>3.1003999710082999</v>
      </c>
      <c r="K12">
        <v>951</v>
      </c>
      <c r="L12" s="2">
        <f t="shared" si="0"/>
        <v>1.9627859920456578</v>
      </c>
      <c r="M12">
        <v>12301.410649298899</v>
      </c>
      <c r="N12">
        <v>242.617995916876</v>
      </c>
      <c r="O12">
        <v>337.98165488243097</v>
      </c>
      <c r="P12" s="2">
        <f t="shared" si="1"/>
        <v>5.2800970453111136</v>
      </c>
      <c r="Q12">
        <v>14784.9902593324</v>
      </c>
      <c r="R12">
        <v>14018.7389248459</v>
      </c>
      <c r="S12">
        <v>1782.3885032143901</v>
      </c>
      <c r="T12">
        <v>0.66000199317932096</v>
      </c>
      <c r="U12">
        <v>0.53852295875549305</v>
      </c>
      <c r="V12" s="2">
        <f t="shared" si="2"/>
        <v>6.1568248073996532</v>
      </c>
      <c r="W12">
        <v>8754.0932991734207</v>
      </c>
      <c r="X12">
        <v>1730.89140322964</v>
      </c>
      <c r="Y12">
        <v>64.937556982040405</v>
      </c>
      <c r="Z12" s="2">
        <f t="shared" si="3"/>
        <v>3.4691261051146296</v>
      </c>
    </row>
    <row r="13" spans="1:26" x14ac:dyDescent="0.2">
      <c r="A13" s="1" t="s">
        <v>14</v>
      </c>
      <c r="B13" s="1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f>AVERAGE(L4:L12)</f>
        <v>1.8927043874426188</v>
      </c>
      <c r="M13">
        <v>0</v>
      </c>
      <c r="N13">
        <v>0</v>
      </c>
      <c r="O13">
        <v>0</v>
      </c>
      <c r="P13" s="3">
        <f>AVERAGE(P4:P12)</f>
        <v>5.0377309918973365</v>
      </c>
      <c r="Q13">
        <v>0</v>
      </c>
      <c r="R13">
        <v>0</v>
      </c>
      <c r="S13">
        <v>0</v>
      </c>
      <c r="T13">
        <v>0</v>
      </c>
      <c r="U13">
        <v>0</v>
      </c>
      <c r="V13" s="3">
        <f>AVERAGE(V4:V12)</f>
        <v>5.9351729255920871</v>
      </c>
      <c r="W13">
        <v>0</v>
      </c>
      <c r="X13">
        <v>0</v>
      </c>
      <c r="Y13">
        <v>0</v>
      </c>
      <c r="Z13" s="3">
        <f>AVERAGE(Z4:Z12)</f>
        <v>3.4634613367201146</v>
      </c>
    </row>
    <row r="14" spans="1:26" x14ac:dyDescent="0.2">
      <c r="A14">
        <v>3</v>
      </c>
      <c r="B14">
        <v>10</v>
      </c>
      <c r="C14">
        <v>758.17932862257203</v>
      </c>
      <c r="D14">
        <v>668.92674417916805</v>
      </c>
      <c r="E14">
        <v>8.9454400539398193</v>
      </c>
      <c r="F14">
        <v>2949.7238388215801</v>
      </c>
      <c r="G14">
        <v>2996.8065485338102</v>
      </c>
      <c r="H14">
        <v>256.39547128198001</v>
      </c>
      <c r="I14">
        <v>87.614099025726304</v>
      </c>
      <c r="J14">
        <v>1.0508949756622299</v>
      </c>
      <c r="K14">
        <v>1180</v>
      </c>
      <c r="L14" s="2">
        <f t="shared" si="0"/>
        <v>2.9526355248675547</v>
      </c>
      <c r="M14">
        <v>4421.7396212719405</v>
      </c>
      <c r="N14">
        <v>146.400586066692</v>
      </c>
      <c r="O14">
        <v>75.126621007919297</v>
      </c>
      <c r="P14" s="2">
        <f t="shared" si="1"/>
        <v>4.8320498256067852</v>
      </c>
      <c r="Q14">
        <v>5244.0385860218203</v>
      </c>
      <c r="R14">
        <v>4787.6501156225004</v>
      </c>
      <c r="S14">
        <v>603.02335975103904</v>
      </c>
      <c r="T14">
        <v>0.23604702949523901</v>
      </c>
      <c r="U14">
        <v>0.121679782867431</v>
      </c>
      <c r="V14" s="2">
        <f t="shared" si="2"/>
        <v>5.3146671702597059</v>
      </c>
      <c r="W14">
        <v>4863.5657785699796</v>
      </c>
      <c r="X14">
        <v>723.432716928339</v>
      </c>
      <c r="Y14">
        <v>15.939275979995699</v>
      </c>
      <c r="Z14" s="2">
        <f t="shared" si="3"/>
        <v>5.4147960712749832</v>
      </c>
    </row>
    <row r="15" spans="1:26" x14ac:dyDescent="0.2">
      <c r="B15">
        <v>20</v>
      </c>
      <c r="C15">
        <v>1516.31091316007</v>
      </c>
      <c r="D15">
        <v>1348.8239003823301</v>
      </c>
      <c r="E15">
        <v>9.7773962020874006</v>
      </c>
      <c r="F15">
        <v>5519.2476020290196</v>
      </c>
      <c r="G15">
        <v>5475.3691575951598</v>
      </c>
      <c r="H15">
        <v>436.65204845121298</v>
      </c>
      <c r="I15">
        <v>117.87290501594499</v>
      </c>
      <c r="J15">
        <v>1.32494497299194</v>
      </c>
      <c r="K15">
        <v>1427</v>
      </c>
      <c r="L15" s="2">
        <f t="shared" si="0"/>
        <v>2.6109805120271861</v>
      </c>
      <c r="M15">
        <v>8182.1838661743504</v>
      </c>
      <c r="N15">
        <v>266.09872114874997</v>
      </c>
      <c r="O15">
        <v>110.29531979560799</v>
      </c>
      <c r="P15" s="2">
        <f t="shared" si="1"/>
        <v>4.3961122321030182</v>
      </c>
      <c r="Q15">
        <v>9999.1086285711699</v>
      </c>
      <c r="R15">
        <v>9188.3190650887609</v>
      </c>
      <c r="S15">
        <v>1286.04792160847</v>
      </c>
      <c r="T15">
        <v>0.41723203659057601</v>
      </c>
      <c r="U15">
        <v>0.18090701103210399</v>
      </c>
      <c r="V15" s="2">
        <f t="shared" si="2"/>
        <v>5.0596537196582139</v>
      </c>
      <c r="W15">
        <v>9302.3170751996895</v>
      </c>
      <c r="X15">
        <v>1373.7540039522301</v>
      </c>
      <c r="Y15">
        <v>26.657487154006901</v>
      </c>
      <c r="Z15" s="2">
        <f t="shared" si="3"/>
        <v>5.1348348775075303</v>
      </c>
    </row>
    <row r="16" spans="1:26" x14ac:dyDescent="0.2">
      <c r="B16">
        <v>30</v>
      </c>
      <c r="C16">
        <v>2226.1022673256398</v>
      </c>
      <c r="D16">
        <v>1982.7991310248904</v>
      </c>
      <c r="E16">
        <v>10.8152928352355</v>
      </c>
      <c r="F16">
        <v>8414.9449299122298</v>
      </c>
      <c r="G16">
        <v>8509.5695678117008</v>
      </c>
      <c r="H16">
        <v>712.06313524094401</v>
      </c>
      <c r="I16">
        <v>186.459555149078</v>
      </c>
      <c r="J16">
        <v>1.7312698364257799</v>
      </c>
      <c r="K16">
        <v>1891</v>
      </c>
      <c r="L16" s="2">
        <f t="shared" si="0"/>
        <v>2.8226319126096557</v>
      </c>
      <c r="M16">
        <v>12962.3527383659</v>
      </c>
      <c r="N16">
        <v>382.348504003313</v>
      </c>
      <c r="O16">
        <v>145.06016588211</v>
      </c>
      <c r="P16" s="2">
        <f t="shared" si="1"/>
        <v>4.8228918449188818</v>
      </c>
      <c r="Q16">
        <v>15011.0031444085</v>
      </c>
      <c r="R16">
        <v>14235.2244287385</v>
      </c>
      <c r="S16">
        <v>1805.25278749007</v>
      </c>
      <c r="T16">
        <v>0.39254522323608398</v>
      </c>
      <c r="U16">
        <v>0.23910093307495101</v>
      </c>
      <c r="V16" s="2">
        <f t="shared" si="2"/>
        <v>5.3946857418370966</v>
      </c>
      <c r="W16">
        <v>13908.368572363799</v>
      </c>
      <c r="X16">
        <v>2086.76258609977</v>
      </c>
      <c r="Y16">
        <v>34.627249002456601</v>
      </c>
      <c r="Z16" s="2">
        <f t="shared" si="3"/>
        <v>5.2478569724798945</v>
      </c>
    </row>
    <row r="17" spans="1:26" x14ac:dyDescent="0.2">
      <c r="A17">
        <v>6</v>
      </c>
      <c r="B17">
        <v>10</v>
      </c>
      <c r="C17">
        <v>804.28696277531196</v>
      </c>
      <c r="D17">
        <v>654.50757357495797</v>
      </c>
      <c r="E17">
        <v>10.4454250335693</v>
      </c>
      <c r="F17">
        <v>3002.7226767829702</v>
      </c>
      <c r="G17">
        <v>2997.6703226651898</v>
      </c>
      <c r="H17">
        <v>272.09794324751198</v>
      </c>
      <c r="I17">
        <v>103.50477600097599</v>
      </c>
      <c r="J17">
        <v>1.42535495758056</v>
      </c>
      <c r="K17">
        <v>1059</v>
      </c>
      <c r="L17" s="2">
        <f t="shared" si="0"/>
        <v>2.7271153971230389</v>
      </c>
      <c r="M17">
        <v>4413.8483029229901</v>
      </c>
      <c r="N17">
        <v>166.633855273541</v>
      </c>
      <c r="O17">
        <v>115.739346981048</v>
      </c>
      <c r="P17" s="2">
        <f t="shared" si="1"/>
        <v>4.4879023373602243</v>
      </c>
      <c r="Q17">
        <v>5244.3945268310299</v>
      </c>
      <c r="R17">
        <v>4788.1825436811496</v>
      </c>
      <c r="S17">
        <v>601.70200350958601</v>
      </c>
      <c r="T17">
        <v>0.422071933746337</v>
      </c>
      <c r="U17">
        <v>0.169880867004394</v>
      </c>
      <c r="V17" s="2">
        <f t="shared" si="2"/>
        <v>4.9533260705343434</v>
      </c>
      <c r="W17">
        <v>4823.8139368381899</v>
      </c>
      <c r="X17">
        <v>721.62463340368197</v>
      </c>
      <c r="Y17">
        <v>23.657552957534701</v>
      </c>
      <c r="Z17" s="2">
        <f t="shared" si="3"/>
        <v>4.9976279115514952</v>
      </c>
    </row>
    <row r="18" spans="1:26" x14ac:dyDescent="0.2">
      <c r="B18">
        <v>20</v>
      </c>
      <c r="C18">
        <v>1497.4392753680199</v>
      </c>
      <c r="D18">
        <v>1303.4647698971999</v>
      </c>
      <c r="E18">
        <v>12.0929331779479</v>
      </c>
      <c r="F18">
        <v>5517.7516367365597</v>
      </c>
      <c r="G18">
        <v>5435.4739253418602</v>
      </c>
      <c r="H18">
        <v>431.75521553842998</v>
      </c>
      <c r="I18">
        <v>120.79185295104899</v>
      </c>
      <c r="J18">
        <v>1.7328588962554901</v>
      </c>
      <c r="K18">
        <v>1114</v>
      </c>
      <c r="L18" s="2">
        <f t="shared" si="0"/>
        <v>2.6298459742255686</v>
      </c>
      <c r="M18">
        <v>8163.3378683955698</v>
      </c>
      <c r="N18">
        <v>260.26223028875597</v>
      </c>
      <c r="O18">
        <v>172.37255883216801</v>
      </c>
      <c r="P18" s="2">
        <f t="shared" si="1"/>
        <v>4.4515318268176838</v>
      </c>
      <c r="Q18">
        <v>9993.6511187002106</v>
      </c>
      <c r="R18">
        <v>9181.7785517624507</v>
      </c>
      <c r="S18">
        <v>1282.6723643753501</v>
      </c>
      <c r="T18">
        <v>0.72991609573364202</v>
      </c>
      <c r="U18">
        <v>0.29833102226257302</v>
      </c>
      <c r="V18" s="2">
        <f t="shared" si="2"/>
        <v>5.1316533516899234</v>
      </c>
      <c r="W18">
        <v>9290.1794074775498</v>
      </c>
      <c r="X18">
        <v>1373.6804369473</v>
      </c>
      <c r="Y18">
        <v>41.1727390289306</v>
      </c>
      <c r="Z18" s="2">
        <f t="shared" si="3"/>
        <v>5.2040441708024101</v>
      </c>
    </row>
    <row r="19" spans="1:26" x14ac:dyDescent="0.2">
      <c r="B19">
        <v>30</v>
      </c>
      <c r="C19">
        <v>2232.51397473309</v>
      </c>
      <c r="D19">
        <v>1927.6115496331599</v>
      </c>
      <c r="E19">
        <v>13.736249923706</v>
      </c>
      <c r="F19">
        <v>8449.6832199576493</v>
      </c>
      <c r="G19">
        <v>8449.3905639279001</v>
      </c>
      <c r="H19">
        <v>711.60293684452699</v>
      </c>
      <c r="I19">
        <v>143.843715190887</v>
      </c>
      <c r="J19">
        <v>2.2108311653137198</v>
      </c>
      <c r="K19">
        <v>1210</v>
      </c>
      <c r="L19" s="2">
        <f t="shared" si="0"/>
        <v>2.7846977262205375</v>
      </c>
      <c r="M19">
        <v>12950.597138494801</v>
      </c>
      <c r="N19">
        <v>380.658623277917</v>
      </c>
      <c r="O19">
        <v>232.01209211349399</v>
      </c>
      <c r="P19" s="2">
        <f t="shared" si="1"/>
        <v>4.8009030559565113</v>
      </c>
      <c r="Q19">
        <v>15030.289823937999</v>
      </c>
      <c r="R19">
        <v>14251.938968656101</v>
      </c>
      <c r="S19">
        <v>1799.07601564471</v>
      </c>
      <c r="T19">
        <v>0.93363094329833896</v>
      </c>
      <c r="U19">
        <v>0.35814380645751898</v>
      </c>
      <c r="V19" s="2">
        <f t="shared" si="2"/>
        <v>5.3838072818155602</v>
      </c>
      <c r="W19">
        <v>13877.3842105573</v>
      </c>
      <c r="X19">
        <v>2087.5310725771901</v>
      </c>
      <c r="Y19">
        <v>55.0501260757446</v>
      </c>
      <c r="Z19" s="2">
        <f t="shared" si="3"/>
        <v>5.2160346441801879</v>
      </c>
    </row>
    <row r="20" spans="1:26" x14ac:dyDescent="0.2">
      <c r="A20">
        <v>9</v>
      </c>
      <c r="B20">
        <v>10</v>
      </c>
      <c r="C20">
        <v>779.83446915551303</v>
      </c>
      <c r="D20">
        <v>660.07701998666698</v>
      </c>
      <c r="E20">
        <v>12.689369916915799</v>
      </c>
      <c r="F20">
        <v>2979.0454336108101</v>
      </c>
      <c r="G20">
        <v>2992.57761751214</v>
      </c>
      <c r="H20">
        <v>258.84025392501701</v>
      </c>
      <c r="I20">
        <v>129.95811891555701</v>
      </c>
      <c r="J20">
        <v>2.12436699867248</v>
      </c>
      <c r="K20">
        <v>1022</v>
      </c>
      <c r="L20" s="2">
        <f t="shared" si="0"/>
        <v>2.8374523515904837</v>
      </c>
      <c r="M20">
        <v>4426.8680596263903</v>
      </c>
      <c r="N20">
        <v>147.410924470841</v>
      </c>
      <c r="O20">
        <v>165.21950912475501</v>
      </c>
      <c r="P20" s="2">
        <f t="shared" si="1"/>
        <v>4.6766765701191302</v>
      </c>
      <c r="Q20">
        <v>5256.2199380720103</v>
      </c>
      <c r="R20">
        <v>4800.0540205336802</v>
      </c>
      <c r="S20">
        <v>601.92661403822103</v>
      </c>
      <c r="T20">
        <v>0.47277998924255299</v>
      </c>
      <c r="U20">
        <v>0.231256008148193</v>
      </c>
      <c r="V20" s="2">
        <f t="shared" si="2"/>
        <v>5.1552216661206121</v>
      </c>
      <c r="W20">
        <v>4832.6316573051799</v>
      </c>
      <c r="X20">
        <v>723.71813434433898</v>
      </c>
      <c r="Y20">
        <v>34.3597249984741</v>
      </c>
      <c r="Z20" s="2">
        <f t="shared" si="3"/>
        <v>5.1969967325738535</v>
      </c>
    </row>
    <row r="21" spans="1:26" x14ac:dyDescent="0.2">
      <c r="B21">
        <v>20</v>
      </c>
      <c r="C21">
        <v>1490.42389398879</v>
      </c>
      <c r="D21">
        <v>1315.0986261764301</v>
      </c>
      <c r="E21">
        <v>15.139945030212401</v>
      </c>
      <c r="F21">
        <v>5535.4598803170802</v>
      </c>
      <c r="G21">
        <v>5465.2765994189504</v>
      </c>
      <c r="H21">
        <v>438.21624108363102</v>
      </c>
      <c r="I21">
        <v>168.610070943832</v>
      </c>
      <c r="J21">
        <v>2.9640800952911301</v>
      </c>
      <c r="K21">
        <v>1123</v>
      </c>
      <c r="L21" s="2">
        <f t="shared" si="0"/>
        <v>2.6669276582733423</v>
      </c>
      <c r="M21">
        <v>8211.9345149559504</v>
      </c>
      <c r="N21">
        <v>267.08057974477299</v>
      </c>
      <c r="O21">
        <v>306.26348996162397</v>
      </c>
      <c r="P21" s="2">
        <f t="shared" si="1"/>
        <v>4.5097979494803475</v>
      </c>
      <c r="Q21">
        <v>10014.8426037136</v>
      </c>
      <c r="R21">
        <v>9199.2582691672505</v>
      </c>
      <c r="S21">
        <v>1283.17327619963</v>
      </c>
      <c r="T21">
        <v>1.08012700080871</v>
      </c>
      <c r="U21">
        <v>0.36557912826538003</v>
      </c>
      <c r="V21" s="2">
        <f t="shared" si="2"/>
        <v>5.1722428808810017</v>
      </c>
      <c r="W21">
        <v>9287.27000611117</v>
      </c>
      <c r="X21">
        <v>1375.05290797115</v>
      </c>
      <c r="Y21">
        <v>58.878042936325002</v>
      </c>
      <c r="Z21" s="2">
        <f t="shared" si="3"/>
        <v>5.2312943609994367</v>
      </c>
    </row>
    <row r="22" spans="1:26" x14ac:dyDescent="0.2">
      <c r="B22">
        <v>30</v>
      </c>
      <c r="C22">
        <v>2201.2752207618901</v>
      </c>
      <c r="D22">
        <v>1937.48884706338</v>
      </c>
      <c r="E22">
        <v>17.6665489673614</v>
      </c>
      <c r="F22">
        <v>8453.2152418313399</v>
      </c>
      <c r="G22">
        <v>8489.0357922763396</v>
      </c>
      <c r="H22">
        <v>715.02973319036801</v>
      </c>
      <c r="I22">
        <v>204.23528003692601</v>
      </c>
      <c r="J22">
        <v>3.7750558853149401</v>
      </c>
      <c r="K22">
        <v>1274</v>
      </c>
      <c r="L22" s="2">
        <f t="shared" si="0"/>
        <v>2.8564172767720399</v>
      </c>
      <c r="M22">
        <v>13004.3615203193</v>
      </c>
      <c r="N22">
        <v>378.16706459661998</v>
      </c>
      <c r="O22">
        <v>343.89347290992703</v>
      </c>
      <c r="P22" s="2">
        <f t="shared" si="1"/>
        <v>4.9076490743480594</v>
      </c>
      <c r="Q22">
        <v>15053.552576465299</v>
      </c>
      <c r="R22">
        <v>14275.0917957893</v>
      </c>
      <c r="S22">
        <v>1802.0759981685401</v>
      </c>
      <c r="T22">
        <v>1.41488885879516</v>
      </c>
      <c r="U22">
        <v>0.50983285903930597</v>
      </c>
      <c r="V22" s="2">
        <f t="shared" si="2"/>
        <v>5.4849191328508677</v>
      </c>
      <c r="W22">
        <v>13915.1125347824</v>
      </c>
      <c r="X22">
        <v>2087.6997431865302</v>
      </c>
      <c r="Y22">
        <v>81.646432161331106</v>
      </c>
      <c r="Z22" s="2">
        <f t="shared" si="3"/>
        <v>5.3213869867513424</v>
      </c>
    </row>
    <row r="23" spans="1:26" x14ac:dyDescent="0.2">
      <c r="A23" s="1" t="s">
        <v>14</v>
      </c>
      <c r="B23" s="1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2">
        <f>AVERAGE(L14:L22)</f>
        <v>2.7654115926343783</v>
      </c>
      <c r="M23">
        <v>0</v>
      </c>
      <c r="N23">
        <v>0</v>
      </c>
      <c r="O23">
        <v>0</v>
      </c>
      <c r="P23" s="2">
        <f>AVERAGE(P14:P22)</f>
        <v>4.6539460796345145</v>
      </c>
      <c r="Q23">
        <v>0</v>
      </c>
      <c r="R23">
        <v>0</v>
      </c>
      <c r="S23">
        <v>0</v>
      </c>
      <c r="T23">
        <v>0</v>
      </c>
      <c r="U23">
        <v>0</v>
      </c>
      <c r="V23" s="2">
        <f>AVERAGE(V14:V22)</f>
        <v>5.2277974461830361</v>
      </c>
      <c r="W23">
        <v>0</v>
      </c>
      <c r="X23">
        <v>0</v>
      </c>
      <c r="Y23">
        <v>0</v>
      </c>
      <c r="Z23" s="2">
        <f>AVERAGE(Z14:Z22)</f>
        <v>5.2183191920134595</v>
      </c>
    </row>
    <row r="24" spans="1:26" x14ac:dyDescent="0.2">
      <c r="A24">
        <v>3</v>
      </c>
      <c r="B24">
        <v>10</v>
      </c>
      <c r="C24">
        <v>1810.93812209</v>
      </c>
      <c r="D24">
        <v>1571.3633831366601</v>
      </c>
      <c r="E24">
        <v>8.9885959625244105</v>
      </c>
      <c r="F24">
        <v>6115.4584679490999</v>
      </c>
      <c r="G24">
        <v>5941.0104832192601</v>
      </c>
      <c r="H24">
        <v>752.67513709043806</v>
      </c>
      <c r="I24">
        <v>49.0569841861724</v>
      </c>
      <c r="J24">
        <v>0.87250208854675204</v>
      </c>
      <c r="K24">
        <v>751</v>
      </c>
      <c r="L24" s="2">
        <f t="shared" si="0"/>
        <v>2.2806258870748999</v>
      </c>
      <c r="M24">
        <v>5911.2278185821397</v>
      </c>
      <c r="N24">
        <v>600.99628722268903</v>
      </c>
      <c r="O24">
        <v>74.966981887817298</v>
      </c>
      <c r="P24" s="2">
        <f t="shared" si="1"/>
        <v>2.2641799001724059</v>
      </c>
      <c r="Q24">
        <v>6267.2357182728801</v>
      </c>
      <c r="R24">
        <v>5834.1587072250304</v>
      </c>
      <c r="S24">
        <v>664.97258066385098</v>
      </c>
      <c r="T24">
        <v>0.26498389244079501</v>
      </c>
      <c r="U24">
        <v>0.14159893989562899</v>
      </c>
      <c r="V24" s="2">
        <f t="shared" si="2"/>
        <v>2.2216223382010645</v>
      </c>
      <c r="W24">
        <v>5834.1587072250304</v>
      </c>
      <c r="X24">
        <v>664.97258066385098</v>
      </c>
      <c r="Y24">
        <v>20.615674018859799</v>
      </c>
      <c r="Z24" s="2">
        <f t="shared" si="3"/>
        <v>2.2216223382010645</v>
      </c>
    </row>
    <row r="25" spans="1:26" x14ac:dyDescent="0.2">
      <c r="B25">
        <v>20</v>
      </c>
      <c r="C25">
        <v>3569.9826125823702</v>
      </c>
      <c r="D25">
        <v>3148.3071932824896</v>
      </c>
      <c r="E25">
        <v>9.8158471584319997</v>
      </c>
      <c r="F25">
        <v>11678.485452921799</v>
      </c>
      <c r="G25">
        <v>11272.693880769601</v>
      </c>
      <c r="H25">
        <v>1290.7838794909701</v>
      </c>
      <c r="I25">
        <v>66.515370845794607</v>
      </c>
      <c r="J25">
        <v>1.10026311874389</v>
      </c>
      <c r="K25">
        <v>904</v>
      </c>
      <c r="L25" s="2">
        <f t="shared" si="0"/>
        <v>2.1576327125625476</v>
      </c>
      <c r="M25">
        <v>11489.818602232799</v>
      </c>
      <c r="N25">
        <v>1245.73991001439</v>
      </c>
      <c r="O25">
        <v>107.783092021942</v>
      </c>
      <c r="P25" s="2">
        <f t="shared" si="1"/>
        <v>2.2184522584891706</v>
      </c>
      <c r="Q25">
        <v>12024.7082249334</v>
      </c>
      <c r="R25">
        <v>11222.8390956809</v>
      </c>
      <c r="S25">
        <v>1377.08632820975</v>
      </c>
      <c r="T25">
        <v>0.33445310592651301</v>
      </c>
      <c r="U25">
        <v>0.16836786270141599</v>
      </c>
      <c r="V25" s="2">
        <f t="shared" si="2"/>
        <v>2.1436677187519368</v>
      </c>
      <c r="W25">
        <v>11222.8390956809</v>
      </c>
      <c r="X25">
        <v>1377.08632820975</v>
      </c>
      <c r="Y25">
        <v>32.6606798171997</v>
      </c>
      <c r="Z25" s="2">
        <f t="shared" si="3"/>
        <v>2.1436677187519368</v>
      </c>
    </row>
    <row r="26" spans="1:26" x14ac:dyDescent="0.2">
      <c r="B26">
        <v>30</v>
      </c>
      <c r="C26">
        <v>4996.0841637266803</v>
      </c>
      <c r="D26">
        <v>4428.4506920550193</v>
      </c>
      <c r="E26">
        <v>10.822432994842501</v>
      </c>
      <c r="F26">
        <v>17374.113177253599</v>
      </c>
      <c r="G26">
        <v>16691.366898134602</v>
      </c>
      <c r="H26">
        <v>2160.0925637074001</v>
      </c>
      <c r="I26">
        <v>96.017109870910602</v>
      </c>
      <c r="J26">
        <v>1.3459820747375399</v>
      </c>
      <c r="K26">
        <v>1131</v>
      </c>
      <c r="L26" s="2">
        <f t="shared" si="0"/>
        <v>2.3408898551629229</v>
      </c>
      <c r="M26">
        <v>17289.8875025825</v>
      </c>
      <c r="N26">
        <v>1739.72241507734</v>
      </c>
      <c r="O26">
        <v>140.28659009933401</v>
      </c>
      <c r="P26" s="2">
        <f t="shared" si="1"/>
        <v>2.4606877978784132</v>
      </c>
      <c r="Q26">
        <v>17836.609770331201</v>
      </c>
      <c r="R26">
        <v>17025.4368575771</v>
      </c>
      <c r="S26">
        <v>1907.43896656057</v>
      </c>
      <c r="T26">
        <v>0.44870495796203602</v>
      </c>
      <c r="U26">
        <v>0.22431302070617601</v>
      </c>
      <c r="V26" s="2">
        <f t="shared" si="2"/>
        <v>2.4077562145945679</v>
      </c>
      <c r="W26">
        <v>17025.436857576999</v>
      </c>
      <c r="X26">
        <v>1907.43896656057</v>
      </c>
      <c r="Y26">
        <v>45.735023021697998</v>
      </c>
      <c r="Z26" s="2">
        <f t="shared" si="3"/>
        <v>2.4077562145945475</v>
      </c>
    </row>
    <row r="27" spans="1:26" x14ac:dyDescent="0.2">
      <c r="A27">
        <v>6</v>
      </c>
      <c r="B27">
        <v>10</v>
      </c>
      <c r="C27">
        <v>1698.4486002106401</v>
      </c>
      <c r="D27">
        <v>1403.3317960736299</v>
      </c>
      <c r="E27">
        <v>10.401386022567699</v>
      </c>
      <c r="F27">
        <v>5944.0468948934204</v>
      </c>
      <c r="G27">
        <v>5730.4572143119003</v>
      </c>
      <c r="H27">
        <v>740.33499164573198</v>
      </c>
      <c r="I27">
        <v>84.891664028167696</v>
      </c>
      <c r="J27">
        <v>1.2905178070068299</v>
      </c>
      <c r="K27">
        <v>876</v>
      </c>
      <c r="L27" s="2">
        <f t="shared" si="0"/>
        <v>2.3739361989530998</v>
      </c>
      <c r="M27">
        <v>5727.8691007012503</v>
      </c>
      <c r="N27">
        <v>605.30766263768601</v>
      </c>
      <c r="O27">
        <v>114.97761511802599</v>
      </c>
      <c r="P27" s="2">
        <f t="shared" si="1"/>
        <v>2.3724123885708908</v>
      </c>
      <c r="Q27">
        <v>6098.9385745233203</v>
      </c>
      <c r="R27">
        <v>5651.9376487233403</v>
      </c>
      <c r="S27">
        <v>668.52488422816498</v>
      </c>
      <c r="T27">
        <v>0.35750198364257801</v>
      </c>
      <c r="U27">
        <v>0.167449951171875</v>
      </c>
      <c r="V27" s="2">
        <f t="shared" si="2"/>
        <v>2.3277060300926342</v>
      </c>
      <c r="W27">
        <v>5651.9376487233503</v>
      </c>
      <c r="X27">
        <v>668.52488422816498</v>
      </c>
      <c r="Y27">
        <v>34.0884561538696</v>
      </c>
      <c r="Z27" s="2">
        <f t="shared" si="3"/>
        <v>2.32770603009264</v>
      </c>
    </row>
    <row r="28" spans="1:26" x14ac:dyDescent="0.2">
      <c r="B28">
        <v>20</v>
      </c>
      <c r="C28">
        <v>3189.0875662421299</v>
      </c>
      <c r="D28">
        <v>2740.8731396469698</v>
      </c>
      <c r="E28">
        <v>12.0830309391021</v>
      </c>
      <c r="F28">
        <v>11324.5271085351</v>
      </c>
      <c r="G28">
        <v>10880.3205953384</v>
      </c>
      <c r="H28">
        <v>1283.2889682174</v>
      </c>
      <c r="I28">
        <v>122.646814107894</v>
      </c>
      <c r="J28">
        <v>1.7688920497894201</v>
      </c>
      <c r="K28">
        <v>1120</v>
      </c>
      <c r="L28" s="2">
        <f t="shared" si="0"/>
        <v>2.4117346637048467</v>
      </c>
      <c r="M28">
        <v>11099.6779413963</v>
      </c>
      <c r="N28">
        <v>1234.05828391212</v>
      </c>
      <c r="O28">
        <v>172.96766805648801</v>
      </c>
      <c r="P28" s="2">
        <f t="shared" si="1"/>
        <v>2.4805183961993356</v>
      </c>
      <c r="Q28">
        <v>11654.1311797259</v>
      </c>
      <c r="R28">
        <v>10852.9651513837</v>
      </c>
      <c r="S28">
        <v>1369.92719864893</v>
      </c>
      <c r="T28">
        <v>0.56404495239257801</v>
      </c>
      <c r="U28">
        <v>0.26007795333862299</v>
      </c>
      <c r="V28" s="2">
        <f t="shared" si="2"/>
        <v>2.4031568359135154</v>
      </c>
      <c r="W28">
        <v>10852.9651513837</v>
      </c>
      <c r="X28">
        <v>1369.92719864893</v>
      </c>
      <c r="Y28">
        <v>62.5964901447296</v>
      </c>
      <c r="Z28" s="2">
        <f t="shared" si="3"/>
        <v>2.4031568359135154</v>
      </c>
    </row>
    <row r="29" spans="1:26" x14ac:dyDescent="0.2">
      <c r="B29">
        <v>30</v>
      </c>
      <c r="C29">
        <v>4483.9876498030999</v>
      </c>
      <c r="D29">
        <v>3871.2566125795902</v>
      </c>
      <c r="E29">
        <v>13.4631497859954</v>
      </c>
      <c r="F29">
        <v>16895.531799107099</v>
      </c>
      <c r="G29">
        <v>16188.248507812001</v>
      </c>
      <c r="H29">
        <v>2159.0139410195702</v>
      </c>
      <c r="I29">
        <v>132.95638418197601</v>
      </c>
      <c r="J29">
        <v>2.0701758861541699</v>
      </c>
      <c r="K29">
        <v>1124</v>
      </c>
      <c r="L29" s="2">
        <f t="shared" si="0"/>
        <v>2.6102348561381197</v>
      </c>
      <c r="M29">
        <v>16746.423509388002</v>
      </c>
      <c r="N29">
        <v>1733.4379546835401</v>
      </c>
      <c r="O29">
        <v>228.58907985687199</v>
      </c>
      <c r="P29" s="2">
        <f t="shared" si="1"/>
        <v>2.7347166890888666</v>
      </c>
      <c r="Q29">
        <v>17330.084041982402</v>
      </c>
      <c r="R29">
        <v>16496.6097530154</v>
      </c>
      <c r="S29">
        <v>1905.5803059781599</v>
      </c>
      <c r="T29">
        <v>0.79650998115539495</v>
      </c>
      <c r="U29">
        <v>0.357579946517944</v>
      </c>
      <c r="V29" s="2">
        <f t="shared" si="2"/>
        <v>2.679004279536719</v>
      </c>
      <c r="W29">
        <v>16496.6097530154</v>
      </c>
      <c r="X29">
        <v>1905.5803059781599</v>
      </c>
      <c r="Y29">
        <v>89.600116014480506</v>
      </c>
      <c r="Z29" s="2">
        <f t="shared" si="3"/>
        <v>2.679004279536719</v>
      </c>
    </row>
    <row r="30" spans="1:26" x14ac:dyDescent="0.2">
      <c r="A30">
        <v>9</v>
      </c>
      <c r="B30">
        <v>10</v>
      </c>
      <c r="C30">
        <v>1786.9585266812601</v>
      </c>
      <c r="D30">
        <v>1489.4684205671001</v>
      </c>
      <c r="E30">
        <v>12.364148855209301</v>
      </c>
      <c r="F30">
        <v>6014.1320659168496</v>
      </c>
      <c r="G30">
        <v>5763.9796184202896</v>
      </c>
      <c r="H30">
        <v>747.798673401624</v>
      </c>
      <c r="I30">
        <v>101.758722066879</v>
      </c>
      <c r="J30">
        <v>1.71554803848266</v>
      </c>
      <c r="K30">
        <v>825</v>
      </c>
      <c r="L30" s="2">
        <f t="shared" si="0"/>
        <v>2.2255810822454589</v>
      </c>
      <c r="M30">
        <v>5775.9754912059698</v>
      </c>
      <c r="N30">
        <v>615.65796154469001</v>
      </c>
      <c r="O30">
        <v>165.21835899352999</v>
      </c>
      <c r="P30" s="2">
        <f t="shared" si="1"/>
        <v>2.2322940935473827</v>
      </c>
      <c r="Q30">
        <v>6158.6855985810598</v>
      </c>
      <c r="R30">
        <v>5709.1842981590398</v>
      </c>
      <c r="S30">
        <v>673.49228591939504</v>
      </c>
      <c r="T30">
        <v>0.45478510856628401</v>
      </c>
      <c r="U30">
        <v>0.22244906425475999</v>
      </c>
      <c r="V30" s="2">
        <f t="shared" si="2"/>
        <v>2.194917068815323</v>
      </c>
      <c r="W30">
        <v>5709.1842981590398</v>
      </c>
      <c r="X30">
        <v>673.49228591939595</v>
      </c>
      <c r="Y30">
        <v>46.891107082366901</v>
      </c>
      <c r="Z30" s="2">
        <f t="shared" si="3"/>
        <v>2.194917068815323</v>
      </c>
    </row>
    <row r="31" spans="1:26" x14ac:dyDescent="0.2">
      <c r="B31">
        <v>20</v>
      </c>
      <c r="C31">
        <v>3318.8301888554602</v>
      </c>
      <c r="D31">
        <v>2844.3004902314501</v>
      </c>
      <c r="E31">
        <v>14.830806970596299</v>
      </c>
      <c r="F31">
        <v>11398.2275577949</v>
      </c>
      <c r="G31">
        <v>11046.5932469052</v>
      </c>
      <c r="H31">
        <v>1324.10452951765</v>
      </c>
      <c r="I31">
        <v>124.09478187561</v>
      </c>
      <c r="J31">
        <v>2.2334311008453298</v>
      </c>
      <c r="K31">
        <v>905</v>
      </c>
      <c r="L31" s="2">
        <f t="shared" si="0"/>
        <v>2.3284599145805518</v>
      </c>
      <c r="M31">
        <v>11136.0118299144</v>
      </c>
      <c r="N31">
        <v>1243.4935481810101</v>
      </c>
      <c r="O31">
        <v>244.873131036758</v>
      </c>
      <c r="P31" s="2">
        <f t="shared" si="1"/>
        <v>2.3554027160861737</v>
      </c>
      <c r="Q31">
        <v>11730.605137491</v>
      </c>
      <c r="R31">
        <v>10922.452525279101</v>
      </c>
      <c r="S31">
        <v>1381.3514816857901</v>
      </c>
      <c r="T31">
        <v>1.03395104408264</v>
      </c>
      <c r="U31">
        <v>0.37091588973999001</v>
      </c>
      <c r="V31" s="2">
        <f t="shared" si="2"/>
        <v>2.2910549512163638</v>
      </c>
      <c r="W31">
        <v>10922.452525279101</v>
      </c>
      <c r="X31">
        <v>1381.3514816857901</v>
      </c>
      <c r="Y31">
        <v>92.8747110366821</v>
      </c>
      <c r="Z31" s="2">
        <f t="shared" si="3"/>
        <v>2.2910549512163638</v>
      </c>
    </row>
    <row r="32" spans="1:26" x14ac:dyDescent="0.2">
      <c r="B32">
        <v>30</v>
      </c>
      <c r="C32">
        <v>4599.9164753341101</v>
      </c>
      <c r="D32">
        <v>3961.7634300039899</v>
      </c>
      <c r="E32">
        <v>17.156418085098199</v>
      </c>
      <c r="F32">
        <v>16985.857696079202</v>
      </c>
      <c r="G32">
        <v>16202.316644831</v>
      </c>
      <c r="H32">
        <v>2162.7264576228199</v>
      </c>
      <c r="I32">
        <v>134.36531209945599</v>
      </c>
      <c r="J32">
        <v>2.6686680316925</v>
      </c>
      <c r="K32">
        <v>912</v>
      </c>
      <c r="L32" s="2">
        <f t="shared" si="0"/>
        <v>2.5223067052873307</v>
      </c>
      <c r="M32">
        <v>16851.7292456143</v>
      </c>
      <c r="N32">
        <v>1756.6840613222701</v>
      </c>
      <c r="O32">
        <v>468.49768400192198</v>
      </c>
      <c r="P32" s="2">
        <f t="shared" si="1"/>
        <v>2.6634859210982289</v>
      </c>
      <c r="Q32">
        <v>17442.616361267701</v>
      </c>
      <c r="R32">
        <v>16586.655680288699</v>
      </c>
      <c r="S32">
        <v>1921.8154509779199</v>
      </c>
      <c r="T32">
        <v>1.32829594612121</v>
      </c>
      <c r="U32">
        <v>0.49794197082519498</v>
      </c>
      <c r="V32" s="2">
        <f t="shared" si="2"/>
        <v>2.6058601866426159</v>
      </c>
      <c r="W32">
        <v>16586.655680288699</v>
      </c>
      <c r="X32">
        <v>1921.8154509779199</v>
      </c>
      <c r="Y32">
        <v>126.463119029998</v>
      </c>
      <c r="Z32" s="2">
        <f t="shared" si="3"/>
        <v>2.6058601866426159</v>
      </c>
    </row>
    <row r="33" spans="12:26" x14ac:dyDescent="0.2">
      <c r="L33" s="3">
        <f>AVERAGE(L24:L32)</f>
        <v>2.3612668750788641</v>
      </c>
      <c r="P33" s="3">
        <f>AVERAGE(P24:P32)</f>
        <v>2.4202389067923189</v>
      </c>
      <c r="V33" s="3">
        <f>AVERAGE(V24:V32)</f>
        <v>2.3638606248627485</v>
      </c>
      <c r="Z33" s="3">
        <f>AVERAGE(Z24:Z32)</f>
        <v>2.3638606248627472</v>
      </c>
    </row>
    <row r="34" spans="12:26" x14ac:dyDescent="0.2">
      <c r="L34" s="3">
        <f>AVERAGE(L13,L23,L33)</f>
        <v>2.3397942850519535</v>
      </c>
      <c r="P34" s="3">
        <f>AVERAGE(P13,P23,P33)</f>
        <v>4.0373053261080569</v>
      </c>
      <c r="V34" s="3">
        <f>AVERAGE(V13,V23,V33)</f>
        <v>4.5089436655459574</v>
      </c>
      <c r="Z34" s="3">
        <f>AVERAGE(Z13,Z23,Z33)</f>
        <v>3.6818803845321071</v>
      </c>
    </row>
  </sheetData>
  <mergeCells count="5">
    <mergeCell ref="C1:E1"/>
    <mergeCell ref="F1:L1"/>
    <mergeCell ref="M1:P1"/>
    <mergeCell ref="Q1:V1"/>
    <mergeCell ref="W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2F5B-5FDC-0C4D-A002-C3DB0CDCF095}">
  <dimension ref="A1:AA34"/>
  <sheetViews>
    <sheetView tabSelected="1" topLeftCell="E1" workbookViewId="0">
      <selection activeCell="R24" sqref="R24"/>
    </sheetView>
  </sheetViews>
  <sheetFormatPr baseColWidth="10" defaultRowHeight="16" x14ac:dyDescent="0.2"/>
  <sheetData>
    <row r="1" spans="1:27" x14ac:dyDescent="0.2">
      <c r="C1" s="4" t="s">
        <v>2</v>
      </c>
      <c r="D1" s="4"/>
      <c r="E1" s="4"/>
      <c r="F1" s="5" t="s">
        <v>10</v>
      </c>
      <c r="G1" s="5"/>
      <c r="H1" s="5"/>
      <c r="I1" s="5"/>
      <c r="J1" s="5"/>
      <c r="K1" s="5"/>
      <c r="L1" s="5"/>
      <c r="M1" s="5" t="s">
        <v>12</v>
      </c>
      <c r="N1" s="5"/>
      <c r="O1" s="5"/>
      <c r="P1" s="5"/>
      <c r="Q1" s="5" t="s">
        <v>3</v>
      </c>
      <c r="R1" s="5"/>
      <c r="S1" s="5"/>
      <c r="T1" s="5"/>
      <c r="U1" s="5"/>
      <c r="V1" s="5"/>
      <c r="W1" s="5"/>
      <c r="X1" s="5" t="s">
        <v>15</v>
      </c>
      <c r="Y1" s="5"/>
      <c r="Z1" s="5"/>
      <c r="AA1" s="5"/>
    </row>
    <row r="2" spans="1:27" x14ac:dyDescent="0.2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4</v>
      </c>
      <c r="H2" t="s">
        <v>5</v>
      </c>
      <c r="I2" t="s">
        <v>8</v>
      </c>
      <c r="J2" t="s">
        <v>6</v>
      </c>
      <c r="K2" t="s">
        <v>9</v>
      </c>
      <c r="L2" s="1" t="s">
        <v>13</v>
      </c>
      <c r="M2" t="s">
        <v>11</v>
      </c>
      <c r="N2" t="s">
        <v>5</v>
      </c>
      <c r="O2" t="s">
        <v>6</v>
      </c>
      <c r="P2" s="1" t="s">
        <v>13</v>
      </c>
      <c r="Q2" t="s">
        <v>7</v>
      </c>
      <c r="R2" t="s">
        <v>4</v>
      </c>
      <c r="S2" t="s">
        <v>5</v>
      </c>
      <c r="T2" t="s">
        <v>8</v>
      </c>
      <c r="U2" t="s">
        <v>6</v>
      </c>
      <c r="V2" t="s">
        <v>9</v>
      </c>
      <c r="W2" s="1" t="s">
        <v>13</v>
      </c>
      <c r="X2" t="s">
        <v>4</v>
      </c>
      <c r="Y2" t="s">
        <v>5</v>
      </c>
      <c r="Z2" t="s">
        <v>8</v>
      </c>
      <c r="AA2" s="1" t="s">
        <v>13</v>
      </c>
    </row>
    <row r="3" spans="1:27" x14ac:dyDescent="0.2">
      <c r="A3" s="1" t="s">
        <v>14</v>
      </c>
      <c r="B3" s="1">
        <v>0.05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7" x14ac:dyDescent="0.2">
      <c r="A4">
        <v>3</v>
      </c>
      <c r="B4">
        <v>10</v>
      </c>
      <c r="C4">
        <v>652.90344930000003</v>
      </c>
      <c r="D4">
        <v>578.0667666999999</v>
      </c>
      <c r="E4">
        <v>8.7802660469999996</v>
      </c>
      <c r="F4">
        <v>681.21201972898098</v>
      </c>
      <c r="G4">
        <v>674.453989240135</v>
      </c>
      <c r="H4">
        <v>77.245028197476003</v>
      </c>
      <c r="I4">
        <v>32.116117000579798</v>
      </c>
      <c r="J4">
        <v>0.76517295837402299</v>
      </c>
      <c r="K4">
        <v>202</v>
      </c>
      <c r="L4" s="2">
        <f>(G4-C4)/C4</f>
        <v>3.3007238609690348E-2</v>
      </c>
      <c r="M4">
        <v>4115.6440511520696</v>
      </c>
      <c r="N4">
        <v>84.089786428132797</v>
      </c>
      <c r="O4">
        <v>76.628363132476807</v>
      </c>
      <c r="P4" s="2">
        <f>(M4-C4)/C4</f>
        <v>5.3036028612876702</v>
      </c>
      <c r="Q4">
        <v>5265.6656987938504</v>
      </c>
      <c r="R4">
        <v>4810.06295929728</v>
      </c>
      <c r="S4">
        <v>594.080834231072</v>
      </c>
      <c r="T4">
        <v>0.18961501121520899</v>
      </c>
      <c r="U4">
        <v>0.13936805725097601</v>
      </c>
      <c r="V4">
        <v>82</v>
      </c>
      <c r="W4" s="2">
        <f>(R4-C4)/C4</f>
        <v>6.3671887695712313</v>
      </c>
      <c r="X4">
        <v>674.36430848398197</v>
      </c>
      <c r="Y4">
        <v>77.320373727426002</v>
      </c>
      <c r="Z4">
        <v>14.074495077133101</v>
      </c>
      <c r="AA4" s="2">
        <f>(X4-C4)/C4</f>
        <v>3.2869881767343782E-2</v>
      </c>
    </row>
    <row r="5" spans="1:27" x14ac:dyDescent="0.2">
      <c r="B5">
        <v>20</v>
      </c>
      <c r="C5">
        <v>1310.3408400000001</v>
      </c>
      <c r="D5">
        <v>1167.4432469999999</v>
      </c>
      <c r="E5">
        <v>9.4996368889999996</v>
      </c>
      <c r="F5">
        <v>1373.0089315821201</v>
      </c>
      <c r="G5">
        <v>1353.5027933686699</v>
      </c>
      <c r="H5">
        <v>147.55291721316601</v>
      </c>
      <c r="I5">
        <v>36.417574167251502</v>
      </c>
      <c r="J5">
        <v>0.90911102294921797</v>
      </c>
      <c r="K5">
        <v>202</v>
      </c>
      <c r="L5" s="2">
        <f t="shared" ref="L5:L32" si="0">(G5-C5)/C5</f>
        <v>3.293948570561981E-2</v>
      </c>
      <c r="M5">
        <v>7565.3647539473404</v>
      </c>
      <c r="N5">
        <v>162.534083168796</v>
      </c>
      <c r="O5">
        <v>111.525582075119</v>
      </c>
      <c r="P5" s="2">
        <f t="shared" ref="P5:P32" si="1">(M5-C5)/C5</f>
        <v>4.7735854084707761</v>
      </c>
      <c r="Q5">
        <v>10028.1697027849</v>
      </c>
      <c r="R5">
        <v>9210.6448366713394</v>
      </c>
      <c r="S5">
        <v>1275.1726244553099</v>
      </c>
      <c r="T5">
        <v>0.28930997848510698</v>
      </c>
      <c r="U5">
        <v>0.21966600418090801</v>
      </c>
      <c r="V5">
        <v>76</v>
      </c>
      <c r="W5" s="2">
        <f t="shared" ref="W5:W32" si="2">(R5-C5)/C5</f>
        <v>6.0291977136813797</v>
      </c>
      <c r="X5">
        <v>1353.20441848272</v>
      </c>
      <c r="Y5">
        <v>147.75751577089699</v>
      </c>
      <c r="Z5">
        <v>21.794425964355401</v>
      </c>
      <c r="AA5" s="2">
        <f t="shared" ref="AA5:AA32" si="3">(X5-C5)/C5</f>
        <v>3.271177786286502E-2</v>
      </c>
    </row>
    <row r="6" spans="1:27" x14ac:dyDescent="0.2">
      <c r="B6">
        <v>30</v>
      </c>
      <c r="C6">
        <v>1948.2926440000001</v>
      </c>
      <c r="D6">
        <v>1736.408007</v>
      </c>
      <c r="E6">
        <v>10.45738792</v>
      </c>
      <c r="F6">
        <v>2050.2390061322199</v>
      </c>
      <c r="G6">
        <v>2012.36126723963</v>
      </c>
      <c r="H6">
        <v>218.87479221104201</v>
      </c>
      <c r="I6">
        <v>39.188591003417898</v>
      </c>
      <c r="J6">
        <v>1.1062729358673</v>
      </c>
      <c r="K6">
        <v>202</v>
      </c>
      <c r="L6" s="2">
        <f t="shared" si="0"/>
        <v>3.2884496811573398E-2</v>
      </c>
      <c r="M6">
        <v>12128.5734482266</v>
      </c>
      <c r="N6">
        <v>233.51322630359499</v>
      </c>
      <c r="O6">
        <v>147.061953067779</v>
      </c>
      <c r="P6" s="2">
        <f t="shared" si="1"/>
        <v>5.2252318642058171</v>
      </c>
      <c r="Q6">
        <v>15120.528976628601</v>
      </c>
      <c r="R6">
        <v>14336.550896286901</v>
      </c>
      <c r="S6">
        <v>1789.6263088667999</v>
      </c>
      <c r="T6">
        <v>0.321418046951293</v>
      </c>
      <c r="U6">
        <v>0.28090095520019498</v>
      </c>
      <c r="V6">
        <v>84</v>
      </c>
      <c r="W6" s="2">
        <f t="shared" si="2"/>
        <v>6.3585202615418286</v>
      </c>
      <c r="X6">
        <v>2012.5237695661201</v>
      </c>
      <c r="Y6">
        <v>219.17732531540699</v>
      </c>
      <c r="Z6">
        <v>28.431972026824901</v>
      </c>
      <c r="AA6" s="2">
        <f t="shared" si="3"/>
        <v>3.2967904366896533E-2</v>
      </c>
    </row>
    <row r="7" spans="1:27" x14ac:dyDescent="0.2">
      <c r="A7">
        <v>6</v>
      </c>
      <c r="B7">
        <v>10</v>
      </c>
      <c r="C7">
        <v>637.86344150000002</v>
      </c>
      <c r="D7">
        <v>564.65973649999989</v>
      </c>
      <c r="E7">
        <v>10.03304505</v>
      </c>
      <c r="F7">
        <v>658.57121177893202</v>
      </c>
      <c r="G7">
        <v>651.73578054376503</v>
      </c>
      <c r="H7">
        <v>74.223441248733394</v>
      </c>
      <c r="I7">
        <v>42.969600915908799</v>
      </c>
      <c r="J7">
        <v>1.0696980953216499</v>
      </c>
      <c r="K7">
        <v>202</v>
      </c>
      <c r="L7" s="2">
        <f t="shared" si="0"/>
        <v>2.1748133128844646E-2</v>
      </c>
      <c r="M7">
        <v>4094.23887409395</v>
      </c>
      <c r="N7">
        <v>74.1208024837496</v>
      </c>
      <c r="O7">
        <v>119.29060292243901</v>
      </c>
      <c r="P7" s="2">
        <f t="shared" si="1"/>
        <v>5.4186761737997333</v>
      </c>
      <c r="Q7">
        <v>5298.21796064092</v>
      </c>
      <c r="R7">
        <v>4838.6550894968595</v>
      </c>
      <c r="S7">
        <v>593.10012402020402</v>
      </c>
      <c r="T7">
        <v>0.36467695236205999</v>
      </c>
      <c r="U7">
        <v>0.18581986427307101</v>
      </c>
      <c r="V7">
        <v>76</v>
      </c>
      <c r="W7" s="2">
        <f t="shared" si="2"/>
        <v>6.5857225460645239</v>
      </c>
      <c r="X7">
        <v>651.439955849076</v>
      </c>
      <c r="Y7">
        <v>74.249730742222098</v>
      </c>
      <c r="Z7">
        <v>20.426161050796502</v>
      </c>
      <c r="AA7" s="2">
        <f t="shared" si="3"/>
        <v>2.1284358791827666E-2</v>
      </c>
    </row>
    <row r="8" spans="1:27" x14ac:dyDescent="0.2">
      <c r="B8">
        <v>20</v>
      </c>
      <c r="C8">
        <v>1285.890723</v>
      </c>
      <c r="D8">
        <v>1145.0979619999998</v>
      </c>
      <c r="E8">
        <v>11.27481794</v>
      </c>
      <c r="F8">
        <v>1339.0214317745199</v>
      </c>
      <c r="G8">
        <v>1319.1943222380401</v>
      </c>
      <c r="H8">
        <v>143.69711827848599</v>
      </c>
      <c r="I8">
        <v>66.609697818756104</v>
      </c>
      <c r="J8">
        <v>1.46753406524658</v>
      </c>
      <c r="K8">
        <v>202</v>
      </c>
      <c r="L8" s="2">
        <f>(G8-C8)/C8</f>
        <v>2.5899245279834001E-2</v>
      </c>
      <c r="M8">
        <v>7594.5966472038799</v>
      </c>
      <c r="N8">
        <v>155.65207898711699</v>
      </c>
      <c r="O8">
        <v>171.86103105545001</v>
      </c>
      <c r="P8" s="2">
        <f t="shared" si="1"/>
        <v>4.9060980154562319</v>
      </c>
      <c r="Q8">
        <v>10077.383895388</v>
      </c>
      <c r="R8">
        <v>9263.6312687490099</v>
      </c>
      <c r="S8">
        <v>1273.74424342515</v>
      </c>
      <c r="T8">
        <v>0.53752613067626898</v>
      </c>
      <c r="U8">
        <v>0.27636003494262601</v>
      </c>
      <c r="V8">
        <v>77</v>
      </c>
      <c r="W8" s="2">
        <f t="shared" si="2"/>
        <v>6.2040579366937463</v>
      </c>
      <c r="X8">
        <v>1318.67966675858</v>
      </c>
      <c r="Y8">
        <v>143.78493312358901</v>
      </c>
      <c r="Z8">
        <v>33.330156087875302</v>
      </c>
      <c r="AA8" s="2">
        <f t="shared" si="3"/>
        <v>2.5499012608227668E-2</v>
      </c>
    </row>
    <row r="9" spans="1:27" x14ac:dyDescent="0.2">
      <c r="B9">
        <v>30</v>
      </c>
      <c r="C9">
        <v>1918.9062919999999</v>
      </c>
      <c r="D9">
        <v>1709.0999280000003</v>
      </c>
      <c r="E9">
        <v>12.60425496</v>
      </c>
      <c r="F9">
        <v>2011.9011067669701</v>
      </c>
      <c r="G9">
        <v>1974.2331966966201</v>
      </c>
      <c r="H9">
        <v>214.982556840272</v>
      </c>
      <c r="I9">
        <v>65.154433012008596</v>
      </c>
      <c r="J9">
        <v>1.6613240242004299</v>
      </c>
      <c r="K9">
        <v>202</v>
      </c>
      <c r="L9" s="2">
        <f t="shared" si="0"/>
        <v>2.8832520341029871E-2</v>
      </c>
      <c r="M9">
        <v>12160.9058912623</v>
      </c>
      <c r="N9">
        <v>218.11989118377599</v>
      </c>
      <c r="O9">
        <v>241.66532611846901</v>
      </c>
      <c r="P9" s="2">
        <f t="shared" si="1"/>
        <v>5.3374151942497781</v>
      </c>
      <c r="Q9">
        <v>15211.268703375999</v>
      </c>
      <c r="R9">
        <v>14430.492422700499</v>
      </c>
      <c r="S9">
        <v>1787.1056853719999</v>
      </c>
      <c r="T9">
        <v>0.70998096466064398</v>
      </c>
      <c r="U9">
        <v>0.38073492050170898</v>
      </c>
      <c r="V9">
        <v>80</v>
      </c>
      <c r="W9" s="2">
        <f t="shared" si="2"/>
        <v>6.520165253958373</v>
      </c>
      <c r="X9">
        <v>1973.7833455154</v>
      </c>
      <c r="Y9">
        <v>215.221945598502</v>
      </c>
      <c r="Z9">
        <v>45.320426940917898</v>
      </c>
      <c r="AA9" s="2">
        <f t="shared" si="3"/>
        <v>2.8598089309616024E-2</v>
      </c>
    </row>
    <row r="10" spans="1:27" x14ac:dyDescent="0.2">
      <c r="A10">
        <v>9</v>
      </c>
      <c r="B10">
        <v>10</v>
      </c>
      <c r="C10">
        <v>639.23844580000002</v>
      </c>
      <c r="D10">
        <v>565.93929319999995</v>
      </c>
      <c r="E10">
        <v>11.81739497</v>
      </c>
      <c r="F10">
        <v>658.53101182947603</v>
      </c>
      <c r="G10">
        <v>651.49054151937901</v>
      </c>
      <c r="H10">
        <v>74.221891029239899</v>
      </c>
      <c r="I10">
        <v>49.794826030731201</v>
      </c>
      <c r="J10">
        <v>1.4023909568786599</v>
      </c>
      <c r="K10">
        <v>202</v>
      </c>
      <c r="L10" s="2">
        <f t="shared" si="0"/>
        <v>1.9166706570731395E-2</v>
      </c>
      <c r="M10">
        <v>4138.2067376530104</v>
      </c>
      <c r="N10">
        <v>81.591364914805098</v>
      </c>
      <c r="O10">
        <v>173.54177904129</v>
      </c>
      <c r="P10" s="2">
        <f t="shared" si="1"/>
        <v>5.4736512092511722</v>
      </c>
      <c r="Q10">
        <v>5299.5338133472096</v>
      </c>
      <c r="R10">
        <v>4842.9924261105798</v>
      </c>
      <c r="S10">
        <v>593.86916945591395</v>
      </c>
      <c r="T10">
        <v>0.38275790214538502</v>
      </c>
      <c r="U10">
        <v>0.23930191993713301</v>
      </c>
      <c r="V10">
        <v>111</v>
      </c>
      <c r="W10" s="2">
        <f t="shared" si="2"/>
        <v>6.5761907906675221</v>
      </c>
      <c r="X10">
        <v>651.37927025696797</v>
      </c>
      <c r="Y10">
        <v>74.245947934442697</v>
      </c>
      <c r="Z10">
        <v>28.596505880355799</v>
      </c>
      <c r="AA10" s="2">
        <f t="shared" si="3"/>
        <v>1.8992638094183834E-2</v>
      </c>
    </row>
    <row r="11" spans="1:27" x14ac:dyDescent="0.2">
      <c r="B11">
        <v>20</v>
      </c>
      <c r="C11">
        <v>1288.1791989999999</v>
      </c>
      <c r="D11">
        <v>1147.1791989999999</v>
      </c>
      <c r="E11">
        <v>13.608819009999999</v>
      </c>
      <c r="F11">
        <v>1338.9359444934601</v>
      </c>
      <c r="G11">
        <v>1318.75827587749</v>
      </c>
      <c r="H11">
        <v>143.67899534489399</v>
      </c>
      <c r="I11">
        <v>64.9037730693817</v>
      </c>
      <c r="J11">
        <v>1.8597710132598799</v>
      </c>
      <c r="K11">
        <v>202</v>
      </c>
      <c r="L11" s="2">
        <f t="shared" si="0"/>
        <v>2.3738216624851764E-2</v>
      </c>
      <c r="M11">
        <v>7628.5928965584098</v>
      </c>
      <c r="N11">
        <v>162.77977798863699</v>
      </c>
      <c r="O11">
        <v>247.44926691055201</v>
      </c>
      <c r="P11" s="2">
        <f>(M11-C11)/C11</f>
        <v>4.9219966464917357</v>
      </c>
      <c r="Q11">
        <v>10081.9441683118</v>
      </c>
      <c r="R11">
        <v>9265.1179492441006</v>
      </c>
      <c r="S11">
        <v>1274.22095857614</v>
      </c>
      <c r="T11">
        <v>0.65387701988220204</v>
      </c>
      <c r="U11">
        <v>0.37545418739318798</v>
      </c>
      <c r="V11">
        <v>93</v>
      </c>
      <c r="W11" s="2">
        <f t="shared" si="2"/>
        <v>6.1924138787806191</v>
      </c>
      <c r="X11">
        <v>1318.60337340719</v>
      </c>
      <c r="Y11">
        <v>143.77820467070501</v>
      </c>
      <c r="Z11">
        <v>46.932841062545698</v>
      </c>
      <c r="AA11" s="2">
        <f t="shared" si="3"/>
        <v>2.3617967461986706E-2</v>
      </c>
    </row>
    <row r="12" spans="1:27" x14ac:dyDescent="0.2">
      <c r="B12">
        <v>30</v>
      </c>
      <c r="C12">
        <v>1922.01875</v>
      </c>
      <c r="D12">
        <v>1711.7296039999999</v>
      </c>
      <c r="E12">
        <v>15.50198889</v>
      </c>
      <c r="F12">
        <v>2011.7795022343701</v>
      </c>
      <c r="G12">
        <v>1973.40070399211</v>
      </c>
      <c r="H12">
        <v>214.984451155622</v>
      </c>
      <c r="I12">
        <v>63.152958869933997</v>
      </c>
      <c r="J12">
        <v>2.27125787734985</v>
      </c>
      <c r="K12">
        <v>202</v>
      </c>
      <c r="L12" s="2">
        <f t="shared" si="0"/>
        <v>2.6733326088577484E-2</v>
      </c>
      <c r="M12">
        <v>12250.110450489899</v>
      </c>
      <c r="N12">
        <v>233.192147070012</v>
      </c>
      <c r="O12">
        <v>340.43924307823102</v>
      </c>
      <c r="P12" s="2">
        <f t="shared" si="1"/>
        <v>5.373564488114333</v>
      </c>
      <c r="Q12">
        <v>15216.3734329788</v>
      </c>
      <c r="R12">
        <v>14444.2456894552</v>
      </c>
      <c r="S12">
        <v>1788.45348749761</v>
      </c>
      <c r="T12">
        <v>0.69957518577575595</v>
      </c>
      <c r="U12">
        <v>0.51840901374816895</v>
      </c>
      <c r="V12">
        <v>96</v>
      </c>
      <c r="W12" s="2">
        <f t="shared" si="2"/>
        <v>6.515142965933709</v>
      </c>
      <c r="X12">
        <v>1973.69752044348</v>
      </c>
      <c r="Y12">
        <v>215.21336980048201</v>
      </c>
      <c r="Z12">
        <v>64.385905027389498</v>
      </c>
      <c r="AA12" s="2">
        <f t="shared" si="3"/>
        <v>2.6887755618138512E-2</v>
      </c>
    </row>
    <row r="13" spans="1:27" x14ac:dyDescent="0.2">
      <c r="A13" s="1" t="s">
        <v>14</v>
      </c>
      <c r="B13" s="1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 s="2">
        <f>AVERAGE(L4:L12)</f>
        <v>2.7216596573416966E-2</v>
      </c>
      <c r="M13">
        <v>0</v>
      </c>
      <c r="N13">
        <v>0</v>
      </c>
      <c r="O13">
        <v>0</v>
      </c>
      <c r="P13" s="2">
        <f>AVERAGE(P4:P12)</f>
        <v>5.1926468734808058</v>
      </c>
      <c r="Q13">
        <v>0</v>
      </c>
      <c r="R13">
        <v>0</v>
      </c>
      <c r="S13">
        <v>0</v>
      </c>
      <c r="T13">
        <v>0</v>
      </c>
      <c r="U13">
        <v>0</v>
      </c>
      <c r="W13" s="2">
        <f>AVERAGE(W4:W12)</f>
        <v>6.3720666796547709</v>
      </c>
      <c r="X13">
        <v>0</v>
      </c>
      <c r="Y13">
        <v>0</v>
      </c>
      <c r="Z13">
        <v>0</v>
      </c>
      <c r="AA13" s="2">
        <f>AVERAGE(AA4:AA12)</f>
        <v>2.7047709542342861E-2</v>
      </c>
    </row>
    <row r="14" spans="1:27" x14ac:dyDescent="0.2">
      <c r="A14">
        <v>3</v>
      </c>
      <c r="B14">
        <v>10</v>
      </c>
      <c r="C14">
        <v>758.17932859999996</v>
      </c>
      <c r="D14">
        <v>668.92674439999996</v>
      </c>
      <c r="E14">
        <v>8.7360680100000003</v>
      </c>
      <c r="F14">
        <v>1493.3516289489501</v>
      </c>
      <c r="G14">
        <v>1487.71728756116</v>
      </c>
      <c r="H14">
        <v>179.17953007469399</v>
      </c>
      <c r="I14">
        <v>73.343437910079899</v>
      </c>
      <c r="J14">
        <v>0.98559594154357899</v>
      </c>
      <c r="K14">
        <v>458</v>
      </c>
      <c r="L14" s="2">
        <f t="shared" si="0"/>
        <v>0.96222348914243405</v>
      </c>
      <c r="M14">
        <v>4394.1599670211699</v>
      </c>
      <c r="N14">
        <v>129.63638717900901</v>
      </c>
      <c r="O14">
        <v>77.218555212020803</v>
      </c>
      <c r="P14" s="2">
        <f t="shared" si="1"/>
        <v>4.795673663558083</v>
      </c>
      <c r="Q14">
        <v>5389.0306339661502</v>
      </c>
      <c r="R14">
        <v>4932.6421635668303</v>
      </c>
      <c r="S14">
        <v>603.02335975103904</v>
      </c>
      <c r="T14">
        <v>0.22663402557373</v>
      </c>
      <c r="U14">
        <v>0.13695001602172799</v>
      </c>
      <c r="V14">
        <v>162</v>
      </c>
      <c r="W14" s="2">
        <f t="shared" si="2"/>
        <v>5.5059043124732723</v>
      </c>
      <c r="X14">
        <v>1748.6271380912401</v>
      </c>
      <c r="Y14">
        <v>209.09488846308599</v>
      </c>
      <c r="Z14">
        <v>15.898604869842501</v>
      </c>
      <c r="AA14" s="2">
        <f t="shared" si="3"/>
        <v>1.3063503212625576</v>
      </c>
    </row>
    <row r="15" spans="1:27" x14ac:dyDescent="0.2">
      <c r="B15">
        <v>20</v>
      </c>
      <c r="C15">
        <v>1516.310913</v>
      </c>
      <c r="D15">
        <v>1348.823901</v>
      </c>
      <c r="E15">
        <v>9.4975700379999992</v>
      </c>
      <c r="F15">
        <v>2915.1293252574201</v>
      </c>
      <c r="G15">
        <v>2893.1769413187499</v>
      </c>
      <c r="H15">
        <v>336.73500287053599</v>
      </c>
      <c r="I15">
        <v>97.429579973220797</v>
      </c>
      <c r="J15">
        <v>1.21215796470642</v>
      </c>
      <c r="K15">
        <v>473</v>
      </c>
      <c r="L15" s="2">
        <f t="shared" si="0"/>
        <v>0.90803674662911948</v>
      </c>
      <c r="M15">
        <v>8147.3481040632196</v>
      </c>
      <c r="N15">
        <v>248.799372819376</v>
      </c>
      <c r="O15">
        <v>110.278975009918</v>
      </c>
      <c r="P15" s="2">
        <f t="shared" si="1"/>
        <v>4.3731382094611488</v>
      </c>
      <c r="Q15">
        <v>10263.763852189901</v>
      </c>
      <c r="R15">
        <v>9450.6919307891294</v>
      </c>
      <c r="S15">
        <v>1287.17610296011</v>
      </c>
      <c r="T15">
        <v>0.44694185256958002</v>
      </c>
      <c r="U15">
        <v>0.19761395454406699</v>
      </c>
      <c r="V15">
        <v>161</v>
      </c>
      <c r="W15" s="2">
        <f t="shared" si="2"/>
        <v>5.2326874058375443</v>
      </c>
      <c r="X15">
        <v>3504.5905866328899</v>
      </c>
      <c r="Y15">
        <v>399.00660137594798</v>
      </c>
      <c r="Z15">
        <v>27.1429378986358</v>
      </c>
      <c r="AA15" s="2">
        <f t="shared" si="3"/>
        <v>1.3112612041412446</v>
      </c>
    </row>
    <row r="16" spans="1:27" x14ac:dyDescent="0.2">
      <c r="B16">
        <v>30</v>
      </c>
      <c r="C16">
        <v>2226.1022670000002</v>
      </c>
      <c r="D16">
        <v>1982.7991309999998</v>
      </c>
      <c r="E16">
        <v>10.689254999999999</v>
      </c>
      <c r="F16">
        <v>4354.7634629680397</v>
      </c>
      <c r="G16">
        <v>4312.7327226105399</v>
      </c>
      <c r="H16">
        <v>502.41634692748102</v>
      </c>
      <c r="I16">
        <v>106.025552988052</v>
      </c>
      <c r="J16">
        <v>1.43888187408447</v>
      </c>
      <c r="K16">
        <v>688</v>
      </c>
      <c r="L16" s="2">
        <f t="shared" si="0"/>
        <v>0.93734707813876883</v>
      </c>
      <c r="M16">
        <v>12884.8150142494</v>
      </c>
      <c r="N16">
        <v>353.35014553131901</v>
      </c>
      <c r="O16">
        <v>147.10401892662</v>
      </c>
      <c r="P16" s="2">
        <f t="shared" si="1"/>
        <v>4.7880606858253554</v>
      </c>
      <c r="Q16">
        <v>15447.878934472899</v>
      </c>
      <c r="R16">
        <v>14665.428416558399</v>
      </c>
      <c r="S16">
        <v>1806.2852752280201</v>
      </c>
      <c r="T16">
        <v>0.41547107696533198</v>
      </c>
      <c r="U16">
        <v>0.25764298439025801</v>
      </c>
      <c r="V16">
        <v>162</v>
      </c>
      <c r="W16" s="2">
        <f t="shared" si="2"/>
        <v>5.5879401112700089</v>
      </c>
      <c r="X16">
        <v>5206.6777153577004</v>
      </c>
      <c r="Y16">
        <v>590.48401581245002</v>
      </c>
      <c r="Z16">
        <v>34.285670995712202</v>
      </c>
      <c r="AA16" s="2">
        <f t="shared" si="3"/>
        <v>1.3389211684216393</v>
      </c>
    </row>
    <row r="17" spans="1:27" x14ac:dyDescent="0.2">
      <c r="A17">
        <v>6</v>
      </c>
      <c r="B17">
        <v>10</v>
      </c>
      <c r="C17">
        <v>739.0188005</v>
      </c>
      <c r="D17">
        <v>646.97079450000001</v>
      </c>
      <c r="E17">
        <v>10.142735</v>
      </c>
      <c r="F17">
        <v>1452.2986925114001</v>
      </c>
      <c r="G17">
        <v>1446.18071579251</v>
      </c>
      <c r="H17">
        <v>173.28755966865899</v>
      </c>
      <c r="I17">
        <v>115.063053846359</v>
      </c>
      <c r="J17">
        <v>1.4102430343627901</v>
      </c>
      <c r="K17">
        <v>454</v>
      </c>
      <c r="L17" s="2">
        <f t="shared" si="0"/>
        <v>0.95689299759906443</v>
      </c>
      <c r="M17">
        <v>4339.8287277658901</v>
      </c>
      <c r="N17">
        <v>117.80422535465</v>
      </c>
      <c r="O17">
        <v>120.04817795753399</v>
      </c>
      <c r="P17" s="2">
        <f t="shared" si="1"/>
        <v>4.8724199233222212</v>
      </c>
      <c r="Q17">
        <v>5389.3666499104902</v>
      </c>
      <c r="R17">
        <v>4933.1546667606099</v>
      </c>
      <c r="S17">
        <v>601.70200350958601</v>
      </c>
      <c r="T17">
        <v>0.417517900466918</v>
      </c>
      <c r="U17">
        <v>0.184516906738281</v>
      </c>
      <c r="V17">
        <v>386</v>
      </c>
      <c r="W17" s="2">
        <f t="shared" si="2"/>
        <v>5.6752762763585602</v>
      </c>
      <c r="X17">
        <v>1688.8229359278801</v>
      </c>
      <c r="Y17">
        <v>200.73641894492999</v>
      </c>
      <c r="Z17">
        <v>23.7303500175476</v>
      </c>
      <c r="AA17" s="2">
        <f t="shared" si="3"/>
        <v>1.2852232376027084</v>
      </c>
    </row>
    <row r="18" spans="1:27" x14ac:dyDescent="0.2">
      <c r="B18">
        <v>20</v>
      </c>
      <c r="C18">
        <v>1466.2079630000001</v>
      </c>
      <c r="D18">
        <v>1297.7640800000001</v>
      </c>
      <c r="E18">
        <v>11.35219288</v>
      </c>
      <c r="F18">
        <v>2856.8196757710898</v>
      </c>
      <c r="G18">
        <v>2833.1792156022302</v>
      </c>
      <c r="H18">
        <v>329.340657213067</v>
      </c>
      <c r="I18">
        <v>139.196408987045</v>
      </c>
      <c r="J18">
        <v>1.9596869945526101</v>
      </c>
      <c r="K18">
        <v>730</v>
      </c>
      <c r="L18" s="2">
        <f t="shared" si="0"/>
        <v>0.93231743865670857</v>
      </c>
      <c r="M18">
        <v>8109.5393466301603</v>
      </c>
      <c r="N18">
        <v>239.56515292601901</v>
      </c>
      <c r="O18">
        <v>174.24225091934201</v>
      </c>
      <c r="P18" s="2">
        <f t="shared" si="1"/>
        <v>4.5309611946434094</v>
      </c>
      <c r="Q18">
        <v>10259.2858381445</v>
      </c>
      <c r="R18">
        <v>9443.2775876911201</v>
      </c>
      <c r="S18">
        <v>1284.84193902929</v>
      </c>
      <c r="T18">
        <v>0.66029596328735296</v>
      </c>
      <c r="U18">
        <v>0.30569314956665</v>
      </c>
      <c r="V18">
        <v>413</v>
      </c>
      <c r="W18" s="2">
        <f t="shared" si="2"/>
        <v>5.4406126729589452</v>
      </c>
      <c r="X18">
        <v>3414.5904043987498</v>
      </c>
      <c r="Y18">
        <v>388.16605705574301</v>
      </c>
      <c r="Z18">
        <v>40.311357975006104</v>
      </c>
      <c r="AA18" s="2">
        <f t="shared" si="3"/>
        <v>1.3288581773980923</v>
      </c>
    </row>
    <row r="19" spans="1:27" x14ac:dyDescent="0.2">
      <c r="B19">
        <v>30</v>
      </c>
      <c r="C19">
        <v>2157.7869679999999</v>
      </c>
      <c r="D19">
        <v>1913.3385029999999</v>
      </c>
      <c r="E19">
        <v>12.62212396</v>
      </c>
      <c r="F19">
        <v>4287.6561728971901</v>
      </c>
      <c r="G19">
        <v>4231.4393645855998</v>
      </c>
      <c r="H19">
        <v>492.92858184796501</v>
      </c>
      <c r="I19">
        <v>153.264350891113</v>
      </c>
      <c r="J19">
        <v>2.0997519493103001</v>
      </c>
      <c r="K19">
        <v>738</v>
      </c>
      <c r="L19" s="2">
        <f t="shared" si="0"/>
        <v>0.96100886108679107</v>
      </c>
      <c r="M19">
        <v>12841.815588044399</v>
      </c>
      <c r="N19">
        <v>332.795160255844</v>
      </c>
      <c r="O19">
        <v>244.05443096160801</v>
      </c>
      <c r="P19" s="2">
        <f t="shared" si="1"/>
        <v>4.951382494420737</v>
      </c>
      <c r="Q19">
        <v>15463.7262208667</v>
      </c>
      <c r="R19">
        <v>14680.670324303701</v>
      </c>
      <c r="S19">
        <v>1801.7384726350499</v>
      </c>
      <c r="T19">
        <v>0.96250200271606401</v>
      </c>
      <c r="U19">
        <v>0.38736009597778298</v>
      </c>
      <c r="V19">
        <v>435</v>
      </c>
      <c r="W19" s="2">
        <f t="shared" si="2"/>
        <v>5.8035772492920632</v>
      </c>
      <c r="X19">
        <v>5105.7494874474796</v>
      </c>
      <c r="Y19">
        <v>579.67111433649302</v>
      </c>
      <c r="Z19">
        <v>55.996200084686201</v>
      </c>
      <c r="AA19" s="2">
        <f t="shared" si="3"/>
        <v>1.3661972025810658</v>
      </c>
    </row>
    <row r="20" spans="1:27" x14ac:dyDescent="0.2">
      <c r="A20">
        <v>9</v>
      </c>
      <c r="B20">
        <v>10</v>
      </c>
      <c r="C20">
        <v>753.24209250000001</v>
      </c>
      <c r="D20">
        <v>658.70908249999991</v>
      </c>
      <c r="E20">
        <v>11.914225099999999</v>
      </c>
      <c r="F20">
        <v>1453.1280063455399</v>
      </c>
      <c r="G20">
        <v>1447.0295122534999</v>
      </c>
      <c r="H20">
        <v>173.85976808909101</v>
      </c>
      <c r="I20">
        <v>154.26194787025401</v>
      </c>
      <c r="J20">
        <v>1.9458029270172099</v>
      </c>
      <c r="K20">
        <v>681</v>
      </c>
      <c r="L20" s="2">
        <f t="shared" si="0"/>
        <v>0.92106830813295248</v>
      </c>
      <c r="M20">
        <v>4394.3189000411903</v>
      </c>
      <c r="N20">
        <v>127.280457333472</v>
      </c>
      <c r="O20">
        <v>170.704256057739</v>
      </c>
      <c r="P20" s="2">
        <f t="shared" si="1"/>
        <v>4.8338732577417538</v>
      </c>
      <c r="Q20">
        <v>5401.2022867096202</v>
      </c>
      <c r="R20">
        <v>4945.0363691712901</v>
      </c>
      <c r="S20">
        <v>601.92661403822103</v>
      </c>
      <c r="T20">
        <v>0.49682092666625899</v>
      </c>
      <c r="U20">
        <v>0.247802019119262</v>
      </c>
      <c r="V20">
        <v>384</v>
      </c>
      <c r="W20" s="2">
        <f t="shared" si="2"/>
        <v>5.5650026975507751</v>
      </c>
      <c r="X20">
        <v>1688.66637369672</v>
      </c>
      <c r="Y20">
        <v>200.726068514155</v>
      </c>
      <c r="Z20">
        <v>34.489558935165398</v>
      </c>
      <c r="AA20" s="2">
        <f t="shared" si="3"/>
        <v>1.2418640574002706</v>
      </c>
    </row>
    <row r="21" spans="1:27" x14ac:dyDescent="0.2">
      <c r="B21">
        <v>20</v>
      </c>
      <c r="C21">
        <v>1486.5050269999999</v>
      </c>
      <c r="D21">
        <v>1313.539552</v>
      </c>
      <c r="E21">
        <v>13.56499314</v>
      </c>
      <c r="F21">
        <v>2858.6176302604499</v>
      </c>
      <c r="G21">
        <v>2835.3558794329601</v>
      </c>
      <c r="H21">
        <v>329.67312189787702</v>
      </c>
      <c r="I21">
        <v>184.08031392097399</v>
      </c>
      <c r="J21">
        <v>2.9104661941528298</v>
      </c>
      <c r="K21">
        <v>726</v>
      </c>
      <c r="L21" s="2">
        <f t="shared" si="0"/>
        <v>0.90739743756881375</v>
      </c>
      <c r="M21">
        <v>8152.9246729832303</v>
      </c>
      <c r="N21">
        <v>247.014559389884</v>
      </c>
      <c r="O21">
        <v>256.96552300453101</v>
      </c>
      <c r="P21" s="2">
        <f t="shared" si="1"/>
        <v>4.4846263718576918</v>
      </c>
      <c r="Q21">
        <v>10277.6783053132</v>
      </c>
      <c r="R21">
        <v>9462.4682049820694</v>
      </c>
      <c r="S21">
        <v>1285.46575007919</v>
      </c>
      <c r="T21">
        <v>0.98496818542480402</v>
      </c>
      <c r="U21">
        <v>0.38261294364929199</v>
      </c>
      <c r="V21">
        <v>590</v>
      </c>
      <c r="W21" s="2">
        <f t="shared" si="2"/>
        <v>5.3655810327657036</v>
      </c>
      <c r="X21">
        <v>3414.39368593876</v>
      </c>
      <c r="Y21">
        <v>388.147824152895</v>
      </c>
      <c r="Z21">
        <v>58.835505008697503</v>
      </c>
      <c r="AA21" s="2">
        <f t="shared" si="3"/>
        <v>1.2969271034552379</v>
      </c>
    </row>
    <row r="22" spans="1:27" x14ac:dyDescent="0.2">
      <c r="B22">
        <v>30</v>
      </c>
      <c r="C22">
        <v>2180.714806</v>
      </c>
      <c r="D22">
        <v>1930.1940729999997</v>
      </c>
      <c r="E22">
        <v>15.3576529</v>
      </c>
      <c r="F22">
        <v>4290.0875211973298</v>
      </c>
      <c r="G22">
        <v>4238.6229254991704</v>
      </c>
      <c r="H22">
        <v>494.18245134895199</v>
      </c>
      <c r="I22">
        <v>203.741976976394</v>
      </c>
      <c r="J22">
        <v>3.3910260200500399</v>
      </c>
      <c r="K22">
        <v>745</v>
      </c>
      <c r="L22" s="2">
        <f t="shared" si="0"/>
        <v>0.94368512280333938</v>
      </c>
      <c r="M22">
        <v>12923.4907722673</v>
      </c>
      <c r="N22">
        <v>348.24267212980101</v>
      </c>
      <c r="O22">
        <v>408.82906579971302</v>
      </c>
      <c r="P22" s="2">
        <f t="shared" si="1"/>
        <v>4.9262635979311549</v>
      </c>
      <c r="Q22">
        <v>15482.450049879701</v>
      </c>
      <c r="R22">
        <v>14700.726412685501</v>
      </c>
      <c r="S22">
        <v>1803.5603195056201</v>
      </c>
      <c r="T22">
        <v>1.27259302139282</v>
      </c>
      <c r="U22">
        <v>0.52736091613769498</v>
      </c>
      <c r="V22">
        <v>630</v>
      </c>
      <c r="W22" s="2">
        <f t="shared" si="2"/>
        <v>5.7412420790825323</v>
      </c>
      <c r="X22">
        <v>5105.5282306347299</v>
      </c>
      <c r="Y22">
        <v>579.64789212450899</v>
      </c>
      <c r="Z22">
        <v>80.897874116897498</v>
      </c>
      <c r="AA22" s="2">
        <f t="shared" si="3"/>
        <v>1.3412177587768119</v>
      </c>
    </row>
    <row r="23" spans="1:27" x14ac:dyDescent="0.2">
      <c r="A23" s="1" t="s">
        <v>14</v>
      </c>
      <c r="B23" s="1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 s="2">
        <f>AVERAGE(L14:L22)</f>
        <v>0.93666416441755451</v>
      </c>
      <c r="M23">
        <v>0</v>
      </c>
      <c r="N23">
        <v>0</v>
      </c>
      <c r="O23">
        <v>0</v>
      </c>
      <c r="P23" s="2">
        <f>AVERAGE(P14:P22)</f>
        <v>4.7284888220846177</v>
      </c>
      <c r="Q23">
        <v>0</v>
      </c>
      <c r="R23">
        <v>0</v>
      </c>
      <c r="S23">
        <v>0</v>
      </c>
      <c r="T23">
        <v>0</v>
      </c>
      <c r="U23">
        <v>0</v>
      </c>
      <c r="W23" s="2">
        <f>AVERAGE(W14:W22)</f>
        <v>5.5464248708432669</v>
      </c>
      <c r="X23">
        <v>0</v>
      </c>
      <c r="Y23">
        <v>0</v>
      </c>
      <c r="Z23">
        <v>0</v>
      </c>
      <c r="AA23" s="2">
        <f>AVERAGE(AA14:AA22)</f>
        <v>1.3129800256710698</v>
      </c>
    </row>
    <row r="24" spans="1:27" x14ac:dyDescent="0.2">
      <c r="A24">
        <v>3</v>
      </c>
      <c r="B24">
        <v>10</v>
      </c>
      <c r="C24">
        <v>1810.938122</v>
      </c>
      <c r="D24">
        <v>1571.3633829999999</v>
      </c>
      <c r="E24">
        <v>8.7192277909999998</v>
      </c>
      <c r="F24">
        <v>5635.0254420892097</v>
      </c>
      <c r="G24">
        <v>5342.16246989102</v>
      </c>
      <c r="H24">
        <v>723.58493127482905</v>
      </c>
      <c r="I24">
        <v>50.626384019851599</v>
      </c>
      <c r="J24">
        <v>0.86391901969909601</v>
      </c>
      <c r="K24">
        <v>1099</v>
      </c>
      <c r="L24" s="2">
        <f t="shared" si="0"/>
        <v>1.9499420245188366</v>
      </c>
      <c r="M24">
        <v>5711.9185001332999</v>
      </c>
      <c r="N24">
        <v>492.23821562439298</v>
      </c>
      <c r="O24">
        <v>76.679508924484196</v>
      </c>
      <c r="P24" s="2">
        <f t="shared" si="1"/>
        <v>2.154121298095518</v>
      </c>
      <c r="Q24">
        <v>6413.0449426782397</v>
      </c>
      <c r="R24">
        <v>5978.6837440616</v>
      </c>
      <c r="S24">
        <v>666.91222273125697</v>
      </c>
      <c r="T24">
        <v>0.26640915870666498</v>
      </c>
      <c r="U24">
        <v>0.11735987663269</v>
      </c>
      <c r="V24">
        <v>256</v>
      </c>
      <c r="W24" s="2">
        <f t="shared" si="2"/>
        <v>2.3014290612308401</v>
      </c>
      <c r="X24">
        <v>5978.6837440616</v>
      </c>
      <c r="Y24">
        <v>666.91222273125697</v>
      </c>
      <c r="Z24">
        <v>21.1822798252105</v>
      </c>
      <c r="AA24" s="2">
        <f t="shared" si="3"/>
        <v>2.3014290612308401</v>
      </c>
    </row>
    <row r="25" spans="1:27" x14ac:dyDescent="0.2">
      <c r="B25">
        <v>20</v>
      </c>
      <c r="C25">
        <v>3569.9826130000001</v>
      </c>
      <c r="D25">
        <v>3148.3071929999996</v>
      </c>
      <c r="E25">
        <v>9.4440932269999998</v>
      </c>
      <c r="F25">
        <v>10907.297314589799</v>
      </c>
      <c r="G25">
        <v>10486.7477068346</v>
      </c>
      <c r="H25">
        <v>1230.9412387874199</v>
      </c>
      <c r="I25">
        <v>65.292543888091998</v>
      </c>
      <c r="J25">
        <v>1.06750392913818</v>
      </c>
      <c r="K25">
        <v>1157</v>
      </c>
      <c r="L25" s="2">
        <f t="shared" si="0"/>
        <v>1.9374786500772796</v>
      </c>
      <c r="M25">
        <v>11012.9938141936</v>
      </c>
      <c r="N25">
        <v>991.88810117019204</v>
      </c>
      <c r="O25">
        <v>110.309323072433</v>
      </c>
      <c r="P25" s="2">
        <f t="shared" si="1"/>
        <v>2.0848872412123423</v>
      </c>
      <c r="Q25">
        <v>12288.341232856101</v>
      </c>
      <c r="R25">
        <v>11475.0947751434</v>
      </c>
      <c r="S25">
        <v>1388.4865874403299</v>
      </c>
      <c r="T25">
        <v>0.36176490783691401</v>
      </c>
      <c r="U25">
        <v>0.16854691505432101</v>
      </c>
      <c r="V25">
        <v>245</v>
      </c>
      <c r="W25" s="2">
        <f t="shared" si="2"/>
        <v>2.2143279167122931</v>
      </c>
      <c r="X25">
        <v>11475.0947751434</v>
      </c>
      <c r="Y25">
        <v>1388.4865874403299</v>
      </c>
      <c r="Z25">
        <v>33.271466016769402</v>
      </c>
      <c r="AA25" s="2">
        <f t="shared" si="3"/>
        <v>2.2143279167122931</v>
      </c>
    </row>
    <row r="26" spans="1:27" x14ac:dyDescent="0.2">
      <c r="B26">
        <v>30</v>
      </c>
      <c r="C26">
        <v>4996.0841639999999</v>
      </c>
      <c r="D26">
        <v>4428.4506920000003</v>
      </c>
      <c r="E26">
        <v>10.347481009999999</v>
      </c>
      <c r="F26">
        <v>16021.8687862033</v>
      </c>
      <c r="G26">
        <v>15271.279032595399</v>
      </c>
      <c r="H26">
        <v>1746.9569912694701</v>
      </c>
      <c r="I26">
        <v>71.970577001571598</v>
      </c>
      <c r="J26">
        <v>1.27639985084533</v>
      </c>
      <c r="K26">
        <v>1247</v>
      </c>
      <c r="L26" s="2">
        <f t="shared" si="0"/>
        <v>2.0566496742858713</v>
      </c>
      <c r="M26">
        <v>16443.765355752701</v>
      </c>
      <c r="N26">
        <v>1400.52305978903</v>
      </c>
      <c r="O26">
        <v>141.925330162048</v>
      </c>
      <c r="P26" s="2">
        <f t="shared" si="1"/>
        <v>2.291330733425311</v>
      </c>
      <c r="Q26">
        <v>18453.2679626309</v>
      </c>
      <c r="R26">
        <v>17331.795233175999</v>
      </c>
      <c r="S26">
        <v>2075.46124150162</v>
      </c>
      <c r="T26">
        <v>0.61289501190185502</v>
      </c>
      <c r="U26">
        <v>0.22876214981079099</v>
      </c>
      <c r="V26">
        <v>283</v>
      </c>
      <c r="W26" s="2">
        <f t="shared" si="2"/>
        <v>2.4690759131046534</v>
      </c>
      <c r="X26">
        <v>17331.795233175999</v>
      </c>
      <c r="Y26">
        <v>2075.46124150162</v>
      </c>
      <c r="Z26">
        <v>46.7402918338775</v>
      </c>
      <c r="AA26" s="2">
        <f t="shared" si="3"/>
        <v>2.4690759131046534</v>
      </c>
    </row>
    <row r="27" spans="1:27" x14ac:dyDescent="0.2">
      <c r="A27">
        <v>6</v>
      </c>
      <c r="B27">
        <v>10</v>
      </c>
      <c r="C27">
        <v>1678.1676600000001</v>
      </c>
      <c r="D27">
        <v>1400.0368699999999</v>
      </c>
      <c r="E27">
        <v>9.8674650190000008</v>
      </c>
      <c r="F27">
        <v>5358.7850508305501</v>
      </c>
      <c r="G27">
        <v>5079.5617845015804</v>
      </c>
      <c r="H27">
        <v>702.01394605892801</v>
      </c>
      <c r="I27">
        <v>85.504140138626099</v>
      </c>
      <c r="J27">
        <v>1.3389649391174301</v>
      </c>
      <c r="K27">
        <v>1098</v>
      </c>
      <c r="L27" s="2">
        <f t="shared" si="0"/>
        <v>2.026850001686709</v>
      </c>
      <c r="M27">
        <v>5499.1721564277796</v>
      </c>
      <c r="N27">
        <v>476.657843049382</v>
      </c>
      <c r="O27">
        <v>117.869030952453</v>
      </c>
      <c r="P27" s="2">
        <f t="shared" si="1"/>
        <v>2.276890794348748</v>
      </c>
      <c r="Q27">
        <v>6244.0860114929501</v>
      </c>
      <c r="R27">
        <v>5796.8516162268597</v>
      </c>
      <c r="S27">
        <v>668.52489007782106</v>
      </c>
      <c r="T27">
        <v>0.355194091796875</v>
      </c>
      <c r="U27">
        <v>0.168545007705688</v>
      </c>
      <c r="V27">
        <v>380</v>
      </c>
      <c r="W27" s="2">
        <f t="shared" si="2"/>
        <v>2.4542744175077593</v>
      </c>
      <c r="X27">
        <v>5796.8516162268597</v>
      </c>
      <c r="Y27">
        <v>668.52489007782106</v>
      </c>
      <c r="Z27">
        <v>34.601051092147799</v>
      </c>
      <c r="AA27" s="2">
        <f t="shared" si="3"/>
        <v>2.4542744175077593</v>
      </c>
    </row>
    <row r="28" spans="1:27" x14ac:dyDescent="0.2">
      <c r="B28">
        <v>20</v>
      </c>
      <c r="C28">
        <v>3179.3511819999999</v>
      </c>
      <c r="D28">
        <v>2738.8165140000006</v>
      </c>
      <c r="E28">
        <v>11.23578191</v>
      </c>
      <c r="F28">
        <v>10427.1418684785</v>
      </c>
      <c r="G28">
        <v>9968.9771037474602</v>
      </c>
      <c r="H28">
        <v>1237.6541178887701</v>
      </c>
      <c r="I28">
        <v>76.366232156753497</v>
      </c>
      <c r="J28">
        <v>1.5177638530731199</v>
      </c>
      <c r="K28">
        <v>1328</v>
      </c>
      <c r="L28" s="2">
        <f t="shared" si="0"/>
        <v>2.1355382067219084</v>
      </c>
      <c r="M28">
        <v>10589.3556617596</v>
      </c>
      <c r="N28">
        <v>946.95084469696098</v>
      </c>
      <c r="O28">
        <v>173.737815141677</v>
      </c>
      <c r="P28" s="2">
        <f t="shared" si="1"/>
        <v>2.3306656155858407</v>
      </c>
      <c r="Q28">
        <v>11921.502100417099</v>
      </c>
      <c r="R28">
        <v>11113.491866103001</v>
      </c>
      <c r="S28">
        <v>1370.9432043177801</v>
      </c>
      <c r="T28">
        <v>0.66501808166503895</v>
      </c>
      <c r="U28">
        <v>0.257781982421875</v>
      </c>
      <c r="V28">
        <v>557</v>
      </c>
      <c r="W28" s="2">
        <f t="shared" si="2"/>
        <v>2.4955219571283589</v>
      </c>
      <c r="X28">
        <v>11113.491866103001</v>
      </c>
      <c r="Y28">
        <v>1370.9432043177901</v>
      </c>
      <c r="Z28">
        <v>63.179330110549898</v>
      </c>
      <c r="AA28" s="2">
        <f t="shared" si="3"/>
        <v>2.4955219571283589</v>
      </c>
    </row>
    <row r="29" spans="1:27" x14ac:dyDescent="0.2">
      <c r="B29">
        <v>30</v>
      </c>
      <c r="C29">
        <v>4452.1456740000003</v>
      </c>
      <c r="D29">
        <v>3862.2521459999998</v>
      </c>
      <c r="E29">
        <v>12.513715980000001</v>
      </c>
      <c r="F29">
        <v>15417.242514978099</v>
      </c>
      <c r="G29">
        <v>14666.583766254</v>
      </c>
      <c r="H29">
        <v>1724.8950232162099</v>
      </c>
      <c r="I29">
        <v>98.689013957977295</v>
      </c>
      <c r="J29">
        <v>1.8507339954376201</v>
      </c>
      <c r="K29">
        <v>1340</v>
      </c>
      <c r="L29" s="2">
        <f t="shared" si="0"/>
        <v>2.2942731078870802</v>
      </c>
      <c r="M29">
        <v>15890.462752704199</v>
      </c>
      <c r="N29">
        <v>1342.68502875078</v>
      </c>
      <c r="O29">
        <v>229.69337487220699</v>
      </c>
      <c r="P29" s="2">
        <f t="shared" si="1"/>
        <v>2.5691695457097476</v>
      </c>
      <c r="Q29">
        <v>17875.938815187499</v>
      </c>
      <c r="R29">
        <v>16845.595461442201</v>
      </c>
      <c r="S29">
        <v>2043.4856223632501</v>
      </c>
      <c r="T29">
        <v>1.05442595481872</v>
      </c>
      <c r="U29">
        <v>0.358673095703125</v>
      </c>
      <c r="V29">
        <v>595</v>
      </c>
      <c r="W29" s="2">
        <f t="shared" si="2"/>
        <v>2.7837026671922418</v>
      </c>
      <c r="X29">
        <v>16845.595461442299</v>
      </c>
      <c r="Y29">
        <v>2043.4856223632501</v>
      </c>
      <c r="Z29">
        <v>90.114768028259206</v>
      </c>
      <c r="AA29" s="2">
        <f t="shared" si="3"/>
        <v>2.7837026671922636</v>
      </c>
    </row>
    <row r="30" spans="1:27" x14ac:dyDescent="0.2">
      <c r="A30">
        <v>9</v>
      </c>
      <c r="B30">
        <v>10</v>
      </c>
      <c r="C30">
        <v>1778.737404</v>
      </c>
      <c r="D30">
        <v>1488.2582299999999</v>
      </c>
      <c r="E30">
        <v>11.475108150000001</v>
      </c>
      <c r="F30">
        <v>5414.22150808468</v>
      </c>
      <c r="G30">
        <v>5134.9557131731099</v>
      </c>
      <c r="H30">
        <v>750.61231789937301</v>
      </c>
      <c r="I30">
        <v>150.12039303779599</v>
      </c>
      <c r="J30">
        <v>1.98829698562622</v>
      </c>
      <c r="K30">
        <v>1038</v>
      </c>
      <c r="L30" s="2">
        <f t="shared" si="0"/>
        <v>1.8868542943020665</v>
      </c>
      <c r="M30">
        <v>5533.3412395354298</v>
      </c>
      <c r="N30">
        <v>480.97023945210998</v>
      </c>
      <c r="O30">
        <v>167.59333300590501</v>
      </c>
      <c r="P30" s="2">
        <f t="shared" si="1"/>
        <v>2.1108252556516374</v>
      </c>
      <c r="Q30">
        <v>6303.8885509718002</v>
      </c>
      <c r="R30">
        <v>5854.9705188335602</v>
      </c>
      <c r="S30">
        <v>675.82679212573805</v>
      </c>
      <c r="T30">
        <v>0.45355105400085399</v>
      </c>
      <c r="U30">
        <v>0.22197890281677199</v>
      </c>
      <c r="V30">
        <v>447</v>
      </c>
      <c r="W30" s="2">
        <f t="shared" si="2"/>
        <v>2.2916441210866672</v>
      </c>
      <c r="X30">
        <v>5854.9705188335602</v>
      </c>
      <c r="Y30">
        <v>675.82679212573805</v>
      </c>
      <c r="Z30">
        <v>47.369599103927598</v>
      </c>
      <c r="AA30" s="2">
        <f t="shared" si="3"/>
        <v>2.2916441210866672</v>
      </c>
    </row>
    <row r="31" spans="1:27" x14ac:dyDescent="0.2">
      <c r="B31">
        <v>20</v>
      </c>
      <c r="C31">
        <v>3317.62075</v>
      </c>
      <c r="D31">
        <v>2843.9618829999999</v>
      </c>
      <c r="E31">
        <v>13.26204896</v>
      </c>
      <c r="F31">
        <v>10498.1527226423</v>
      </c>
      <c r="G31">
        <v>10002.265372808501</v>
      </c>
      <c r="H31">
        <v>1258.7685940876199</v>
      </c>
      <c r="I31">
        <v>82.937938928604098</v>
      </c>
      <c r="J31">
        <v>1.9819130897521899</v>
      </c>
      <c r="K31">
        <v>1323</v>
      </c>
      <c r="L31" s="2">
        <f t="shared" si="0"/>
        <v>2.0148911302801866</v>
      </c>
      <c r="M31">
        <v>10633.414165283501</v>
      </c>
      <c r="N31">
        <v>953.90939744559898</v>
      </c>
      <c r="O31">
        <v>337.36610293388298</v>
      </c>
      <c r="P31" s="2">
        <f t="shared" si="1"/>
        <v>2.2051325231443348</v>
      </c>
      <c r="Q31">
        <v>11995.825995019801</v>
      </c>
      <c r="R31">
        <v>11196.325187800699</v>
      </c>
      <c r="S31">
        <v>1380.24487630263</v>
      </c>
      <c r="T31">
        <v>1.01449298858642</v>
      </c>
      <c r="U31">
        <v>0.35361313819885198</v>
      </c>
      <c r="V31">
        <v>687</v>
      </c>
      <c r="W31" s="2">
        <f t="shared" si="2"/>
        <v>2.3748056307523093</v>
      </c>
      <c r="X31">
        <v>11196.325187800599</v>
      </c>
      <c r="Y31">
        <v>1380.24487630263</v>
      </c>
      <c r="Z31">
        <v>89.557300090789795</v>
      </c>
      <c r="AA31" s="2">
        <f t="shared" si="3"/>
        <v>2.3748056307522791</v>
      </c>
    </row>
    <row r="32" spans="1:27" x14ac:dyDescent="0.2">
      <c r="B32">
        <v>30</v>
      </c>
      <c r="C32">
        <v>4590.658582</v>
      </c>
      <c r="D32">
        <v>3958.0964210000002</v>
      </c>
      <c r="E32">
        <v>15.03166103</v>
      </c>
      <c r="F32">
        <v>15489.1548833262</v>
      </c>
      <c r="G32">
        <v>14523.7581113246</v>
      </c>
      <c r="H32">
        <v>1724.4303848444799</v>
      </c>
      <c r="I32">
        <v>130.18064308166501</v>
      </c>
      <c r="J32">
        <v>2.5548391342163002</v>
      </c>
      <c r="K32">
        <v>1263</v>
      </c>
      <c r="L32" s="2">
        <f t="shared" si="0"/>
        <v>2.163763510593522</v>
      </c>
      <c r="M32">
        <v>15910.151353944701</v>
      </c>
      <c r="N32">
        <v>1378.0370700170199</v>
      </c>
      <c r="O32">
        <v>339.22933602333001</v>
      </c>
      <c r="P32" s="2">
        <f t="shared" si="1"/>
        <v>2.4657666366931532</v>
      </c>
      <c r="Q32">
        <v>18045.4917276327</v>
      </c>
      <c r="R32">
        <v>16878.565987766498</v>
      </c>
      <c r="S32">
        <v>2085.7261633284702</v>
      </c>
      <c r="T32">
        <v>1.2356548309326101</v>
      </c>
      <c r="U32">
        <v>0.49802303314208901</v>
      </c>
      <c r="V32">
        <v>713</v>
      </c>
      <c r="W32" s="2">
        <f t="shared" si="2"/>
        <v>2.6767199490607858</v>
      </c>
      <c r="X32">
        <v>16878.565987766498</v>
      </c>
      <c r="Y32">
        <v>2085.7261633284702</v>
      </c>
      <c r="Z32">
        <v>127.10890197753901</v>
      </c>
      <c r="AA32" s="2">
        <f t="shared" si="3"/>
        <v>2.6767199490607858</v>
      </c>
    </row>
    <row r="33" spans="12:27" x14ac:dyDescent="0.2">
      <c r="L33" s="2">
        <f>AVERAGE(L24:L32)</f>
        <v>2.0518045111503844</v>
      </c>
      <c r="P33" s="2">
        <f>AVERAGE(P24:P32)</f>
        <v>2.2765321826518483</v>
      </c>
      <c r="W33" s="2">
        <f>AVERAGE(W24:W32)</f>
        <v>2.4512779593084342</v>
      </c>
      <c r="AA33" s="2">
        <f>AVERAGE(AA24:AA32)</f>
        <v>2.4512779593084333</v>
      </c>
    </row>
    <row r="34" spans="12:27" x14ac:dyDescent="0.2">
      <c r="L34" s="3">
        <f>AVERAGE(L13,L23,L33)</f>
        <v>1.0052284240471188</v>
      </c>
      <c r="P34" s="3">
        <f>AVERAGE(P13,P23,P33)</f>
        <v>4.0658892927390911</v>
      </c>
      <c r="W34" s="3">
        <f>AVERAGE(W13,W23,W33)</f>
        <v>4.7899231699354905</v>
      </c>
      <c r="AA34" s="3">
        <f>AVERAGE(AA13,AA23,AA33)</f>
        <v>1.2637685648406152</v>
      </c>
    </row>
  </sheetData>
  <mergeCells count="5">
    <mergeCell ref="C1:E1"/>
    <mergeCell ref="F1:L1"/>
    <mergeCell ref="M1:P1"/>
    <mergeCell ref="Q1:W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absorbing-option = 0</vt:lpstr>
      <vt:lpstr>absorbing-option =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Yongjia Song</cp:lastModifiedBy>
  <dcterms:created xsi:type="dcterms:W3CDTF">2021-11-15T07:20:20Z</dcterms:created>
  <dcterms:modified xsi:type="dcterms:W3CDTF">2023-05-24T20:31:06Z</dcterms:modified>
</cp:coreProperties>
</file>