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aw_Data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dd/mm/yyyy\ hh:mm"/>
    <numFmt numFmtId="165" formatCode="dd/mm/yyyy"/>
    <numFmt numFmtId="166" formatCode="hh:mm"/>
    <numFmt numFmtId="167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oho.chat/business/6805c0f16232119d2a1204b5/smartchat?room=6833f4b050e7bed9fa854d6f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3" Type="http://schemas.openxmlformats.org/officeDocument/2006/relationships/hyperlink" Target="https://app.oho.chat/business/6805c0f16232119d2a1204b5/smartchat?room=6841773668d60d945423caee" TargetMode="External"/><Relationship Id="rId4" Type="http://schemas.openxmlformats.org/officeDocument/2006/relationships/hyperlink" Target="https://app.oho.chat/business/6805c0f16232119d2a1204b5/smartchat?room=69bcedeabf0216780dd029ac" TargetMode="External"/><Relationship Id="rId5" Type="http://schemas.openxmlformats.org/officeDocument/2006/relationships/hyperlink" Target="https://drive.google.com/file/d/18qCt7ewS3ONkrss7dECpo4ZSHgJX0xYU/view?usp=drive_link" TargetMode="External"/><Relationship Id="rId6" Type="http://schemas.openxmlformats.org/officeDocument/2006/relationships/hyperlink" Target="https://drive.google.com/file/d/1kRNSdcbGn60POvOjrupgaXX1_Gu9smbM/view?usp=drive_link" TargetMode="External"/><Relationship Id="rId7" Type="http://schemas.openxmlformats.org/officeDocument/2006/relationships/hyperlink" Target="https://drive.google.com/file/d/1UvUrIZRV3Crezho9xJIMUDDFazhJxiju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F258"/>
  <sheetViews>
    <sheetView workbookViewId="0"/>
  </sheetViews>
  <cols>
    <col min="1" max="1" customWidth="1" width="22"/>
    <col min="2" max="2" customWidth="1" width="28"/>
    <col min="3" max="3" customWidth="1" width="12"/>
    <col min="4" max="4" customWidth="1" width="11"/>
    <col min="5" max="5" customWidth="1" width="11"/>
    <col min="6" max="6" customWidth="1" width="13"/>
    <col min="7" max="7" customWidth="1" width="28"/>
    <col min="8" max="8" customWidth="1" width="10"/>
    <col min="9" max="9" customWidth="1" width="28"/>
    <col min="10" max="10" customWidth="1" width="10"/>
    <col min="11" max="11" customWidth="1" width="28"/>
    <col min="12" max="12" customWidth="1" width="10"/>
    <col min="13" max="13" customWidth="1" width="28"/>
    <col min="14" max="14" customWidth="1" width="10"/>
    <col min="15" max="15" customWidth="1" width="28"/>
    <col min="16" max="16" customWidth="1" width="10"/>
    <col min="17" max="17" customWidth="1" width="28"/>
    <col min="18" max="18" customWidth="1" width="10"/>
    <col min="19" max="19" customWidth="1" width="28"/>
    <col min="20" max="20" customWidth="1" width="10"/>
    <col min="21" max="21" customWidth="1" width="28"/>
    <col min="22" max="22" customWidth="1" width="10"/>
    <col min="23" max="23" customWidth="1" width="28"/>
    <col min="24" max="24" customWidth="1" width="10"/>
    <col min="25" max="25" customWidth="1" width="28"/>
    <col min="26" max="26" customWidth="1" width="10"/>
    <col min="27" max="27" customWidth="1" width="28"/>
    <col min="28" max="28" customWidth="1" width="10"/>
    <col min="29" max="29" customWidth="1" width="28"/>
    <col min="30" max="30" customWidth="1" width="10"/>
    <col min="31" max="31" customWidth="1" width="28"/>
    <col min="32" max="32" customWidth="1" width="10"/>
    <col min="33" max="33" customWidth="1" width="28"/>
    <col min="34" max="34" customWidth="1" width="10"/>
    <col min="35" max="35" customWidth="1" width="28"/>
    <col min="36" max="36" customWidth="1" width="10"/>
    <col min="37" max="37" customWidth="1" width="28"/>
    <col min="38" max="38" customWidth="1" width="10"/>
    <col min="39" max="39" customWidth="1" width="28"/>
    <col min="40" max="40" customWidth="1" width="10"/>
    <col min="41" max="41" customWidth="1" width="28"/>
    <col min="42" max="42" customWidth="1" width="12"/>
    <col min="43" max="43" customWidth="1" width="118.08984375"/>
    <col min="44" max="44" customWidth="1" width="21.36328125"/>
    <col min="45" max="45" customWidth="1" width="12"/>
    <col min="46" max="46" customWidth="1" width="12"/>
    <col min="47" max="47" customWidth="1" width="18"/>
    <col min="48" max="48" customWidth="1" width="12"/>
    <col min="49" max="49" customWidth="1" width="12"/>
    <col min="50" max="50" customWidth="1" width="24"/>
    <col min="51" max="51" customWidth="1" width="14"/>
    <col min="52" max="52" customWidth="1" width="14"/>
    <col min="53" max="53" customWidth="1" width="24"/>
    <col min="54" max="54" customWidth="1" width="25.453125"/>
    <col min="55" max="55" customWidth="1" width="14"/>
  </cols>
  <sheetData>
    <row r="1">
      <c r="A1" t="str">
        <v>Raw Data</v>
      </c>
    </row>
    <row r="2">
      <c r="A2" t="str">
        <v>Paste or add new reviewed cases below row 4. Helper columns to the right are formula-driven.</v>
      </c>
    </row>
    <row r="4">
      <c r="A4" t="str">
        <v>Timestamp</v>
      </c>
      <c r="B4" t="str">
        <v>Agent Name</v>
      </c>
      <c r="C4" t="str">
        <v>Audit Date</v>
      </c>
      <c r="D4" t="str">
        <v>Waiting Time</v>
      </c>
      <c r="E4" t="str">
        <v>Service Time</v>
      </c>
      <c r="F4" t="str">
        <v>Case ID</v>
      </c>
      <c r="G4" t="str">
        <v>Case URL</v>
      </c>
      <c r="H4" t="str">
        <v>1.1 Score</v>
      </c>
      <c r="I4" t="str">
        <v>1.1 Comment</v>
      </c>
      <c r="J4" t="str">
        <v>1.2 Score</v>
      </c>
      <c r="K4" t="str">
        <v>1.2 Comment</v>
      </c>
      <c r="L4" t="str">
        <v>1.3 Score</v>
      </c>
      <c r="M4" t="str">
        <v>1.3 Comment</v>
      </c>
      <c r="N4" t="str">
        <v>2.1 Score</v>
      </c>
      <c r="O4" t="str">
        <v>2.1 Comment</v>
      </c>
      <c r="P4" t="str">
        <v>2.2 Score</v>
      </c>
      <c r="Q4" t="str">
        <v>2.2 Comment</v>
      </c>
      <c r="R4" t="str">
        <v>2.3 Score</v>
      </c>
      <c r="S4" t="str">
        <v>2.3 Comment</v>
      </c>
      <c r="T4" t="str">
        <v>2.4 Score</v>
      </c>
      <c r="U4" t="str">
        <v>2.4 Comment</v>
      </c>
      <c r="V4" t="str">
        <v>3.1 Score</v>
      </c>
      <c r="W4" t="str">
        <v>3.1 Comment</v>
      </c>
      <c r="X4" t="str">
        <v>3.2 Score</v>
      </c>
      <c r="Y4" t="str">
        <v>3.2 Comment</v>
      </c>
      <c r="Z4" t="str">
        <v>3.3 Score</v>
      </c>
      <c r="AA4" t="str">
        <v>3.3 Comment</v>
      </c>
      <c r="AB4" t="str">
        <v>4.1 Score</v>
      </c>
      <c r="AC4" t="str">
        <v>4.1 Comment</v>
      </c>
      <c r="AD4" t="str">
        <v>4.2 Score</v>
      </c>
      <c r="AE4" t="str">
        <v>4.2 Comment</v>
      </c>
      <c r="AF4" t="str">
        <v>4.3 Score</v>
      </c>
      <c r="AG4" t="str">
        <v>4.3 Comment</v>
      </c>
      <c r="AH4" t="str">
        <v>4.4 Score</v>
      </c>
      <c r="AI4" t="str">
        <v>4.4 Comment</v>
      </c>
      <c r="AJ4" t="str">
        <v>5.1 Score</v>
      </c>
      <c r="AK4" t="str">
        <v>5.1 Comment</v>
      </c>
      <c r="AL4" t="str">
        <v>5.2 Score</v>
      </c>
      <c r="AM4" t="str">
        <v>5.2 Comment</v>
      </c>
      <c r="AN4" t="str">
        <v>5.3 Score</v>
      </c>
      <c r="AO4" t="str">
        <v>5.3 Comment</v>
      </c>
      <c r="AP4" t="str">
        <v>Critical Error</v>
      </c>
      <c r="AQ4" t="str">
        <v>Customer Inquiry</v>
      </c>
      <c r="AR4" t="str">
        <v>Final Score</v>
      </c>
      <c r="AS4" t="str">
        <v>Final Score</v>
      </c>
      <c r="AT4" t="str">
        <v>Month Start</v>
      </c>
      <c r="AU4" t="str">
        <v>Month Label</v>
      </c>
      <c r="AV4" t="str">
        <v>Week Start</v>
      </c>
      <c r="AW4" t="str">
        <v>Week End</v>
      </c>
      <c r="AX4" t="str">
        <v>Week Label</v>
      </c>
      <c r="AY4" t="str">
        <v>Agent Month Seq</v>
      </c>
      <c r="AZ4" t="str">
        <v>Agent Week Seq</v>
      </c>
      <c r="BA4" t="str">
        <v>Month Key</v>
      </c>
      <c r="BB4" t="str">
        <v>Week Key</v>
      </c>
      <c r="BC4" t="str">
        <v>Critical Flag</v>
      </c>
      <c r="BD4" t="str">
        <v>Case Description / รายละเอียดเคส คำอธิบายเคส</v>
      </c>
      <c r="BE4" t="str">
        <v>Case Image URL / ภาพประกอบเคส</v>
      </c>
      <c r="BF4" t="str">
        <v>QA Scheme</v>
      </c>
    </row>
    <row r="5">
      <c r="A5" s="1">
        <v>46093.4796515625</v>
      </c>
      <c r="B5" t="str">
        <v>Chatkonnaphat Bhusomya</v>
      </c>
      <c r="C5" s="2">
        <v>46092</v>
      </c>
      <c r="D5" s="3">
        <v>0.8826388888888889</v>
      </c>
      <c r="E5" s="3">
        <v>0.8986111111111111</v>
      </c>
      <c r="F5" t="str">
        <v>AA205349</v>
      </c>
      <c r="G5" t="str">
        <v>https://app.oho.chat/business/6805c0f16232119d2a1204b5/smartchat?room=6999dd3128eb67f0d8b323fd</v>
      </c>
      <c r="H5">
        <v>7</v>
      </c>
      <c r="I5" t="str">
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</c>
      <c r="J5">
        <v>3</v>
      </c>
      <c r="K5" t="str">
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</c>
      <c r="L5">
        <v>0</v>
      </c>
      <c r="M5" t="str">
        <v>ไม่ขอหมายเลขออเดอร์หรือไม่ขอรหัส RR ก่อนการตรวจสอบ</v>
      </c>
      <c r="N5">
        <v>5</v>
      </c>
      <c r="O5" t="str">
        <v>ตอบตรงปัญหาที่ไรเดอร์แจ้ง (ยกเลิกออเดอร์ / ระบบ)</v>
      </c>
      <c r="P5">
        <v>4</v>
      </c>
      <c r="Q5" t="str">
        <v>ให้ข้อมูลครบ แต่ไม่ได้สรุปสั้น ๆ ก่อน ทำให้อ่านยาก</v>
      </c>
      <c r="R5">
        <v>4</v>
      </c>
      <c r="S5" t="str">
        <v>มีการอธิบายขั้นตอน แต่ข้อความยาวและแน่น ทำให้ความชัดเจนลดลง</v>
      </c>
      <c r="T5">
        <v>5</v>
      </c>
      <c r="U5" t="str">
        <v>อ้างอิงตามนโยบายระบบ</v>
      </c>
      <c r="V5">
        <v>9</v>
      </c>
      <c r="W5" t="str">
        <v>เข้าใจปัญหาและดำเนินการยกเลิกให้ทันที แต่ไม่มีการสอบถามเพิ่มเติมก่อนดำเนินการ</v>
      </c>
      <c r="X5">
        <v>5</v>
      </c>
      <c r="Y5" t="str">
        <v>มีการติดตามจนดำเนินการเสร็จ และแจ้งผล</v>
      </c>
      <c r="Z5">
        <v>5</v>
      </c>
      <c r="AA5" t="str">
        <v>แจ้งชัดเจนว่าต้องส่งใบเสร็จเพื่อพิจารณา และระบุระยะเวลา</v>
      </c>
      <c r="AB5">
        <v>3</v>
      </c>
      <c r="AC5" t="str">
        <v>ข้อความยาวในบับเบิลเดียว ไม่มีการแบ่งย่อหน้าที่เหมาะสม</v>
      </c>
      <c r="AD5">
        <v>4</v>
      </c>
      <c r="AE5" t="str">
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</c>
      <c r="AF5">
        <v>3</v>
      </c>
      <c r="AG5" t="str">
        <v>สุภาพแต่ขาด Empathy ไม่มีคำขอโทษหรือแสดงความเข้าใจ</v>
      </c>
      <c r="AH5">
        <v>4</v>
      </c>
      <c r="AI5" t="str">
        <v>ใช้โทนทางการเหมาะกับเคส แต่ยังไม่ปรับให้เป็นภาษาสนทนา</v>
      </c>
      <c r="AJ5">
        <v>10</v>
      </c>
      <c r="AK5" t="str">
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</c>
      <c r="AL5">
        <v>5</v>
      </c>
      <c r="AM5" t="str">
        <v>ตอบกลับรวดเร็วต่อเนื่อง</v>
      </c>
      <c r="AN5">
        <v>5</v>
      </c>
      <c r="AO5" t="str">
        <v>มีการแจ้งหมายเลขคำสั่งซื้อและสถานะยกเลิกเรียบร้อย,</v>
      </c>
      <c r="AP5" t="str">
        <v>NO</v>
      </c>
      <c r="AQ5" t="str">
        <v>ไรเดอร์ติดต่อขอยกเลิกออเดอร์ (Rider requests order cancellation)</v>
      </c>
      <c r="AS5" s="4">
        <f>SUM(H5,J5,L5,N5,P5,R5,T5,V5,X5,Z5,AB5,AD5,AF5,AH5,AJ5,AL5,AN5)</f>
        <v>81</v>
      </c>
      <c r="AT5" s="2">
        <f>IF(C5="","",DATE(YEAR(C5),MONTH(C5),1))</f>
        <v>46082</v>
      </c>
      <c r="AU5" t="str">
        <f>IF(AT5="","",TEXT(AT5,"mmmm yyyy"))</f>
        <v>March 2026</v>
      </c>
      <c r="AV5" s="2">
        <f>IF(C5="","",C5-WEEKDAY(C5,2)+1)</f>
        <v>46090</v>
      </c>
      <c r="AW5" s="2">
        <f>IF(AV5="","",AV5+6)</f>
        <v>46096</v>
      </c>
      <c r="AX5" t="str">
        <f>IF(AV5="","",TEXT(AV5,"dd/mm/yyyy")&amp;" - "&amp;TEXT(AW5,"dd/mm/yyyy"))</f>
        <v>09/03/2026 - 15/03/2026</v>
      </c>
      <c r="AY5">
        <f>IF(B5="","",COUNTIFS($B$5:B5,B5,$AT$5:AT5,AT5))</f>
        <v>1</v>
      </c>
      <c r="AZ5">
        <f>IF(B5="","",COUNTIFS($B$5:B5,B5,$AV$5:AV5,AV5))</f>
        <v>1</v>
      </c>
      <c r="BA5" t="str">
        <f>IF(B5="","",TEXT(AY5,"00")&amp;"|"&amp;B5&amp;"|"&amp;TEXT(AT5,"yyyymmdd"))</f>
        <v>01|Chatkonnaphat Bhusomya|20260301</v>
      </c>
      <c r="BB5" t="str">
        <f>IF(B5="","",TEXT(AZ5,"00")&amp;"|"&amp;B5&amp;"|"&amp;TEXT(AV5,"yyyymmdd"))</f>
        <v>01|Chatkonnaphat Bhusomya|20260309</v>
      </c>
      <c r="BC5">
        <f>IF(OR(AQ5="YES",AQ5="Yes",AQ5="Y",AQ5=1),1,0)</f>
        <v>0</v>
      </c>
    </row>
    <row r="6">
      <c r="A6" s="1">
        <v>46093.50152983797</v>
      </c>
      <c r="B6" t="str">
        <v>Jureeporn Piddum</v>
      </c>
      <c r="C6" s="2">
        <v>46092</v>
      </c>
      <c r="D6" s="3">
        <v>0.8666666666666667</v>
      </c>
      <c r="E6" s="3">
        <v>0.8791666666666667</v>
      </c>
      <c r="F6" t="str">
        <v>AA205342</v>
      </c>
      <c r="G6" t="str">
        <v>https://app.oho.chat/business/6805c0f16232119d2a1204b5/smartchat?room=6954fdb191dee4e72753f0da</v>
      </c>
      <c r="H6">
        <v>9</v>
      </c>
      <c r="I6" t="str">
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</c>
      <c r="J6">
        <v>5</v>
      </c>
      <c r="K6" t="str">
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</c>
      <c r="L6">
        <v>5</v>
      </c>
      <c r="M6" t="str">
        <v>ไม่มีการเปิดเผยข้อมูลส่วนบุคคล</v>
      </c>
      <c r="N6">
        <v>5</v>
      </c>
      <c r="O6" t="str">
        <v>ตอบตรงคำถาม ตรวจสอบข้อมูลก่อนตอบ</v>
      </c>
      <c r="P6">
        <v>4</v>
      </c>
      <c r="Q6" t="str">
        <v>แจ้งสถานะแล้ว แต่ยังไม่ได้อธิบายเหตุผลหรือทางเลือกเพิ่มเติม (เช่น ติดต่อไรเดอร์ / ร้าน)</v>
      </c>
      <c r="R6">
        <v>4</v>
      </c>
      <c r="S6" t="str">
        <v>ชัดเจนว่า “ไม่สามารถยกเลิกแทนได้” แต่ไม่ได้บอกว่าผู้ใช้ควรทำอะไรต่อ</v>
      </c>
      <c r="T6">
        <v>5</v>
      </c>
      <c r="U6" t="str">
        <v>อ้างอิงจากการตรวจสอบในระบบจริง</v>
      </c>
      <c r="V6">
        <v>9</v>
      </c>
      <c r="W6" t="str">
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</c>
      <c r="X6">
        <v>5</v>
      </c>
      <c r="Y6" t="str">
        <v>มีการตรวจสอบและตอบจนจบ ไม่ปล่อยเคสค้าง</v>
      </c>
      <c r="Z6">
        <v>3</v>
      </c>
      <c r="AA6" t="str">
        <v>ปิดท้ายว่า “หากมีข้อสงสัยสามารถสอบถามได้” แต่ไม่ได้ให้ขั้นตอนต่อไปที่ชัดเจน</v>
      </c>
      <c r="AB6">
        <v>4</v>
      </c>
      <c r="AC6" t="str">
        <v>อ่านง่าย กระชับ แต่ยังไม่มีการแบ่งข้อมูลเป็นขั้นตอน</v>
      </c>
      <c r="AD6">
        <v>5</v>
      </c>
      <c r="AE6" t="str">
        <v>ภาษาไทยถูกต้อง กระชับ เข้าใจง่าย</v>
      </c>
      <c r="AF6">
        <v>5</v>
      </c>
      <c r="AG6" t="str">
        <v>สุภาพ เป็นมิตร ไม่แข็ง</v>
      </c>
      <c r="AH6">
        <v>4</v>
      </c>
      <c r="AI6" t="str">
        <v>โทนเหมาะสม แต่ยังไม่แสดง Empathy เช่น ขอโทษที่ไม่สามารถดำเนินการได้</v>
      </c>
      <c r="AJ6">
        <v>10</v>
      </c>
      <c r="AK6" t="str">
        <v>ปฏิบัติตาม Process ถูกต้อง — ตรวจสอบระบบและปฏิเสธการยกเลิกเมื่อไม่เข้าเงื่อนไข</v>
      </c>
      <c r="AL6">
        <v>5</v>
      </c>
      <c r="AM6" t="str">
        <v>ตอบรวดเร็วต่อเนื่อง</v>
      </c>
      <c r="AN6">
        <v>5</v>
      </c>
      <c r="AO6" t="str">
        <v>มีการอ้างอิงหมายเลขออเดอร์และสถานะชัดเจน</v>
      </c>
      <c r="AP6" t="str">
        <v>NO</v>
      </c>
      <c r="AQ6" t="str">
        <v>ลูกค้าติดตามสถานะออเดอร์ (Customer requests order status update)</v>
      </c>
      <c r="AS6" s="4">
        <f>SUM(H6,J6,L6,N6,P6,R6,T6,V6,X6,Z6,AB6,AD6,AF6,AH6,AJ6,AL6,AN6)</f>
        <v>92</v>
      </c>
      <c r="AT6" s="2">
        <f>IF(C6="","",DATE(YEAR(C6),MONTH(C6),1))</f>
        <v>46082</v>
      </c>
      <c r="AU6" t="str">
        <f>IF(AT6="","",TEXT(AT6,"mmmm yyyy"))</f>
        <v>March 2026</v>
      </c>
      <c r="AV6" s="2">
        <f>IF(C6="","",C6-WEEKDAY(C6,2)+1)</f>
        <v>46090</v>
      </c>
      <c r="AW6" s="2">
        <f>IF(AV6="","",AV6+6)</f>
        <v>46096</v>
      </c>
      <c r="AX6" t="str">
        <f>IF(AV6="","",TEXT(AV6,"dd/mm/yyyy")&amp;" - "&amp;TEXT(AW6,"dd/mm/yyyy"))</f>
        <v>09/03/2026 - 15/03/2026</v>
      </c>
      <c r="AY6">
        <f>IF(B6="","",COUNTIFS($B$5:B6,B6,$AT$5:AT6,AT6))</f>
        <v>1</v>
      </c>
      <c r="AZ6">
        <f>IF(B6="","",COUNTIFS($B$5:B6,B6,$AV$5:AV6,AV6))</f>
        <v>1</v>
      </c>
      <c r="BA6" t="str">
        <f>IF(B6="","",TEXT(AY6,"00")&amp;"|"&amp;B6&amp;"|"&amp;TEXT(AT6,"yyyymmdd"))</f>
        <v>01|Jureeporn Piddum|20260301</v>
      </c>
      <c r="BB6" t="str">
        <f>IF(B6="","",TEXT(AZ6,"00")&amp;"|"&amp;B6&amp;"|"&amp;TEXT(AV6,"yyyymmdd"))</f>
        <v>01|Jureeporn Piddum|20260309</v>
      </c>
      <c r="BC6">
        <f>IF(OR(AQ6="YES",AQ6="Yes",AQ6="Y",AQ6=1),1,0)</f>
        <v>0</v>
      </c>
    </row>
    <row r="7">
      <c r="A7" s="1">
        <v>46094.43717392361</v>
      </c>
      <c r="B7" t="str">
        <v>Arisa aiemrit</v>
      </c>
      <c r="C7" s="2">
        <v>46092</v>
      </c>
      <c r="D7" s="3">
        <v>0.7027777777777777</v>
      </c>
      <c r="E7" s="3">
        <v>0.7034722222222223</v>
      </c>
      <c r="F7" t="str">
        <v>AA205631</v>
      </c>
      <c r="G7" t="str">
        <v>https://app.oho.chat/business/6805c0f16232119d2a1204b5/smartchat?room=69087fefffcc33e938027376</v>
      </c>
      <c r="H7">
        <v>8</v>
      </c>
      <c r="I7" t="str">
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</c>
      <c r="J7">
        <v>5</v>
      </c>
      <c r="K7" t="str">
        <v>รายการข้อมูลที่ขอ (ชื่อร้าน เบอร์ Shop ID เลขบัตร ฯลฯ) ถูกต้องตามขั้นตอนยืนยันตัวตน</v>
      </c>
      <c r="L7">
        <v>5</v>
      </c>
      <c r="M7" t="str">
        <v>มีการขอข้อมูลเฉพาะที่จำเป็นต่อการตรวจสอบ ไม่มีการเปิดเผยข้อมูลลูกค้า</v>
      </c>
      <c r="N7">
        <v>3</v>
      </c>
      <c r="O7" t="str">
        <v>ไม่ได้ตอบคำถามลูกค้า</v>
      </c>
      <c r="P7">
        <v>2</v>
      </c>
      <c r="Q7" t="str">
        <v>ลูกค้าไม่ได้รับคำตอบเกี่ยวกับใบกำกับภาษีเลย</v>
      </c>
      <c r="R7">
        <v>4</v>
      </c>
      <c r="S7" t="str">
        <v>อธิบายรายการข้อมูลที่ต้องใช้ชัดเจน เป็นข้อ ๆ</v>
      </c>
      <c r="T7">
        <v>4</v>
      </c>
      <c r="U7" t="str">
        <v>เป็นขั้นตอนมาตรฐาน แต่ไม่ได้ระบุเหตุผลว่าทำไมต้องใช้ข้อมูลเหล่านี้</v>
      </c>
      <c r="V7">
        <v>4</v>
      </c>
      <c r="W7" t="str">
        <v>ยังไม่วิเคราะห์ปัญหาจริงของลูกค้า (ต้องการหาใบกำกับภาษี) แต่เน้นขอข้อมูลก่อน</v>
      </c>
      <c r="X7">
        <v>3</v>
      </c>
      <c r="Y7" t="str">
        <v>ไม่มีการพยายามช่วยเหลือเพิ่มเติมก่อนปิดเคส</v>
      </c>
      <c r="Z7">
        <v>3</v>
      </c>
      <c r="AA7" t="str">
        <v>แจ้งให้ส่งข้อมูล แต่ไม่มีทางเลือกอื่น หรือคำแนะนำเบื้องต้น</v>
      </c>
      <c r="AB7">
        <v>5</v>
      </c>
      <c r="AC7" t="str">
        <v>จัดเป็นข้อ อ่านง่าย</v>
      </c>
      <c r="AD7">
        <v>4</v>
      </c>
      <c r="AE7" t="str">
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</c>
      <c r="AF7">
        <v>4</v>
      </c>
      <c r="AG7" t="str">
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</c>
      <c r="AH7">
        <v>4</v>
      </c>
      <c r="AI7" t="str">
        <v>ใช้รูปแบบมาตรฐานเหมาะกับการขอข้อมูล แต่ไม่ได้ปรับให้สอดคล้องกับคำถาม</v>
      </c>
      <c r="AJ7">
        <v>7</v>
      </c>
      <c r="AK7" t="str">
        <v>ทำตามขั้นตอน Verify แต่ข้ามขั้นตอนให้คำแนะนำเบื้องต้น</v>
      </c>
      <c r="AL7">
        <v>5</v>
      </c>
      <c r="AM7" t="str">
        <v>ตอบเร็ว</v>
      </c>
      <c r="AN7">
        <v>1</v>
      </c>
      <c r="AO7" t="str">
        <v>ปิดเคสทั้งที่ยังไม่ได้ช่วยแก้ปัญหา</v>
      </c>
      <c r="AP7" t="str">
        <v>NO</v>
      </c>
      <c r="AQ7" t="str">
        <v>ร้านค้าสอบถามข้อมูลที่อยู่จัดส่ง (Merchant inquires about delivery address)</v>
      </c>
      <c r="AS7" s="4">
        <f>SUM(H7,J7,L7,N7,P7,R7,T7,V7,X7,Z7,AB7,AD7,AF7,AH7,AJ7,AL7,AN7)</f>
        <v>71</v>
      </c>
      <c r="AT7" s="2">
        <f>IF(C7="","",DATE(YEAR(C7),MONTH(C7),1))</f>
        <v>46082</v>
      </c>
      <c r="AU7" t="str">
        <f>IF(AT7="","",TEXT(AT7,"mmmm yyyy"))</f>
        <v>March 2026</v>
      </c>
      <c r="AV7" s="2">
        <f>IF(C7="","",C7-WEEKDAY(C7,2)+1)</f>
        <v>46090</v>
      </c>
      <c r="AW7" s="2">
        <f>IF(AV7="","",AV7+6)</f>
        <v>46096</v>
      </c>
      <c r="AX7" t="str">
        <f>IF(AV7="","",TEXT(AV7,"dd/mm/yyyy")&amp;" - "&amp;TEXT(AW7,"dd/mm/yyyy"))</f>
        <v>09/03/2026 - 15/03/2026</v>
      </c>
      <c r="AY7">
        <f>IF(B7="","",COUNTIFS($B$5:B7,B7,$AT$5:AT7,AT7))</f>
        <v>1</v>
      </c>
      <c r="AZ7">
        <f>IF(B7="","",COUNTIFS($B$5:B7,B7,$AV$5:AV7,AV7))</f>
        <v>1</v>
      </c>
      <c r="BA7" t="str">
        <f>IF(B7="","",TEXT(AY7,"00")&amp;"|"&amp;B7&amp;"|"&amp;TEXT(AT7,"yyyymmdd"))</f>
        <v>01|Arisa aiemrit|20260301</v>
      </c>
      <c r="BB7" t="str">
        <f>IF(B7="","",TEXT(AZ7,"00")&amp;"|"&amp;B7&amp;"|"&amp;TEXT(AV7,"yyyymmdd"))</f>
        <v>01|Arisa aiemrit|20260309</v>
      </c>
      <c r="BC7">
        <f>IF(OR(AQ7="YES",AQ7="Yes",AQ7="Y",AQ7=1),1,0)</f>
        <v>0</v>
      </c>
    </row>
    <row r="8">
      <c r="A8" s="1">
        <v>46094.44570427083</v>
      </c>
      <c r="B8" t="str">
        <v>Jariyawadee Taboodda</v>
      </c>
      <c r="C8" s="2">
        <v>46092</v>
      </c>
      <c r="D8" s="3">
        <v>0.6159722222222223</v>
      </c>
      <c r="E8" s="3">
        <v>0.6222222222222222</v>
      </c>
      <c r="F8" t="str">
        <v>AA205172</v>
      </c>
      <c r="G8" t="str">
        <v>https://app.oho.chat/business/6805c0f16232119d2a1204b5/smartchat?room=682c494a837b8999f31408c6</v>
      </c>
      <c r="H8">
        <v>10</v>
      </c>
      <c r="I8" t="str">
        <v>มีการทักทาย แนะนำตัว แจ้งการให้บริการ และปิดการสนทนาอย่างสุภาพครบถ้วน</v>
      </c>
      <c r="J8">
        <v>5</v>
      </c>
      <c r="K8" t="str">
        <v>ให้ข้อมูลสถานะออเดอร์ถูกต้องตามระบบ</v>
      </c>
      <c r="L8">
        <v>5</v>
      </c>
      <c r="M8" t="str">
        <v>ไม่มีการเปิดเผยข้อมูลส่วนบุคคลที่ไม่จำเป็น</v>
      </c>
      <c r="N8">
        <v>5</v>
      </c>
      <c r="O8" t="str">
        <v>ตรวจสอบและแจ้งสถานะออเดอร์ตรงกับปัญหา</v>
      </c>
      <c r="P8">
        <v>5</v>
      </c>
      <c r="Q8" t="str">
        <v>แจ้งผลการดำเนินการครบ (ยกเลิก + เรียกไรเดอร์ใหม่)</v>
      </c>
      <c r="R8">
        <v>4</v>
      </c>
      <c r="S8" t="str">
        <v>แจ้งผลชัดเจน แต่ไม่ได้อธิบายเหตุผลหรือขั้นตอนว่าทำไมต้องเรียกไรเดอร์ใหม่</v>
      </c>
      <c r="T8">
        <v>5</v>
      </c>
      <c r="U8" t="str">
        <v>อ้างอิงจากข้อมูลระบบจริง</v>
      </c>
      <c r="V8">
        <v>10</v>
      </c>
      <c r="W8" t="str">
        <v>เข้าใจปัญหา “ร้านปิด” และดำเนินการยกเลิก/เรียกไรเดอร์ใหม่ทันที</v>
      </c>
      <c r="X8">
        <v>5</v>
      </c>
      <c r="Y8" t="str">
        <v>ติดตามจนดำเนินการเสร็จและแจ้งผล</v>
      </c>
      <c r="Z8">
        <v>4</v>
      </c>
      <c r="AA8" t="str">
        <v>แจ้งว่ามีการเรียกไรเดอร์ใหม่ แต่ไม่ได้แจ้งว่าผู้ใช้ต้องทำอะไรต่อ</v>
      </c>
      <c r="AB8">
        <v>5</v>
      </c>
      <c r="AC8" t="str">
        <v>ข้อความสั้น อ่านง่าย แยกเป็นช่วงชัดเจน</v>
      </c>
      <c r="AD8">
        <v>5</v>
      </c>
      <c r="AE8" t="str">
        <v>ภาษาถูกต้อง กระชับ เหมาะกับแชท</v>
      </c>
      <c r="AF8">
        <v>4</v>
      </c>
      <c r="AG8" t="str">
        <v>ภาพ แต่ไม่มี Empathy เช่น ขอโทษที่ร้านปิด</v>
      </c>
      <c r="AH8">
        <v>5</v>
      </c>
      <c r="AI8" t="str">
        <v>ใช้โทนเหมาะกับเคสเร่งด่วน</v>
      </c>
      <c r="AJ8">
        <v>10</v>
      </c>
      <c r="AK8" t="str">
        <v>ตรวจสอบ → ดำเนินการ → แจ้งผล ครบถ้วน</v>
      </c>
      <c r="AL8">
        <v>5</v>
      </c>
      <c r="AM8" t="str">
        <v>ตอบรวดเร็วต่อเนื่อง</v>
      </c>
      <c r="AN8">
        <v>4</v>
      </c>
      <c r="AO8" t="str">
        <v>ปิดเคสได้ แต่ไม่มีการยืนยันว่าลูกค้าต้องการความช่วยเหลือเพิ่มเติมหรือไม่</v>
      </c>
      <c r="AP8" t="str">
        <v>NO</v>
      </c>
      <c r="AQ8" t="str">
        <v>ไรเดอร์แจ้งว่าร้านปิดและไม่สามารถติดต่อลูกค้าได้ (Rider reports store closed and unable to contact customer)</v>
      </c>
      <c r="AS8" s="4">
        <f>SUM(H8,J8,L8,N8,P8,R8,T8,V8,X8,Z8,AB8,AD8,AF8,AH8,AJ8,AL8,AN8)</f>
        <v>96</v>
      </c>
      <c r="AT8" s="2">
        <f>IF(C8="","",DATE(YEAR(C8),MONTH(C8),1))</f>
        <v>46082</v>
      </c>
      <c r="AU8" t="str">
        <f>IF(AT8="","",TEXT(AT8,"mmmm yyyy"))</f>
        <v>March 2026</v>
      </c>
      <c r="AV8" s="2">
        <f>IF(C8="","",C8-WEEKDAY(C8,2)+1)</f>
        <v>46090</v>
      </c>
      <c r="AW8" s="2">
        <f>IF(AV8="","",AV8+6)</f>
        <v>46096</v>
      </c>
      <c r="AX8" t="str">
        <f>IF(AV8="","",TEXT(AV8,"dd/mm/yyyy")&amp;" - "&amp;TEXT(AW8,"dd/mm/yyyy"))</f>
        <v>09/03/2026 - 15/03/2026</v>
      </c>
      <c r="AY8">
        <f>IF(B8="","",COUNTIFS($B$5:B8,B8,$AT$5:AT8,AT8))</f>
        <v>1</v>
      </c>
      <c r="AZ8">
        <f>IF(B8="","",COUNTIFS($B$5:B8,B8,$AV$5:AV8,AV8))</f>
        <v>1</v>
      </c>
      <c r="BA8" t="str">
        <f>IF(B8="","",TEXT(AY8,"00")&amp;"|"&amp;B8&amp;"|"&amp;TEXT(AT8,"yyyymmdd"))</f>
        <v>01|Jariyawadee Taboodda|20260301</v>
      </c>
      <c r="BB8" t="str">
        <f>IF(B8="","",TEXT(AZ8,"00")&amp;"|"&amp;B8&amp;"|"&amp;TEXT(AV8,"yyyymmdd"))</f>
        <v>01|Jariyawadee Taboodda|20260309</v>
      </c>
      <c r="BC8">
        <f>IF(OR(AQ8="YES",AQ8="Yes",AQ8="Y",AQ8=1),1,0)</f>
        <v>0</v>
      </c>
    </row>
    <row r="9">
      <c r="A9" s="1">
        <v>46094.46093211805</v>
      </c>
      <c r="B9" t="str">
        <v>Nattapol Suprom</v>
      </c>
      <c r="C9" s="2">
        <v>46092</v>
      </c>
      <c r="D9" s="3">
        <v>0.7465277777777778</v>
      </c>
      <c r="E9" s="3">
        <v>0.75625</v>
      </c>
      <c r="F9" t="str">
        <v>AA205259</v>
      </c>
      <c r="G9" t="str">
        <v>https://app.oho.chat/business/6805c0f16232119d2a1204b5/smartchat?room=68a0919d8bdec07512935e83</v>
      </c>
      <c r="H9">
        <v>10</v>
      </c>
      <c r="I9" t="str">
        <v>ทักทาย แนะนำตัว และปิดการสนทนาสุภาพครบถ้วน</v>
      </c>
      <c r="J9">
        <v>5</v>
      </c>
      <c r="K9" t="str">
        <v>อธิบายที่มาของเงินประกัน 140 บาทได้ถูกต้อง</v>
      </c>
      <c r="L9">
        <v>5</v>
      </c>
      <c r="M9" t="str">
        <v>ไม่มีการเปิดเผยข้อมูลอ่อนไหว</v>
      </c>
      <c r="N9">
        <v>5</v>
      </c>
      <c r="O9" t="str">
        <v>ตรวจสอบข้อมูลก่อนตอบและให้ข้อมูลตรงกับสถานการณ์</v>
      </c>
      <c r="P9">
        <v>5</v>
      </c>
      <c r="Q9" t="str">
        <v>ตอบทั้งสาเหตุ ยอดเงิน และเงื่อนไขการใช้งาน</v>
      </c>
      <c r="R9">
        <v>4</v>
      </c>
      <c r="S9" t="str">
        <v>อธิบายได้ แต่ข้อความค่อนข้างยาวและรวมหลายประเด็น</v>
      </c>
      <c r="T9">
        <v>5</v>
      </c>
      <c r="U9" t="str">
        <v>อ้างอิงข้อมูลจากระบบจริง</v>
      </c>
      <c r="V9">
        <v>10</v>
      </c>
      <c r="W9" t="str">
        <v>เข้าใจว่าไรเดอร์กังวลเรื่องเงินประกันและให้คำอธิบายชัดเจน</v>
      </c>
      <c r="X9">
        <v>5</v>
      </c>
      <c r="Y9" t="str">
        <v>ติดตามตอบคำถามเพิ่มเติมจนไรเดอร์เข้าใจ</v>
      </c>
      <c r="Z9">
        <v>5</v>
      </c>
      <c r="AA9" t="str">
        <v>แจ้งว่าต้องวิ่งงานเพื่อสะสมเงินประกันจนถึง 400 บาท</v>
      </c>
      <c r="AB9">
        <v>4</v>
      </c>
      <c r="AC9" t="str">
        <v>อ่านได้ แต่ข้อความยาวและเป็นบล็อกเดียว</v>
      </c>
      <c r="AD9">
        <v>4</v>
      </c>
      <c r="AE9" t="str">
        <v>ภาษาถูกต้อง แต่ยืดเล็กน้อย</v>
      </c>
      <c r="AF9">
        <v>5</v>
      </c>
      <c r="AG9" t="str">
        <v>สุภาพ เป็นกันเอง เหมาะกับแชท</v>
      </c>
      <c r="AH9">
        <v>5</v>
      </c>
      <c r="AI9" t="str">
        <v>ใช้โทนที่เหมาะกับคำถามทั่วไป ไม่เร่งด่วน</v>
      </c>
      <c r="AJ9">
        <v>10</v>
      </c>
      <c r="AK9" t="str">
        <v>ตรวจสอบ → อธิบาย → ตอบคำถาม → ปิดเคส ครบ</v>
      </c>
      <c r="AL9">
        <v>5</v>
      </c>
      <c r="AM9" t="str">
        <v>ตอบรวดเร็ว</v>
      </c>
      <c r="AN9">
        <v>4</v>
      </c>
      <c r="AO9" t="str">
        <v>ปิดเคสได้ แต่ไม่มีการยืนยันว่าต้องการความช่วยเหลือเพิ่มเติมหรือไม่</v>
      </c>
      <c r="AP9" t="str">
        <v>NO</v>
      </c>
      <c r="AQ9" t="str">
        <v>ไรเดอร์สอบถามเกี่ยวกับเงินประกัน/ยอดเงินในระบบ (Rider inquires about deposit/balance in system)</v>
      </c>
      <c r="AS9" s="4">
        <f>SUM(H9,J9,L9,N9,P9,R9,T9,V9,X9,Z9,AB9,AD9,AF9,AH9,AJ9,AL9,AN9)</f>
        <v>96</v>
      </c>
      <c r="AT9" s="2">
        <f>IF(C9="","",DATE(YEAR(C9),MONTH(C9),1))</f>
        <v>46082</v>
      </c>
      <c r="AU9" t="str">
        <f>IF(AT9="","",TEXT(AT9,"mmmm yyyy"))</f>
        <v>March 2026</v>
      </c>
      <c r="AV9" s="2">
        <f>IF(C9="","",C9-WEEKDAY(C9,2)+1)</f>
        <v>46090</v>
      </c>
      <c r="AW9" s="2">
        <f>IF(AV9="","",AV9+6)</f>
        <v>46096</v>
      </c>
      <c r="AX9" t="str">
        <f>IF(AV9="","",TEXT(AV9,"dd/mm/yyyy")&amp;" - "&amp;TEXT(AW9,"dd/mm/yyyy"))</f>
        <v>09/03/2026 - 15/03/2026</v>
      </c>
      <c r="AY9">
        <f>IF(B9="","",COUNTIFS($B$5:B9,B9,$AT$5:AT9,AT9))</f>
        <v>1</v>
      </c>
      <c r="AZ9">
        <f>IF(B9="","",COUNTIFS($B$5:B9,B9,$AV$5:AV9,AV9))</f>
        <v>1</v>
      </c>
      <c r="BA9" t="str">
        <f>IF(B9="","",TEXT(AY9,"00")&amp;"|"&amp;B9&amp;"|"&amp;TEXT(AT9,"yyyymmdd"))</f>
        <v>01|Nattapol Suprom|20260301</v>
      </c>
      <c r="BB9" t="str">
        <f>IF(B9="","",TEXT(AZ9,"00")&amp;"|"&amp;B9&amp;"|"&amp;TEXT(AV9,"yyyymmdd"))</f>
        <v>01|Nattapol Suprom|20260309</v>
      </c>
      <c r="BC9">
        <f>IF(OR(AQ9="YES",AQ9="Yes",AQ9="Y",AQ9=1),1,0)</f>
        <v>0</v>
      </c>
    </row>
    <row r="10">
      <c r="A10" s="1">
        <v>46094.47058152778</v>
      </c>
      <c r="B10" t="str">
        <v>Arisa aiemrit</v>
      </c>
      <c r="C10" s="2">
        <v>46093</v>
      </c>
      <c r="D10" s="3">
        <v>0.4798611111111111</v>
      </c>
      <c r="E10" s="3">
        <v>0.4840277777777778</v>
      </c>
      <c r="F10" t="str">
        <v>AA205513</v>
      </c>
      <c r="G10" t="str">
        <v>https://app.oho.chat/business/6805c0f16232119d2a1204b5/smartchat?room=69b241b6d38fce889b1e726b</v>
      </c>
      <c r="H10">
        <v>9</v>
      </c>
      <c r="I10" t="str">
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</c>
      <c r="J10">
        <v>5</v>
      </c>
      <c r="K10" t="str">
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</c>
      <c r="L10">
        <v>5</v>
      </c>
      <c r="M10" t="str">
        <v>ไม่มีการเปิดเผยข้อมูลส่วนบุคคลหรือข้อมูลที่ไม่จำเป็น</v>
      </c>
      <c r="N10">
        <v>4</v>
      </c>
      <c r="O10" t="str">
        <v>ข้อมูลถูกต้อง แต่ยังไม่ตอบความต้องการที่แท้จริงของลูกค้า</v>
      </c>
      <c r="P10">
        <v>3</v>
      </c>
      <c r="Q10" t="str">
        <v>แจ้งว่ายกเลิกไม่ได้ แต่ไม่ได้อธิบายรายละเอียดหรือเงื่อนไขเพิ่มเติม</v>
      </c>
      <c r="R10">
        <v>3</v>
      </c>
      <c r="S10" t="str">
        <v>แจ้งผลลัพธ์อย่างเดียว แต่ไม่ได้อธิบายเหตุผลหรือทางเลือกอื่น</v>
      </c>
      <c r="T10">
        <v>4</v>
      </c>
      <c r="U10" t="str">
        <v>อ้างอิงตามนโยบาย แต่ไม่ได้ระบุรายละเอียดเพิ่มเติม</v>
      </c>
      <c r="V10">
        <v>4</v>
      </c>
      <c r="W10" t="str">
        <v>ไม่ได้สอบถามเหตุผลหรือความต้องการของลูกค้าก่อนแจ้งว่าไม่สามารถยกเลิกได้</v>
      </c>
      <c r="X10">
        <v>3</v>
      </c>
      <c r="Y10" t="str">
        <v>ไม่มีการเสนอช่วยเหลือเพิ่มเติมหรือทางเลือกอื่น</v>
      </c>
      <c r="Z10">
        <v>2</v>
      </c>
      <c r="AA10" t="str">
        <v>ไม่มีแนวทางให้ลูกค้าดำเนินการต่อหลังจากแจ้งว่าไม่สามารถยกเลิกได้</v>
      </c>
      <c r="AB10">
        <v>4</v>
      </c>
      <c r="AC10" t="str">
        <v>ข้อความอ่านได้เข้าใจ แต่ค่อนข้างยาวและไม่มีการแบ่งส่วนชัดเจน</v>
      </c>
      <c r="AD10">
        <v>4</v>
      </c>
      <c r="AE10" t="str">
        <v>ภาษาไทยถูกต้องและสุภาพ แต่ค่อนข้างเป็นทางการ</v>
      </c>
      <c r="AF10">
        <v>3</v>
      </c>
      <c r="AG10" t="str">
        <v>สุภาพ แต่ไม่มีการแสดงความเข้าใจหรือขอโทษที่ไม่สามารถดำเนินการให้ได้</v>
      </c>
      <c r="AH10">
        <v>3</v>
      </c>
      <c r="AI10" t="str">
        <v>ใช้โทนแจ้งข้อมูลมากกว่าการช่วยเหลือลูกค้า</v>
      </c>
      <c r="AJ10">
        <v>9</v>
      </c>
      <c r="AK10" t="str">
        <v>ดำเนินการตามขั้นตอนตรวจสอบข้อมูล แต่ยังขาดการสำรวจความต้องการลูกค้า</v>
      </c>
      <c r="AL10">
        <v>5</v>
      </c>
      <c r="AM10" t="str">
        <v>ตอบกลับรวดเร็วตามมาตรฐาน</v>
      </c>
      <c r="AN10">
        <v>2</v>
      </c>
      <c r="AO10" t="str">
        <v>มีการปิดเคสทั้งที่ยังไม่ได้ให้ความช่วยเหลือหรือแนวทางเพิ่มเติมแก่ลูกค้า</v>
      </c>
      <c r="AP10" t="str">
        <v>NO</v>
      </c>
      <c r="AQ10" t="str">
        <v>ร้านค้าต้องการยกเลิกส่วนลด DD Plus (Merchant requests to cancel DD Plus discount)</v>
      </c>
      <c r="AS10" s="4">
        <f>SUM(H10,J10,L10,N10,P10,R10,T10,V10,X10,Z10,AB10,AD10,AF10,AH10,AJ10,AL10,AN10)</f>
        <v>72</v>
      </c>
      <c r="AT10" s="2">
        <f>IF(C10="","",DATE(YEAR(C10),MONTH(C10),1))</f>
        <v>46082</v>
      </c>
      <c r="AU10" t="str">
        <f>IF(AT10="","",TEXT(AT10,"mmmm yyyy"))</f>
        <v>March 2026</v>
      </c>
      <c r="AV10" s="2">
        <f>IF(C10="","",C10-WEEKDAY(C10,2)+1)</f>
        <v>46090</v>
      </c>
      <c r="AW10" s="2">
        <f>IF(AV10="","",AV10+6)</f>
        <v>46096</v>
      </c>
      <c r="AX10" t="str">
        <f>IF(AV10="","",TEXT(AV10,"dd/mm/yyyy")&amp;" - "&amp;TEXT(AW10,"dd/mm/yyyy"))</f>
        <v>09/03/2026 - 15/03/2026</v>
      </c>
      <c r="AY10">
        <f>IF(B10="","",COUNTIFS($B$5:B10,B10,$AT$5:AT10,AT10))</f>
        <v>2</v>
      </c>
      <c r="AZ10">
        <f>IF(B10="","",COUNTIFS($B$5:B10,B10,$AV$5:AV10,AV10))</f>
        <v>2</v>
      </c>
      <c r="BA10" t="str">
        <f>IF(B10="","",TEXT(AY10,"00")&amp;"|"&amp;B10&amp;"|"&amp;TEXT(AT10,"yyyymmdd"))</f>
        <v>02|Arisa aiemrit|20260301</v>
      </c>
      <c r="BB10" t="str">
        <f>IF(B10="","",TEXT(AZ10,"00")&amp;"|"&amp;B10&amp;"|"&amp;TEXT(AV10,"yyyymmdd"))</f>
        <v>02|Arisa aiemrit|20260309</v>
      </c>
      <c r="BC10">
        <f>IF(OR(AQ10="YES",AQ10="Yes",AQ10="Y",AQ10=1),1,0)</f>
        <v>0</v>
      </c>
    </row>
    <row r="11">
      <c r="A11" s="1">
        <v>46094.48881875</v>
      </c>
      <c r="B11" t="str">
        <v>Wachiraporn chailittichai</v>
      </c>
      <c r="C11" s="2">
        <v>46093</v>
      </c>
      <c r="D11" s="3">
        <v>0.8743055555555556</v>
      </c>
      <c r="E11" s="3">
        <v>0.9125</v>
      </c>
      <c r="F11" t="str">
        <v>AA205784</v>
      </c>
      <c r="G11" t="str">
        <v>https://app.oho.chat/business/6805c0f16232119d2a1204b5/smartchat?room=68f9d301404b281c2b150b9c</v>
      </c>
      <c r="H11">
        <v>9</v>
      </c>
      <c r="I11" t="str">
        <v>ทักทายสุภาพ แต่ปิดการสนทนาโดยไม่ได้เชิญให้ลูกค้าสอบถามเพิ่มเติม</v>
      </c>
      <c r="J11">
        <v>5</v>
      </c>
      <c r="K11" t="str">
        <v>ให้ข้อมูลตามที่ตรวจสอบได้ ไม่มีข้อมูลผิด</v>
      </c>
      <c r="L11">
        <v>5</v>
      </c>
      <c r="M11" t="str">
        <v>ไม่มีการขอหรือเปิดเผยข้อมูลส่วนบุคคล</v>
      </c>
      <c r="N11">
        <v>4</v>
      </c>
      <c r="O11" t="str">
        <v>ตอบตรงคำถาม แต่ยังไม่อธิบายรายละเอียดเพิ่มเติม</v>
      </c>
      <c r="P11">
        <v>3</v>
      </c>
      <c r="Q11" t="str">
        <v>แจ้งเพียงให้รอการตรวจสอบ ยังไม่บอกระยะเวลาหรือขั้นตอนชัดเจน</v>
      </c>
      <c r="R11">
        <v>3</v>
      </c>
      <c r="S11" t="str">
        <v>แจ้งว่าจะตรวจสอบและแจ้งกลับ แต่ไม่มีรายละเอียดว่าต้องทำอะไรต่อ</v>
      </c>
      <c r="T11">
        <v>4</v>
      </c>
      <c r="U11" t="str">
        <v>อิงข้อมูลจากระบบ แต่ไม่ได้อธิบายที่มา</v>
      </c>
      <c r="V11">
        <v>6</v>
      </c>
      <c r="W11" t="str">
        <v>รับเรื่องตรวจสอบ แต่ยังไม่ได้เสนอแนวทางแก้ไขหรือข้อมูลเพิ่มเติม</v>
      </c>
      <c r="X11">
        <v>4</v>
      </c>
      <c r="Y11" t="str">
        <v>แสดงความตั้งใจช่วย แต่ยังไม่ติดตามจนปัญหาจบ</v>
      </c>
      <c r="Z11">
        <v>3</v>
      </c>
      <c r="AA11" t="str">
        <v>แจ้งว่าจะตรวจสอบ แต่ไม่มีกรอบเวลา หรือวิธีติดตามผล</v>
      </c>
      <c r="AB11">
        <v>4</v>
      </c>
      <c r="AC11" t="str">
        <v>อ่านง่าย แต่เป็นข้อความสั้น ๆ หลายบับเบิล ไม่เป็นขั้นตอน</v>
      </c>
      <c r="AD11">
        <v>5</v>
      </c>
      <c r="AE11" t="str">
        <v>ภาษาเข้าใจง่าย เหมาะกับแชท</v>
      </c>
      <c r="AF11">
        <v>4</v>
      </c>
      <c r="AG11" t="str">
        <v>สุภาพ เป็นมิตร แต่ไม่มีการแสดงความเข้าใจความกังวลของลูกค้า</v>
      </c>
      <c r="AH11">
        <v>4</v>
      </c>
      <c r="AI11" t="str">
        <v>ใช้โทนทั่วไป ไม่เร่งด่วน แต่ยังไม่เน้นการช่วยแก้ปัญหา</v>
      </c>
      <c r="AJ11">
        <v>8</v>
      </c>
      <c r="AK11" t="str">
        <v>รับเรื่องตรวจสอบถูกต้อง แต่ยังไม่ครบวงจรการช่วยเหลือ</v>
      </c>
      <c r="AL11">
        <v>5</v>
      </c>
      <c r="AM11" t="str">
        <v>ตอบรวดเร็ว</v>
      </c>
      <c r="AN11">
        <v>2</v>
      </c>
      <c r="AO11" t="str">
        <v>ปิดเคสทั้งที่ยังไม่ได้แจ้งผลการตรวจสอบหรือยืนยันว่าปัญหาได้รับการแก้ไข</v>
      </c>
      <c r="AP11" t="str">
        <v>NO</v>
      </c>
      <c r="AQ11" t="str">
        <v>ไรเดอร์สอบถามการได้รับค่าภารกิจ (Rider inquires about mission incentive payout)</v>
      </c>
      <c r="AS11" s="4">
        <f>SUM(H11,J11,L11,N11,P11,R11,T11,V11,X11,Z11,AB11,AD11,AF11,AH11,AJ11,AL11,AN11)</f>
        <v>78</v>
      </c>
      <c r="AT11" s="2">
        <f>IF(C11="","",DATE(YEAR(C11),MONTH(C11),1))</f>
        <v>46082</v>
      </c>
      <c r="AU11" t="str">
        <f>IF(AT11="","",TEXT(AT11,"mmmm yyyy"))</f>
        <v>March 2026</v>
      </c>
      <c r="AV11" s="2">
        <f>IF(C11="","",C11-WEEKDAY(C11,2)+1)</f>
        <v>46090</v>
      </c>
      <c r="AW11" s="2">
        <f>IF(AV11="","",AV11+6)</f>
        <v>46096</v>
      </c>
      <c r="AX11" t="str">
        <f>IF(AV11="","",TEXT(AV11,"dd/mm/yyyy")&amp;" - "&amp;TEXT(AW11,"dd/mm/yyyy"))</f>
        <v>09/03/2026 - 15/03/2026</v>
      </c>
      <c r="AY11">
        <f>IF(B11="","",COUNTIFS($B$5:B11,B11,$AT$5:AT11,AT11))</f>
        <v>1</v>
      </c>
      <c r="AZ11">
        <f>IF(B11="","",COUNTIFS($B$5:B11,B11,$AV$5:AV11,AV11))</f>
        <v>1</v>
      </c>
      <c r="BA11" t="str">
        <f>IF(B11="","",TEXT(AY11,"00")&amp;"|"&amp;B11&amp;"|"&amp;TEXT(AT11,"yyyymmdd"))</f>
        <v>01|Wachiraporn chailittichai|20260301</v>
      </c>
      <c r="BB11" t="str">
        <f>IF(B11="","",TEXT(AZ11,"00")&amp;"|"&amp;B11&amp;"|"&amp;TEXT(AV11,"yyyymmdd"))</f>
        <v>01|Wachiraporn chailittichai|20260309</v>
      </c>
      <c r="BC11">
        <f>IF(OR(AQ11="YES",AQ11="Yes",AQ11="Y",AQ11=1),1,0)</f>
        <v>0</v>
      </c>
    </row>
    <row r="12">
      <c r="A12" s="1">
        <v>46094.49553605324</v>
      </c>
      <c r="B12" t="str">
        <v>Jureeporn Piddum</v>
      </c>
      <c r="C12" s="2">
        <v>46093</v>
      </c>
      <c r="D12" s="3">
        <v>0.7770833333333333</v>
      </c>
      <c r="E12" s="3">
        <v>0.7854166666666667</v>
      </c>
      <c r="F12" t="str">
        <v>AA205725</v>
      </c>
      <c r="G12" t="str">
        <v>https://app.oho.chat/business/6805c0f16232119d2a1204b5/smartchat?room=695a304430d9910605df4ba5</v>
      </c>
      <c r="H12">
        <v>9</v>
      </c>
      <c r="I12" t="str">
        <v>ทักทายสุภาพ แต่ปิดโดยไม่ได้เชิญให้สอบถามเพิ่มเติม</v>
      </c>
      <c r="J12">
        <v>4</v>
      </c>
      <c r="K12" t="str">
        <v>ข้อมูลที่ให้เป็นข้อมูลทั่วไป ไม่ผิด แต่ไม่ตรงกับคำถาม</v>
      </c>
      <c r="L12">
        <v>5</v>
      </c>
      <c r="M12" t="str">
        <v>ไม่มีการขอหรือเปิดเผยข้อมูลส่วนบุคคล</v>
      </c>
      <c r="N12">
        <v>2</v>
      </c>
      <c r="O12" t="str">
        <v>คำตอบไม่ตรงกับความต้องการที่ลูกค้าถาม</v>
      </c>
      <c r="P12">
        <v>1</v>
      </c>
      <c r="Q12" t="str">
        <v>ไม่ได้อธิบายวิธีถอนเงินตามที่ลูกค้าถาม</v>
      </c>
      <c r="R12">
        <v>1</v>
      </c>
      <c r="S12" t="str">
        <v>ไม่มีขั้นตอนการดำเนินการ ทำให้ลูกค้าไม่สามารถทำตามได้</v>
      </c>
      <c r="T12">
        <v>3</v>
      </c>
      <c r="U12" t="str">
        <v>ส่งข้อมูลจากระบบ แต่ไม่ได้ชี้จุดที่เกี่ยวข้องกับคำถาม</v>
      </c>
      <c r="V12">
        <v>3</v>
      </c>
      <c r="W12" t="str">
        <v>ม่ได้สอบถามรายละเอียดเพิ่มเติม เช่น ถอนเงินไม่ได้เพราะอะไร</v>
      </c>
      <c r="X12">
        <v>3</v>
      </c>
      <c r="Y12" t="str">
        <v>ไม่มีการช่วยจนลูกค้าสามารถดำเนินการได้จริง</v>
      </c>
      <c r="Z12">
        <v>2</v>
      </c>
      <c r="AA12" t="str">
        <v>ไม่มีคำแนะนำว่าลูกค้าควรทำอะไรต่อ</v>
      </c>
      <c r="AB12">
        <v>4</v>
      </c>
      <c r="AC12" t="str">
        <v>อ่านเข้าใจได้ แต่เป็นข้อมูลกว้าง ๆ</v>
      </c>
      <c r="AD12">
        <v>5</v>
      </c>
      <c r="AE12" t="str">
        <v>อ่านเข้าใจได้ แต่เป็นข้อมูลกว้าง ๆ</v>
      </c>
      <c r="AF12">
        <v>4</v>
      </c>
      <c r="AG12" t="str">
        <v>สุภาพ แต่ไม่มีการแสดงความเข้าใจหรือช่วยแก้ปัญหา</v>
      </c>
      <c r="AH12">
        <v>3</v>
      </c>
      <c r="AI12" t="str">
        <v>ใช้คำตอบแบบทั่วไป ไม่ได้ปรับให้ตรงคำถาม</v>
      </c>
      <c r="AJ12">
        <v>7</v>
      </c>
      <c r="AK12" t="str">
        <v>มีการตอบและให้ข้อมูล แต่ยังไม่ครบขั้นตอนการช่วยเหลือ</v>
      </c>
      <c r="AL12">
        <v>5</v>
      </c>
      <c r="AM12" t="str">
        <v>มีการตอบและให้ข้อมูล แต่ยังไม่ครบขั้นตอนการช่วยเหลือ</v>
      </c>
      <c r="AN12">
        <v>3</v>
      </c>
      <c r="AO12" t="str">
        <v>ปิดเคสทั้งที่ยังไม่ได้ช่วยให้ลูกค้าทำรายการสำเร็จ</v>
      </c>
      <c r="AP12" t="str">
        <v>NO</v>
      </c>
      <c r="AQ12" t="str">
        <v>ไรเดอร์สอบถามการถอนเงิน (Rider inquires about withdrawal)</v>
      </c>
      <c r="AS12" s="4">
        <f>SUM(H12,J12,L12,N12,P12,R12,T12,V12,X12,Z12,AB12,AD12,AF12,AH12,AJ12,AL12,AN12)</f>
        <v>64</v>
      </c>
      <c r="AT12" s="2">
        <f>IF(C12="","",DATE(YEAR(C12),MONTH(C12),1))</f>
        <v>46082</v>
      </c>
      <c r="AU12" t="str">
        <f>IF(AT12="","",TEXT(AT12,"mmmm yyyy"))</f>
        <v>March 2026</v>
      </c>
      <c r="AV12" s="2">
        <f>IF(C12="","",C12-WEEKDAY(C12,2)+1)</f>
        <v>46090</v>
      </c>
      <c r="AW12" s="2">
        <f>IF(AV12="","",AV12+6)</f>
        <v>46096</v>
      </c>
      <c r="AX12" t="str">
        <f>IF(AV12="","",TEXT(AV12,"dd/mm/yyyy")&amp;" - "&amp;TEXT(AW12,"dd/mm/yyyy"))</f>
        <v>09/03/2026 - 15/03/2026</v>
      </c>
      <c r="AY12">
        <f>IF(B12="","",COUNTIFS($B$5:B12,B12,$AT$5:AT12,AT12))</f>
        <v>2</v>
      </c>
      <c r="AZ12">
        <f>IF(B12="","",COUNTIFS($B$5:B12,B12,$AV$5:AV12,AV12))</f>
        <v>2</v>
      </c>
      <c r="BA12" t="str">
        <f>IF(B12="","",TEXT(AY12,"00")&amp;"|"&amp;B12&amp;"|"&amp;TEXT(AT12,"yyyymmdd"))</f>
        <v>02|Jureeporn Piddum|20260301</v>
      </c>
      <c r="BB12" t="str">
        <f>IF(B12="","",TEXT(AZ12,"00")&amp;"|"&amp;B12&amp;"|"&amp;TEXT(AV12,"yyyymmdd"))</f>
        <v>02|Jureeporn Piddum|20260309</v>
      </c>
      <c r="BC12">
        <f>IF(OR(AQ12="YES",AQ12="Yes",AQ12="Y",AQ12=1),1,0)</f>
        <v>0</v>
      </c>
    </row>
    <row r="13">
      <c r="A13" s="1">
        <v>46094.49948427083</v>
      </c>
      <c r="B13" t="str">
        <v>Chatkonnaphat Bhusomya</v>
      </c>
      <c r="C13" s="2">
        <v>46093</v>
      </c>
      <c r="D13" s="3">
        <v>0.6138888888888889</v>
      </c>
      <c r="E13" s="3">
        <v>0.6222222222222222</v>
      </c>
      <c r="F13" t="str">
        <v>AA205600</v>
      </c>
      <c r="G13" t="str">
        <v>https://app.oho.chat/business/6805c0f16232119d2a1204b5/smartchat?room=6867724e022959eb4511ea13</v>
      </c>
      <c r="H13">
        <v>9</v>
      </c>
      <c r="I13" t="str">
        <v>ทักทายสุภาพ แต่ปิดโดยไม่ได้เชิญให้ลูกค้าสอบถามเพิ่มเติม</v>
      </c>
      <c r="J13">
        <v>5</v>
      </c>
      <c r="K13" t="str">
        <v>ให้ข้อมูลสอดคล้องกับขั้นตอนการคืนเงิน</v>
      </c>
      <c r="L13">
        <v>5</v>
      </c>
      <c r="M13" t="str">
        <v>ไม่มีการเปิดเผยข้อมูลส่วนบุคคล</v>
      </c>
      <c r="N13">
        <v>5</v>
      </c>
      <c r="O13" t="str">
        <v>ตอบตรงคำถามเรื่องการคืนเงิน</v>
      </c>
      <c r="P13">
        <v>4</v>
      </c>
      <c r="Q13" t="str">
        <v>แจ้งว่าประสานงานและรอผล แต่ยังไม่ละเอียด</v>
      </c>
      <c r="R13">
        <v>4</v>
      </c>
      <c r="S13" t="str">
        <v>อ้างอิงจากการตรวจสอบ แต่ไม่ได้ระบุรายละเอียด</v>
      </c>
      <c r="T13">
        <v>4</v>
      </c>
      <c r="U13" t="str">
        <v>เข้าใจปัญหาและดําเนินการประสานงานให้</v>
      </c>
      <c r="V13">
        <v>9</v>
      </c>
      <c r="W13" t="str">
        <v>มีการดําเนินการให้ แต่ยังไม่ติดตามจนเงินคืนสําเร็จ</v>
      </c>
      <c r="X13">
        <v>4</v>
      </c>
      <c r="Y13" t="str">
        <v>มีการดำเนินการให้ แต่ยังไม่ติดตามจนเงินคืนสำเร็จ</v>
      </c>
      <c r="Z13">
        <v>4</v>
      </c>
      <c r="AA13" t="str">
        <v>เรียงลําดับดี อ่านเข้าใจง่าย</v>
      </c>
      <c r="AB13">
        <v>5</v>
      </c>
      <c r="AC13" t="str">
        <v>เรียงลำดับดี อ่านเข้าใจง่าย</v>
      </c>
      <c r="AD13">
        <v>5</v>
      </c>
      <c r="AE13" t="str">
        <v>ภาษาเข้าใจง่าย เหมาะกับแชท</v>
      </c>
      <c r="AF13">
        <v>4</v>
      </c>
      <c r="AG13" t="str">
        <v>สุภาพ แต่ไม่มีการแสดงความเห็นใจหรือขอโทษ</v>
      </c>
      <c r="AH13">
        <v>5</v>
      </c>
      <c r="AI13" t="str">
        <v>ใช้โทนเหมาะกับเคสการเงิน</v>
      </c>
      <c r="AJ13">
        <v>9</v>
      </c>
      <c r="AK13" t="str">
        <v>ดำเนินการตรวจสอบและประสานงานตามขั้นตอน</v>
      </c>
      <c r="AL13">
        <v>5</v>
      </c>
      <c r="AM13" t="str">
        <v>ตอบรวดเร็ว</v>
      </c>
      <c r="AN13">
        <v>3</v>
      </c>
      <c r="AO13" t="str">
        <v>ปิดเคสทังทียังอยู่ระหว่างรอผลการคืนเงิน</v>
      </c>
      <c r="AP13" t="str">
        <v>NO</v>
      </c>
      <c r="AQ13" t="str">
        <v>ไรเดอร์สอบถามการขอเงินประกันคืน (Rider inquires about deposit refund)</v>
      </c>
      <c r="AS13" s="4">
        <f>SUM(H13,J13,L13,N13,P13,R13,T13,V13,X13,Z13,AB13,AD13,AF13,AH13,AJ13,AL13,AN13)</f>
        <v>89</v>
      </c>
      <c r="AT13" s="2">
        <f>IF(C13="","",DATE(YEAR(C13),MONTH(C13),1))</f>
        <v>46082</v>
      </c>
      <c r="AU13" t="str">
        <f>IF(AT13="","",TEXT(AT13,"mmmm yyyy"))</f>
        <v>March 2026</v>
      </c>
      <c r="AV13" s="2">
        <f>IF(C13="","",C13-WEEKDAY(C13,2)+1)</f>
        <v>46090</v>
      </c>
      <c r="AW13" s="2">
        <f>IF(AV13="","",AV13+6)</f>
        <v>46096</v>
      </c>
      <c r="AX13" t="str">
        <f>IF(AV13="","",TEXT(AV13,"dd/mm/yyyy")&amp;" - "&amp;TEXT(AW13,"dd/mm/yyyy"))</f>
        <v>09/03/2026 - 15/03/2026</v>
      </c>
      <c r="AY13">
        <f>IF(B13="","",COUNTIFS($B$5:B13,B13,$AT$5:AT13,AT13))</f>
        <v>2</v>
      </c>
      <c r="AZ13">
        <f>IF(B13="","",COUNTIFS($B$5:B13,B13,$AV$5:AV13,AV13))</f>
        <v>2</v>
      </c>
      <c r="BA13" t="str">
        <f>IF(B13="","",TEXT(AY13,"00")&amp;"|"&amp;B13&amp;"|"&amp;TEXT(AT13,"yyyymmdd"))</f>
        <v>02|Chatkonnaphat Bhusomya|20260301</v>
      </c>
      <c r="BB13" t="str">
        <f>IF(B13="","",TEXT(AZ13,"00")&amp;"|"&amp;B13&amp;"|"&amp;TEXT(AV13,"yyyymmdd"))</f>
        <v>02|Chatkonnaphat Bhusomya|20260309</v>
      </c>
      <c r="BC13">
        <f>IF(OR(AQ13="YES",AQ13="Yes",AQ13="Y",AQ13=1),1,0)</f>
        <v>0</v>
      </c>
    </row>
    <row r="14">
      <c r="A14" s="1">
        <v>46094.50298556713</v>
      </c>
      <c r="B14" t="str">
        <v>Jariyawadee Taboodda</v>
      </c>
      <c r="C14" s="2">
        <v>46093</v>
      </c>
      <c r="D14" s="3">
        <v>0.5284722222222222</v>
      </c>
      <c r="E14" s="3">
        <v>0.5368055555555555</v>
      </c>
      <c r="F14" t="str">
        <v>AA205545</v>
      </c>
      <c r="G14" t="str">
        <v>https://app.oho.chat/business/6805c0f16232119d2a1204b5/smartchat?room=682c2e283e945bcf737c9038</v>
      </c>
      <c r="H14">
        <v>9</v>
      </c>
      <c r="I14" t="str">
        <v>ทักทายสุภาพ แต่ปิดโดยไม่ได้เชิญให้สอบถามเพิ่มเติม</v>
      </c>
      <c r="J14">
        <v>5</v>
      </c>
      <c r="K14" t="str">
        <v>ให้คำแนะนำถูกต้องตามปัญหาแอปใช้งานไม่ได้</v>
      </c>
      <c r="L14">
        <v>5</v>
      </c>
      <c r="M14" t="str">
        <v>ไม่มีการขอข้อมูลส่วนบุคคล</v>
      </c>
      <c r="N14">
        <v>5</v>
      </c>
      <c r="O14" t="str">
        <v>วิเคราะห์ว่าปัญหาเกิดจากแอปหลังอัปเดตได้ถูกต้อง</v>
      </c>
      <c r="P14">
        <v>5</v>
      </c>
      <c r="Q14" t="str">
        <v>ให้แนวทางแก้ไขครบ</v>
      </c>
      <c r="R14">
        <v>5</v>
      </c>
      <c r="S14" t="str">
        <v>อธิบายเป็นขั้นตอนชัดเจน สามารถทำตามได้</v>
      </c>
      <c r="T14">
        <v>4</v>
      </c>
      <c r="U14" t="str">
        <v>อิงขั้นตอนมาตรฐาน แต่ไม่ได้อธิบายสาเหตุเชิงเทคนิค</v>
      </c>
      <c r="V14">
        <v>9</v>
      </c>
      <c r="W14" t="str">
        <v>ให้วิธีแก้ที่เหมาะสม แต่ยังไม่ได้สอบถามผลก่อนปิดเคส</v>
      </c>
      <c r="X14">
        <v>5</v>
      </c>
      <c r="Y14" t="str">
        <v>มีการติดตามถามว่าทดลองแล้วใช้งานได้หรือไม่</v>
      </c>
      <c r="Z14">
        <v>5</v>
      </c>
      <c r="AA14" t="str">
        <v>ระบุว่าหากยังใช้งานไม่ได้ให้แจ้งเพิ่มเติม</v>
      </c>
      <c r="AB14">
        <v>5</v>
      </c>
      <c r="AC14" t="str">
        <v>จัดลำดับขั้นตอนชัดเจน อ่านง่าย</v>
      </c>
      <c r="AD14">
        <v>4</v>
      </c>
      <c r="AE14" t="str">
        <v>ภาษาเข้าใจง่าย แต่ข้อความค่อนข้างยาว</v>
      </c>
      <c r="AF14">
        <v>5</v>
      </c>
      <c r="AG14" t="str">
        <v>สุภาพ เป็นมิตร และช่วยเหลือ</v>
      </c>
      <c r="AH14">
        <v>5</v>
      </c>
      <c r="AI14" t="str">
        <v>ใช้โทนเหมาะกับเคสปัญหาใช้งานไม่ได้</v>
      </c>
      <c r="AJ14">
        <v>9</v>
      </c>
      <c r="AK14" t="str">
        <v>ให้คำแนะนำครบ แต่ยังไม่มีการ escalate หากยังไม่หาย</v>
      </c>
      <c r="AL14">
        <v>5</v>
      </c>
      <c r="AM14" t="str">
        <v>ตอบรวดเร็ว</v>
      </c>
      <c r="AN14">
        <v>2</v>
      </c>
      <c r="AO14" t="str">
        <v>ปิดเคสทั้งที่ยังไม่ได้ยืนยันว่าปัญหาได้รับการแก้ไขแล้ว</v>
      </c>
      <c r="AP14" t="str">
        <v>NO</v>
      </c>
      <c r="AQ14" t="str">
        <v>ไรเดอร์แจ้งปัญหาเข้าแอปไม่ได้ (Rider reports unable to access the app)</v>
      </c>
      <c r="AS14" s="4">
        <f>SUM(H14,J14,L14,N14,P14,R14,T14,V14,X14,Z14,AB14,AD14,AF14,AH14,AJ14,AL14,AN14)</f>
        <v>92</v>
      </c>
      <c r="AT14" s="2">
        <f>IF(C14="","",DATE(YEAR(C14),MONTH(C14),1))</f>
        <v>46082</v>
      </c>
      <c r="AU14" t="str">
        <f>IF(AT14="","",TEXT(AT14,"mmmm yyyy"))</f>
        <v>March 2026</v>
      </c>
      <c r="AV14" s="2">
        <f>IF(C14="","",C14-WEEKDAY(C14,2)+1)</f>
        <v>46090</v>
      </c>
      <c r="AW14" s="2">
        <f>IF(AV14="","",AV14+6)</f>
        <v>46096</v>
      </c>
      <c r="AX14" t="str">
        <f>IF(AV14="","",TEXT(AV14,"dd/mm/yyyy")&amp;" - "&amp;TEXT(AW14,"dd/mm/yyyy"))</f>
        <v>09/03/2026 - 15/03/2026</v>
      </c>
      <c r="AY14">
        <f>IF(B14="","",COUNTIFS($B$5:B14,B14,$AT$5:AT14,AT14))</f>
        <v>2</v>
      </c>
      <c r="AZ14">
        <f>IF(B14="","",COUNTIFS($B$5:B14,B14,$AV$5:AV14,AV14))</f>
        <v>2</v>
      </c>
      <c r="BA14" t="str">
        <f>IF(B14="","",TEXT(AY14,"00")&amp;"|"&amp;B14&amp;"|"&amp;TEXT(AT14,"yyyymmdd"))</f>
        <v>02|Jariyawadee Taboodda|20260301</v>
      </c>
      <c r="BB14" t="str">
        <f>IF(B14="","",TEXT(AZ14,"00")&amp;"|"&amp;B14&amp;"|"&amp;TEXT(AV14,"yyyymmdd"))</f>
        <v>02|Jariyawadee Taboodda|20260309</v>
      </c>
      <c r="BC14">
        <f>IF(OR(AQ14="YES",AQ14="Yes",AQ14="Y",AQ14=1),1,0)</f>
        <v>0</v>
      </c>
    </row>
    <row r="15">
      <c r="A15" s="1">
        <v>46094.57383616898</v>
      </c>
      <c r="B15" t="str">
        <v>Supakrit Promkhamnoi</v>
      </c>
      <c r="C15" s="2">
        <v>46093</v>
      </c>
      <c r="D15" s="3">
        <v>0.6909722222222222</v>
      </c>
      <c r="E15" s="3">
        <v>0.7013888888888888</v>
      </c>
      <c r="F15" t="str">
        <v>AA205654</v>
      </c>
      <c r="G15" t="str">
        <v>https://app.oho.chat/business/6805c0f16232119d2a1204b5/smartchat?room=69b28424a20923b12b0db545</v>
      </c>
      <c r="H15">
        <v>9</v>
      </c>
      <c r="I15" t="str">
        <v>ทักทายสุภาพ แต่ปิดโดยไม่ได้เชิญให้ลูกค้าสอบถามเพิ่มเติม</v>
      </c>
      <c r="J15">
        <v>5</v>
      </c>
      <c r="K15" t="str">
        <v>แจ้งสถานะโปรโมชันถูกต้องตามข้อมูลที่ตรวจสอบได้</v>
      </c>
      <c r="L15">
        <v>5</v>
      </c>
      <c r="M15" t="str">
        <v>ไม่มีการเปิดเผยข้อมูลส่วนบุคคล</v>
      </c>
      <c r="N15">
        <v>5</v>
      </c>
      <c r="O15" t="str">
        <v>ตอบตรงคำถามเรื่องสิทธิ์โปรโมชัน</v>
      </c>
      <c r="P15">
        <v>4</v>
      </c>
      <c r="Q15" t="str">
        <v>แจ้งว่าโปรหมดอายุแล้ว แต่ไม่ได้เสนอโปรอื่นหรือทางเลือก</v>
      </c>
      <c r="R15">
        <v>4</v>
      </c>
      <c r="S15" t="str">
        <v>อธิบายเหตุผลได้ แต่ยังไม่ละเอียดเรื่องเงื่อนไขโปร</v>
      </c>
      <c r="T15">
        <v>5</v>
      </c>
      <c r="U15" t="str">
        <v>มีภาพโปรโมชันประกอบ ช่วยยืนยันข้อมูล</v>
      </c>
      <c r="V15">
        <v>8</v>
      </c>
      <c r="W15" t="str">
        <v>วิเคราะห์ถูกว่าลูกค้าใช้โปรไม่ได้เพราะหมดอายุ</v>
      </c>
      <c r="X15">
        <v>4</v>
      </c>
      <c r="Y15" t="str">
        <v>ตรวจสอบให้ แต่ยังไม่ช่วยหาทางเลือกอื่น</v>
      </c>
      <c r="Z15">
        <v>4</v>
      </c>
      <c r="AA15" t="str">
        <v>แจ้งให้สอบถามเพิ่มเติมได้ แต่ไม่มีแนวทางอื่น</v>
      </c>
      <c r="AB15">
        <v>5</v>
      </c>
      <c r="AC15" t="str">
        <v>เรียงลำดับดี อ่านง่าย</v>
      </c>
      <c r="AD15">
        <v>5</v>
      </c>
      <c r="AE15" t="str">
        <v>ภาษาเข้าใจง่าย เหมาะกับแชท</v>
      </c>
      <c r="AF15">
        <v>4</v>
      </c>
      <c r="AG15" t="str">
        <v>สุภาพ แต่ไม่มี Empathy เช่น เสียใจที่ใช้โปรไม่ได้</v>
      </c>
      <c r="AH15">
        <v>5</v>
      </c>
      <c r="AI15" t="str">
        <v>ใช้โทนเหมาะกับเคสสอบถามโปร</v>
      </c>
      <c r="AJ15">
        <v>9</v>
      </c>
      <c r="AK15" t="str">
        <v>ตรวจสอบข้อมูลก่อนตอบ ถือว่าถูกต้อง</v>
      </c>
      <c r="AL15">
        <v>5</v>
      </c>
      <c r="AM15" t="str">
        <v>ตอบรวดเร็ว</v>
      </c>
      <c r="AN15">
        <v>3</v>
      </c>
      <c r="AO15" t="str">
        <v>ปิดเคสโดยไม่ได้ยืนยันว่าลูกค้าพอใจกับคำตอบ</v>
      </c>
      <c r="AP15" t="str">
        <v>NO</v>
      </c>
      <c r="AQ15" t="str">
        <v>ลูกค้าแจ้งคูปองหมดอายุยังแสดงในแอป (Customer reports expired coupon still shown in app)</v>
      </c>
      <c r="AS15" s="4">
        <f>SUM(H15,J15,L15,N15,P15,R15,T15,V15,X15,Z15,AB15,AD15,AF15,AH15,AJ15,AL15,AN15)</f>
        <v>89</v>
      </c>
      <c r="AT15" s="2">
        <f>IF(C15="","",DATE(YEAR(C15),MONTH(C15),1))</f>
        <v>46082</v>
      </c>
      <c r="AU15" t="str">
        <f>IF(AT15="","",TEXT(AT15,"mmmm yyyy"))</f>
        <v>March 2026</v>
      </c>
      <c r="AV15" s="2">
        <f>IF(C15="","",C15-WEEKDAY(C15,2)+1)</f>
        <v>46090</v>
      </c>
      <c r="AW15" s="2">
        <f>IF(AV15="","",AV15+6)</f>
        <v>46096</v>
      </c>
      <c r="AX15" t="str">
        <f>IF(AV15="","",TEXT(AV15,"dd/mm/yyyy")&amp;" - "&amp;TEXT(AW15,"dd/mm/yyyy"))</f>
        <v>09/03/2026 - 15/03/2026</v>
      </c>
      <c r="AY15">
        <f>IF(B15="","",COUNTIFS($B$5:B15,B15,$AT$5:AT15,AT15))</f>
        <v>1</v>
      </c>
      <c r="AZ15">
        <f>IF(B15="","",COUNTIFS($B$5:B15,B15,$AV$5:AV15,AV15))</f>
        <v>1</v>
      </c>
      <c r="BA15" t="str">
        <f>IF(B15="","",TEXT(AY15,"00")&amp;"|"&amp;B15&amp;"|"&amp;TEXT(AT15,"yyyymmdd"))</f>
        <v>01|Supakrit Promkhamnoi|20260301</v>
      </c>
      <c r="BB15" t="str">
        <f>IF(B15="","",TEXT(AZ15,"00")&amp;"|"&amp;B15&amp;"|"&amp;TEXT(AV15,"yyyymmdd"))</f>
        <v>01|Supakrit Promkhamnoi|20260309</v>
      </c>
      <c r="BC15">
        <f>IF(OR(AQ15="YES",AQ15="Yes",AQ15="Y",AQ15=1),1,0)</f>
        <v>0</v>
      </c>
    </row>
    <row r="16">
      <c r="A16" s="1">
        <v>46094.57837726852</v>
      </c>
      <c r="B16" t="str">
        <v>Nattapol Suprom</v>
      </c>
      <c r="C16" s="2">
        <v>46093</v>
      </c>
      <c r="D16" s="3">
        <v>0.6</v>
      </c>
      <c r="E16" s="3">
        <v>0.6041666666666666</v>
      </c>
      <c r="F16" t="str">
        <v>AA205590</v>
      </c>
      <c r="G16" t="str">
        <v>https://app.oho.chat/business/6805c0f16232119d2a1204b5/smartchat?room=696c60fc54f551845b4e7b45</v>
      </c>
      <c r="H16">
        <v>9</v>
      </c>
      <c r="I16" t="str">
        <v>ทักทายสุภาพ แต่ปิดโดยไม่ได้เชิญให้สอบถามเพิ่มเติม</v>
      </c>
      <c r="J16">
        <v>4</v>
      </c>
      <c r="K16" t="str">
        <v>ข้อมูลถูกต้อง แต่ยังไม่ตอบประเด็น “20 นาที” ชัดเจน</v>
      </c>
      <c r="L16">
        <v>5</v>
      </c>
      <c r="M16" t="str">
        <v>ไม่มีการเปิดเผยข้อมูลส่วนบุคคล</v>
      </c>
      <c r="N16">
        <v>4</v>
      </c>
      <c r="O16" t="str">
        <v>ให้คำแนะนำทั่วไป แต่ยังไม่ตรงกับคำถามเฉพาะ</v>
      </c>
      <c r="P16">
        <v>3</v>
      </c>
      <c r="Q16" t="str">
        <v>ไม่ได้ตอบชัดว่าต้องทำภายใน 20 นาทีหรือไม่</v>
      </c>
      <c r="R16">
        <v>4</v>
      </c>
      <c r="S16" t="str">
        <v>อธิบายวิธีดำเนินการได้ แต่ยังไม่ละเอียด</v>
      </c>
      <c r="T16">
        <v>4</v>
      </c>
      <c r="U16" t="str">
        <v>อิงตามขั้นตอนระบบ แต่ไม่ได้อ้างอิงเงื่อนไขเวลา</v>
      </c>
      <c r="V16">
        <v>7</v>
      </c>
      <c r="W16" t="str">
        <v>เข้าใจสถานการณ์ แต่ยังไม่ได้ตอบข้อสงสัยหลักของไรเดอร์</v>
      </c>
      <c r="X16">
        <v>4</v>
      </c>
      <c r="Y16" t="str">
        <v>ให้แนวทางช่วยเหลือ แต่ยังไม่ช่วยจนข้อสงสัยหมด</v>
      </c>
      <c r="Z16">
        <v>4</v>
      </c>
      <c r="AA16" t="str">
        <v>มีคำแนะนำ แต่ไม่มีทางเลือกเพิ่มเติม</v>
      </c>
      <c r="AB16">
        <v>5</v>
      </c>
      <c r="AC16" t="str">
        <v>อ่านง่าย จัดลำดับดี</v>
      </c>
      <c r="AD16">
        <v>5</v>
      </c>
      <c r="AE16" t="str">
        <v>ภาษาเข้าใจง่าย</v>
      </c>
      <c r="AF16">
        <v>4</v>
      </c>
      <c r="AG16" t="str">
        <v>สุภาพ แต่ไม่มี Empathy</v>
      </c>
      <c r="AH16">
        <v>5</v>
      </c>
      <c r="AI16" t="str">
        <v>ใช้โทนเหมาะกับเคสสอบถาม</v>
      </c>
      <c r="AJ16">
        <v>9</v>
      </c>
      <c r="AK16" t="str">
        <v>ขอข้อมูลก่อนให้คำแนะนำ ถือว่าถูกต้อง</v>
      </c>
      <c r="AL16">
        <v>5</v>
      </c>
      <c r="AM16" t="str">
        <v>ตอบรวดเร็ว</v>
      </c>
      <c r="AN16">
        <v>3</v>
      </c>
      <c r="AO16" t="str">
        <v>ปิดเคสโดยยังไม่ยืนยันว่าลูกค้าเข้าใจคำตอบหรือไม่</v>
      </c>
      <c r="AP16" t="str">
        <v>NO</v>
      </c>
      <c r="AQ16" t="str">
        <v>ไรเดอร์สอบถามค่าชดเชยกรณีร้านยกเลิกหลังถึงร้าน (Rider inquires about compensation when store cancels after arrival)</v>
      </c>
      <c r="AS16" s="4">
        <f>SUM(H16,J16,L16,N16,P16,R16,T16,V16,X16,Z16,AB16,AD16,AF16,AH16,AJ16,AL16,AN16)</f>
        <v>84</v>
      </c>
      <c r="AT16" s="2">
        <f>IF(C16="","",DATE(YEAR(C16),MONTH(C16),1))</f>
        <v>46082</v>
      </c>
      <c r="AU16" t="str">
        <f>IF(AT16="","",TEXT(AT16,"mmmm yyyy"))</f>
        <v>March 2026</v>
      </c>
      <c r="AV16" s="2">
        <f>IF(C16="","",C16-WEEKDAY(C16,2)+1)</f>
        <v>46090</v>
      </c>
      <c r="AW16" s="2">
        <f>IF(AV16="","",AV16+6)</f>
        <v>46096</v>
      </c>
      <c r="AX16" t="str">
        <f>IF(AV16="","",TEXT(AV16,"dd/mm/yyyy")&amp;" - "&amp;TEXT(AW16,"dd/mm/yyyy"))</f>
        <v>09/03/2026 - 15/03/2026</v>
      </c>
      <c r="AY16">
        <f>IF(B16="","",COUNTIFS($B$5:B16,B16,$AT$5:AT16,AT16))</f>
        <v>2</v>
      </c>
      <c r="AZ16">
        <f>IF(B16="","",COUNTIFS($B$5:B16,B16,$AV$5:AV16,AV16))</f>
        <v>2</v>
      </c>
      <c r="BA16" t="str">
        <f>IF(B16="","",TEXT(AY16,"00")&amp;"|"&amp;B16&amp;"|"&amp;TEXT(AT16,"yyyymmdd"))</f>
        <v>02|Nattapol Suprom|20260301</v>
      </c>
      <c r="BB16" t="str">
        <f>IF(B16="","",TEXT(AZ16,"00")&amp;"|"&amp;B16&amp;"|"&amp;TEXT(AV16,"yyyymmdd"))</f>
        <v>02|Nattapol Suprom|20260309</v>
      </c>
      <c r="BC16">
        <f>IF(OR(AQ16="YES",AQ16="Yes",AQ16="Y",AQ16=1),1,0)</f>
        <v>0</v>
      </c>
    </row>
    <row r="17">
      <c r="A17" s="1">
        <v>46094.59730362269</v>
      </c>
      <c r="B17" t="str">
        <v>Suphitcha Keawliam</v>
      </c>
      <c r="C17" s="2">
        <v>46094</v>
      </c>
      <c r="D17" s="3">
        <v>0.4993055555555556</v>
      </c>
      <c r="E17" s="3">
        <v>0.5041666666666667</v>
      </c>
      <c r="F17" t="str">
        <v>AA205937</v>
      </c>
      <c r="G17" t="str">
        <v>https://app.oho.chat/business/6805c0f16232119d2a1204b5/smartchat?room=69758a7ba8bc6169c0ac2f92</v>
      </c>
      <c r="H17">
        <v>9</v>
      </c>
      <c r="I17" t="str">
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</c>
      <c r="J17">
        <v>3</v>
      </c>
      <c r="K17" t="str">
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</c>
      <c r="L17">
        <v>5</v>
      </c>
      <c r="M17" t="str">
        <v>ไม่มีการเปิดเผยข้อมูลส่วนบุคคลหรือข้อมูลที่ไม่เหมาะสม</v>
      </c>
      <c r="N17">
        <v>3</v>
      </c>
      <c r="O17" t="str">
        <v>ตอบเกี่ยวกับการติดต่อร้าน แต่ไม่ได้ตอบสถานะเงินคืนโดยตรง</v>
      </c>
      <c r="P17">
        <v>2</v>
      </c>
      <c r="Q17" t="str">
        <v>ไม่ได้แจ้งรายละเอียดสำคัญ เช่น ยอดที่คืนแล้ว ยอดคงเหลือ หรือเหตุผลที่ต้องรอ</v>
      </c>
      <c r="R17">
        <v>2</v>
      </c>
      <c r="S17" t="str">
        <v>ไม่ได้อธิบายขั้นตอนการคืนเงินหรือกระบวนการที่กำลังดำเนินการ</v>
      </c>
      <c r="T17">
        <v>3</v>
      </c>
      <c r="U17" t="str">
        <v>ไม่มีข้อมูลผิด แต่ไม่มีหลักฐานหรือข้อมูลจากระบบประกอบ</v>
      </c>
      <c r="V17">
        <v>5</v>
      </c>
      <c r="W17" t="str">
        <v>มีการพยายามติดต่อร้านเพื่อแก้ปัญหา แต่ไม่ได้สื่อสารให้ลูกค้าเข้าใจเหตุผล</v>
      </c>
      <c r="X17">
        <v>3</v>
      </c>
      <c r="Y17" t="str">
        <v>มีการดำเนินการตรวจสอบ แต่ยังไม่ช่วยจนลูกค้าเข้าใจหรือสบายใจ</v>
      </c>
      <c r="Z17">
        <v>2</v>
      </c>
      <c r="AA17" t="str">
        <v>ไม่ได้แจ้งว่าต้องรอกี่วัน จะติดต่อกลับอย่างไร หรือหากยังไม่ได้รับเงินควรทำอย่างไรต่อ</v>
      </c>
      <c r="AB17">
        <v>4</v>
      </c>
      <c r="AC17" t="str">
        <v>อ่านเข้าใจได้ แต่ไม่เรียงลำดับข้อมูลสำคัญ</v>
      </c>
      <c r="AD17">
        <v>4</v>
      </c>
      <c r="AE17" t="str">
        <v>ภาษาเข้าใจง่าย แต่ไม่ชัดเจนในประเด็นสำคัญ</v>
      </c>
      <c r="AF17">
        <v>4</v>
      </c>
      <c r="AG17" t="str">
        <v>สุภาพ แต่ไม่มีการแสดงความเข้าใจความกังวลเรื่องเงิน</v>
      </c>
      <c r="AH17">
        <v>3</v>
      </c>
      <c r="AI17" t="str">
        <v>ใช้โทนทั่วไป ไม่สอดคล้องกับเคสการเงินที่ลูกค้ามีความกังวล</v>
      </c>
      <c r="AJ17">
        <v>8</v>
      </c>
      <c r="AK17" t="str">
        <v>มีการตรวจสอบและพยายามประสานงานตามขั้นตอน</v>
      </c>
      <c r="AL17">
        <v>5</v>
      </c>
      <c r="AM17" t="str">
        <v>ตอบกลับรวดเร็ว</v>
      </c>
      <c r="AN17">
        <v>2</v>
      </c>
      <c r="AO17" t="str">
        <v>ปิดเคสทั้งที่ปัญหาเรื่องเงินคืนยังไม่เสร็จสิ้น</v>
      </c>
      <c r="AP17" t="str">
        <v>NO</v>
      </c>
      <c r="AQ17" t="str">
        <v>ลูกค้าร้องเรียนอาหารไม่ครบและการคืนเงิน (Customer complains about missing items and refund process)</v>
      </c>
      <c r="AS17" s="4">
        <f>SUM(H17,J17,L17,N17,P17,R17,T17,V17,X17,Z17,AB17,AD17,AF17,AH17,AJ17,AL17,AN17)</f>
        <v>67</v>
      </c>
      <c r="AT17" s="2">
        <f>IF(C17="","",DATE(YEAR(C17),MONTH(C17),1))</f>
        <v>46082</v>
      </c>
      <c r="AU17" t="str">
        <f>IF(AT17="","",TEXT(AT17,"mmmm yyyy"))</f>
        <v>March 2026</v>
      </c>
      <c r="AV17" s="2">
        <f>IF(C17="","",C17-WEEKDAY(C17,2)+1)</f>
        <v>46090</v>
      </c>
      <c r="AW17" s="2">
        <f>IF(AV17="","",AV17+6)</f>
        <v>46096</v>
      </c>
      <c r="AX17" t="str">
        <f>IF(AV17="","",TEXT(AV17,"dd/mm/yyyy")&amp;" - "&amp;TEXT(AW17,"dd/mm/yyyy"))</f>
        <v>09/03/2026 - 15/03/2026</v>
      </c>
      <c r="AY17">
        <f>IF(B17="","",COUNTIFS($B$5:B17,B17,$AT$5:AT17,AT17))</f>
        <v>1</v>
      </c>
      <c r="AZ17">
        <f>IF(B17="","",COUNTIFS($B$5:B17,B17,$AV$5:AV17,AV17))</f>
        <v>1</v>
      </c>
      <c r="BA17" t="str">
        <f>IF(B17="","",TEXT(AY17,"00")&amp;"|"&amp;B17&amp;"|"&amp;TEXT(AT17,"yyyymmdd"))</f>
        <v>01|Suphitcha Keawliam|20260301</v>
      </c>
      <c r="BB17" t="str">
        <f>IF(B17="","",TEXT(AZ17,"00")&amp;"|"&amp;B17&amp;"|"&amp;TEXT(AV17,"yyyymmdd"))</f>
        <v>01|Suphitcha Keawliam|20260309</v>
      </c>
      <c r="BC17">
        <f>IF(OR(AQ17="YES",AQ17="Yes",AQ17="Y",AQ17=1),1,0)</f>
        <v>0</v>
      </c>
    </row>
    <row r="18">
      <c r="A18" s="1">
        <v>46094.62406175926</v>
      </c>
      <c r="B18" t="str">
        <v>Wachiraporn chailittichai</v>
      </c>
      <c r="C18" s="2">
        <v>46094</v>
      </c>
      <c r="D18" s="3">
        <v>0.5013888888888889</v>
      </c>
      <c r="E18" s="3">
        <v>0.5097222222222222</v>
      </c>
      <c r="F18" t="str">
        <v>AA205939</v>
      </c>
      <c r="G18" t="str">
        <v>https://app.oho.chat/business/6805c0f16232119d2a1204b5/smartchat?room=6842a2695e5f415a32cbcddf</v>
      </c>
      <c r="H18">
        <v>10</v>
      </c>
      <c r="I18" t="str">
        <v>ทักทายและปิดการสนทนาตามมาตรฐาน มีคำขอบคุณและใช้ภาษาสุภาพครบถ้วน</v>
      </c>
      <c r="J18">
        <v>5</v>
      </c>
      <c r="K18" t="str">
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</c>
      <c r="L18">
        <v>5</v>
      </c>
      <c r="M18" t="str">
        <v>ม่มีการเปิดเผยข้อมูลส่วนบุคคลที่ไม่จำเป็น และมีการขอข้อมูลเพื่อยืนยันตัวตนตามขั้นตอน</v>
      </c>
      <c r="N18">
        <v>5</v>
      </c>
      <c r="O18" t="str">
        <v>ตอบตรงประเด็นเรื่องการยกเลิกร้านค้าและดำเนินการปิดร้านตามคำขอของลูกค้า</v>
      </c>
      <c r="P18">
        <v>4</v>
      </c>
      <c r="Q18" t="str">
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</c>
      <c r="R18">
        <v>4</v>
      </c>
      <c r="S18" t="str">
        <v>อธิบายขั้นตอนและระยะเวลาเข้าใจง่าย แต่ไม่มีการสรุปขั้นตอนทั้งหมดเป็นลำดับชัดเจน</v>
      </c>
      <c r="T18">
        <v>5</v>
      </c>
      <c r="U18" t="str">
        <v>ข้อมูลสอดคล้องกับกระบวนการของระบบ ไม่มีการอ้างอิงผิด</v>
      </c>
      <c r="V18">
        <v>8</v>
      </c>
      <c r="W18" t="str">
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</c>
      <c r="X18">
        <v>5</v>
      </c>
      <c r="Y18" t="str">
        <v>Agent ติดตามข้อมูลจนสามารถดำเนินการต่อได้ และแจ้งผลให้ลูกค้าทราบ</v>
      </c>
      <c r="Z18">
        <v>4</v>
      </c>
      <c r="AA18" t="str">
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</c>
      <c r="AB18">
        <v>5</v>
      </c>
      <c r="AC18" t="str">
        <v>ข้อความเรียงลำดับดี อ่านง่าย แยกเป็นช่วงตามสถานการณ์</v>
      </c>
      <c r="AD18">
        <v>4</v>
      </c>
      <c r="AE18" t="str">
        <v>ภาษาไทยถูกต้อง ชัดเจน แต่มีประโยคที่ยาวและเป็นทางการเกินจำเป็น</v>
      </c>
      <c r="AF18">
        <v>4</v>
      </c>
      <c r="AG18" t="str">
        <v>สุภาพเหมาะสม แต่ไม่มีการแสดง Empathy ต่อสถานการณ์ของลูกค้า</v>
      </c>
      <c r="AH18">
        <v>4</v>
      </c>
      <c r="AI18" t="str">
        <v>รูปแบบการตอบเหมาะสม แต่ยังใช้โทนมาตรฐาน ไม่ได้ปรับให้สอดคล้องกับความเร่งด่วนของเคส</v>
      </c>
      <c r="AJ18">
        <v>9</v>
      </c>
      <c r="AK18" t="str">
        <v>ดำเนินการตามขั้นตอนครบถ้วน แต่ไม่มีการยืนยันข้อมูลซ้ำก่อนดำเนินการ</v>
      </c>
      <c r="AL18">
        <v>5</v>
      </c>
      <c r="AM18" t="str">
        <v>ตอบกลับรวดเร็วภายในช่วงเวลาที่เหมาะสม</v>
      </c>
      <c r="AN18">
        <v>5</v>
      </c>
      <c r="AO18" t="str">
        <v>ปิดเคสหลังดำเนินการเสร็จและแจ้งลูกค้าเรียบร้อย</v>
      </c>
      <c r="AP18" t="str">
        <v>NO</v>
      </c>
      <c r="AQ18" t="str">
        <v>ร้านค้าขอยกเลิกการใช้งานร้านในระบบ (Merchant requests account deactivation)</v>
      </c>
      <c r="AS18" s="4">
        <f>SUM(H18,J18,L18,N18,P18,R18,T18,V18,X18,Z18,AB18,AD18,AF18,AH18,AJ18,AL18,AN18)</f>
        <v>91</v>
      </c>
      <c r="AT18" s="2">
        <f>IF(C18="","",DATE(YEAR(C18),MONTH(C18),1))</f>
        <v>46082</v>
      </c>
      <c r="AU18" t="str">
        <f>IF(AT18="","",TEXT(AT18,"mmmm yyyy"))</f>
        <v>March 2026</v>
      </c>
      <c r="AV18" s="2">
        <f>IF(C18="","",C18-WEEKDAY(C18,2)+1)</f>
        <v>46090</v>
      </c>
      <c r="AW18" s="2">
        <f>IF(AV18="","",AV18+6)</f>
        <v>46096</v>
      </c>
      <c r="AX18" t="str">
        <f>IF(AV18="","",TEXT(AV18,"dd/mm/yyyy")&amp;" - "&amp;TEXT(AW18,"dd/mm/yyyy"))</f>
        <v>09/03/2026 - 15/03/2026</v>
      </c>
      <c r="AY18">
        <f>IF(B18="","",COUNTIFS($B$5:B18,B18,$AT$5:AT18,AT18))</f>
        <v>2</v>
      </c>
      <c r="AZ18">
        <f>IF(B18="","",COUNTIFS($B$5:B18,B18,$AV$5:AV18,AV18))</f>
        <v>2</v>
      </c>
      <c r="BA18" t="str">
        <f>IF(B18="","",TEXT(AY18,"00")&amp;"|"&amp;B18&amp;"|"&amp;TEXT(AT18,"yyyymmdd"))</f>
        <v>02|Wachiraporn chailittichai|20260301</v>
      </c>
      <c r="BB18" t="str">
        <f>IF(B18="","",TEXT(AZ18,"00")&amp;"|"&amp;B18&amp;"|"&amp;TEXT(AV18,"yyyymmdd"))</f>
        <v>02|Wachiraporn chailittichai|20260309</v>
      </c>
      <c r="BC18">
        <f>IF(OR(AQ18="YES",AQ18="Yes",AQ18="Y",AQ18=1),1,0)</f>
        <v>0</v>
      </c>
    </row>
    <row r="19">
      <c r="A19" s="1">
        <v>46094.63020254629</v>
      </c>
      <c r="B19" t="str">
        <v>Arisa aiemrit</v>
      </c>
      <c r="C19" s="2">
        <v>46094</v>
      </c>
      <c r="D19" s="3">
        <v>0.4833333333333333</v>
      </c>
      <c r="E19" s="3">
        <v>0.4881944444444444</v>
      </c>
      <c r="F19" t="str">
        <v>AA205914</v>
      </c>
      <c r="G19" t="str">
        <v>https://app.oho.chat/business/6805c0f16232119d2a1204b5/smartchat?room=69b39421462e1e8031baf273</v>
      </c>
      <c r="H19">
        <v>10</v>
      </c>
      <c r="I19" t="str">
        <v>ทักทายสุภาพ แนะนำตัว และปิดการสนทนาพร้อมคำขอบคุณครบถ้วน</v>
      </c>
      <c r="J19">
        <v>5</v>
      </c>
      <c r="K19" t="str">
        <v>ข้อมูลการสมัครร้านค้าและลิงก์ถูกต้อง สอดคล้องกับขั้นตอนจริง</v>
      </c>
      <c r="L19">
        <v>5</v>
      </c>
      <c r="M19" t="str">
        <v>ไม่มีการเปิดเผยข้อมูลส่วนบุคคลที่ไม่จำเป็น</v>
      </c>
      <c r="N19">
        <v>5</v>
      </c>
      <c r="O19" t="str">
        <v>ตอบตรงกับคำถามเรื่องการสมัครร้านค้า</v>
      </c>
      <c r="P19">
        <v>5</v>
      </c>
      <c r="Q19" t="str">
        <v>ให้ทั้ง 2 ทางเลือก (สมัครผ่านแอป / นิติบุคคล) พร้อมเอกสาร</v>
      </c>
      <c r="R19">
        <v>5</v>
      </c>
      <c r="S19" t="str">
        <v>อธิบายเป็นลำดับขั้น อ่านง่าย</v>
      </c>
      <c r="T19">
        <v>5</v>
      </c>
      <c r="U19" t="str">
        <v>มีลิงก์ทางการและเอกสารแนบ</v>
      </c>
      <c r="V19">
        <v>9</v>
      </c>
      <c r="W19" t="str">
        <v>ให้วิธีสมัครครบ แต่ไม่ได้สอบถามประเภทลูกค้าเพิ่มเติมก่อนให้ข้อมูล</v>
      </c>
      <c r="X19">
        <v>5</v>
      </c>
      <c r="Y19" t="str">
        <v>ดูแลจนให้ข้อมูลครบ</v>
      </c>
      <c r="Z19">
        <v>5</v>
      </c>
      <c r="AA19" t="str">
        <v>แจ้งชัดว่าลูกค้าสามารถสมัครผ่านช่องทางที่ให้ได้ทันที</v>
      </c>
      <c r="AB19">
        <v>5</v>
      </c>
      <c r="AC19" t="str">
        <v>จัดรูปแบบดี มีหัวข้อ ลำดับขั้น</v>
      </c>
      <c r="AD19">
        <v>4</v>
      </c>
      <c r="AE19" t="str">
        <v>ถูกต้องแต่ข้อความค่อนข้างยาว</v>
      </c>
      <c r="AF19">
        <v>5</v>
      </c>
      <c r="AG19" t="str">
        <v>สุภาพ เป็นมิตร เหมาะสม</v>
      </c>
      <c r="AH19">
        <v>5</v>
      </c>
      <c r="AI19" t="str">
        <v>ใช้รูปแบบให้ข้อมูล (Informational case) ได้เหมาะสม</v>
      </c>
      <c r="AJ19">
        <v>9</v>
      </c>
      <c r="AK19" t="str">
        <v>ให้ข้อมูลครบ แต่ไม่มีการตรวจสอบความเข้าใจหรือถามเพิ่มเติม</v>
      </c>
      <c r="AL19">
        <v>5</v>
      </c>
      <c r="AM19" t="str">
        <v>ตอบรวดเร็ว</v>
      </c>
      <c r="AN19">
        <v>1</v>
      </c>
      <c r="AO19" t="str">
        <v>ไม่พบการ Tag เคส ทำให้การจัดหมวดหมู่และติดตามเคสไม่ถูกต้องตามมาตรฐาน</v>
      </c>
      <c r="AP19" t="str">
        <v>NO</v>
      </c>
      <c r="AQ19" t="str">
        <v>ร้านค้าสอบถามการสมัครเปิดร้าน (Merchant inquires about shop registration)</v>
      </c>
      <c r="AS19" s="4">
        <f>SUM(H19,J19,L19,N19,P19,R19,T19,V19,X19,Z19,AB19,AD19,AF19,AH19,AJ19,AL19,AN19)</f>
        <v>93</v>
      </c>
      <c r="AT19" s="2">
        <f>IF(C19="","",DATE(YEAR(C19),MONTH(C19),1))</f>
        <v>46082</v>
      </c>
      <c r="AU19" t="str">
        <f>IF(AT19="","",TEXT(AT19,"mmmm yyyy"))</f>
        <v>March 2026</v>
      </c>
      <c r="AV19" s="2">
        <f>IF(C19="","",C19-WEEKDAY(C19,2)+1)</f>
        <v>46090</v>
      </c>
      <c r="AW19" s="2">
        <f>IF(AV19="","",AV19+6)</f>
        <v>46096</v>
      </c>
      <c r="AX19" t="str">
        <f>IF(AV19="","",TEXT(AV19,"dd/mm/yyyy")&amp;" - "&amp;TEXT(AW19,"dd/mm/yyyy"))</f>
        <v>09/03/2026 - 15/03/2026</v>
      </c>
      <c r="AY19">
        <f>IF(B19="","",COUNTIFS($B$5:B19,B19,$AT$5:AT19,AT19))</f>
        <v>3</v>
      </c>
      <c r="AZ19">
        <f>IF(B19="","",COUNTIFS($B$5:B19,B19,$AV$5:AV19,AV19))</f>
        <v>3</v>
      </c>
      <c r="BA19" t="str">
        <f>IF(B19="","",TEXT(AY19,"00")&amp;"|"&amp;B19&amp;"|"&amp;TEXT(AT19,"yyyymmdd"))</f>
        <v>03|Arisa aiemrit|20260301</v>
      </c>
      <c r="BB19" t="str">
        <f>IF(B19="","",TEXT(AZ19,"00")&amp;"|"&amp;B19&amp;"|"&amp;TEXT(AV19,"yyyymmdd"))</f>
        <v>03|Arisa aiemrit|20260309</v>
      </c>
      <c r="BC19">
        <f>IF(OR(AQ19="YES",AQ19="Yes",AQ19="Y",AQ19=1),1,0)</f>
        <v>0</v>
      </c>
    </row>
    <row r="20">
      <c r="A20" s="1">
        <v>46094.63614828703</v>
      </c>
      <c r="B20" t="str">
        <v>Jureeporn Piddum</v>
      </c>
      <c r="C20" s="2">
        <v>46094</v>
      </c>
      <c r="D20" s="3">
        <v>0.5708333333333333</v>
      </c>
      <c r="E20" s="3">
        <v>0.5888888888888889</v>
      </c>
      <c r="F20" t="str">
        <v>AA205991</v>
      </c>
      <c r="G20" t="str">
        <v>https://app.oho.chat/business/6805c0f16232119d2a1204b5/smartchat?room=69770693af89bb7b919cc17d</v>
      </c>
      <c r="H20">
        <v>10</v>
      </c>
      <c r="I20" t="str">
        <v>ทักทาย แนะนำตัว และปิดพร้อมคำขอบคุณครบถ้วน</v>
      </c>
      <c r="J20">
        <v>5</v>
      </c>
      <c r="K20" t="str">
        <v>ข้อมูลเกี่ยวกับการเปิดระบบและเงื่อนไขเงินประกันถูกต้อง</v>
      </c>
      <c r="L20">
        <v>5</v>
      </c>
      <c r="M20" t="str">
        <v>มีการขอข้อมูลเพื่อยืนยันตัวตนก่อนตรวจสอบ</v>
      </c>
      <c r="N20">
        <v>5</v>
      </c>
      <c r="O20" t="str">
        <v>ตอบตรงคำถามเรื่องเปิดระบบรับงาน</v>
      </c>
      <c r="P20">
        <v>5</v>
      </c>
      <c r="Q20" t="str">
        <v>ตอบตรงคำถามเรื่องเปิดระบบรับงาน</v>
      </c>
      <c r="R20">
        <v>5</v>
      </c>
      <c r="S20" t="str">
        <v>อธิบายเป็นลำดับ เข้าใจง่าย</v>
      </c>
      <c r="T20">
        <v>5</v>
      </c>
      <c r="U20" t="str">
        <v>มีลิงก์อบรมทางการ</v>
      </c>
      <c r="V20">
        <v>10</v>
      </c>
      <c r="W20" t="str">
        <v>ตรวจสอบบัญชี → แจ้งสาเหตุ → ให้แนวทางแก้ครบ</v>
      </c>
      <c r="X20">
        <v>5</v>
      </c>
      <c r="Y20" t="str">
        <v>ดูแลจนให้แนวทางดำเนินการต่อ</v>
      </c>
      <c r="Z20">
        <v>5</v>
      </c>
      <c r="AA20" t="str">
        <v>แจ้งให้ทำแบบทดสอบ + ขั้นตอนเปิดระบบชัดเจน</v>
      </c>
      <c r="AB20">
        <v>5</v>
      </c>
      <c r="AC20" t="str">
        <v>เรียงลำดับดี อ่านง่าย</v>
      </c>
      <c r="AD20">
        <v>4</v>
      </c>
      <c r="AE20" t="str">
        <v>ถูกต้องแต่ข้อความค่อนข้างยาว</v>
      </c>
      <c r="AF20">
        <v>5</v>
      </c>
      <c r="AG20" t="str">
        <v>สุภาพ เป็นมิตร</v>
      </c>
      <c r="AH20">
        <v>5</v>
      </c>
      <c r="AI20" t="str">
        <v>ใช้รูปแบบแก้ปัญหา (Troubleshooting) ได้เหมาะสม</v>
      </c>
      <c r="AJ20">
        <v>10</v>
      </c>
      <c r="AK20" t="str">
        <v>ดำเนินการตาม Flow การช่วยเหลือครบ</v>
      </c>
      <c r="AL20">
        <v>5</v>
      </c>
      <c r="AM20" t="str">
        <v>ตอบรวดเร็วต่อเนื่อง</v>
      </c>
      <c r="AN20">
        <v>5</v>
      </c>
      <c r="AO20" t="str">
        <v>มี Tag และปิดเคสถูกต้อง</v>
      </c>
      <c r="AP20" t="str">
        <v>NO</v>
      </c>
      <c r="AQ20" t="str">
        <v>ผู้สนใจสมัครสอบถามการสมัครไรเดอร์และการอัปโหลดเอกสาร (Prospective rider inquires about registration and document upload)</v>
      </c>
      <c r="AS20" s="4">
        <f>SUM(H20,J20,L20,N20,P20,R20,T20,V20,X20,Z20,AB20,AD20,AF20,AH20,AJ20,AL20,AN20)</f>
        <v>99</v>
      </c>
      <c r="AT20" s="2">
        <f>IF(C20="","",DATE(YEAR(C20),MONTH(C20),1))</f>
        <v>46082</v>
      </c>
      <c r="AU20" t="str">
        <f>IF(AT20="","",TEXT(AT20,"mmmm yyyy"))</f>
        <v>March 2026</v>
      </c>
      <c r="AV20" s="2">
        <f>IF(C20="","",C20-WEEKDAY(C20,2)+1)</f>
        <v>46090</v>
      </c>
      <c r="AW20" s="2">
        <f>IF(AV20="","",AV20+6)</f>
        <v>46096</v>
      </c>
      <c r="AX20" t="str">
        <f>IF(AV20="","",TEXT(AV20,"dd/mm/yyyy")&amp;" - "&amp;TEXT(AW20,"dd/mm/yyyy"))</f>
        <v>09/03/2026 - 15/03/2026</v>
      </c>
      <c r="AY20">
        <f>IF(B20="","",COUNTIFS($B$5:B20,B20,$AT$5:AT20,AT20))</f>
        <v>3</v>
      </c>
      <c r="AZ20">
        <f>IF(B20="","",COUNTIFS($B$5:B20,B20,$AV$5:AV20,AV20))</f>
        <v>3</v>
      </c>
      <c r="BA20" t="str">
        <f>IF(B20="","",TEXT(AY20,"00")&amp;"|"&amp;B20&amp;"|"&amp;TEXT(AT20,"yyyymmdd"))</f>
        <v>03|Jureeporn Piddum|20260301</v>
      </c>
      <c r="BB20" t="str">
        <f>IF(B20="","",TEXT(AZ20,"00")&amp;"|"&amp;B20&amp;"|"&amp;TEXT(AV20,"yyyymmdd"))</f>
        <v>03|Jureeporn Piddum|20260309</v>
      </c>
      <c r="BC20">
        <f>IF(OR(AQ20="YES",AQ20="Yes",AQ20="Y",AQ20=1),1,0)</f>
        <v>0</v>
      </c>
    </row>
    <row r="21">
      <c r="A21" s="1">
        <v>46094.64731378472</v>
      </c>
      <c r="B21" t="str">
        <v>Chatkonnaphat Bhusomya</v>
      </c>
      <c r="C21" s="2">
        <v>46094</v>
      </c>
      <c r="D21" s="3">
        <v>0.5618055555555556</v>
      </c>
      <c r="E21" s="3">
        <v>0.5673611111111111</v>
      </c>
      <c r="F21" t="str">
        <v>AA205983</v>
      </c>
      <c r="G21" t="str">
        <v>https://app.oho.chat/business/6805c0f16232119d2a1204b5/smartchat?room=6929285551b5bcd044aaea7c</v>
      </c>
      <c r="H21">
        <v>10</v>
      </c>
      <c r="I21" t="str">
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</c>
      <c r="J21">
        <v>5</v>
      </c>
      <c r="K21" t="str">
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</c>
      <c r="L21">
        <v>5</v>
      </c>
      <c r="M21" t="str">
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</c>
      <c r="N21">
        <v>5</v>
      </c>
      <c r="O21" t="str">
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</c>
      <c r="P21">
        <v>4</v>
      </c>
      <c r="Q21" t="str">
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</c>
      <c r="R21">
        <v>4</v>
      </c>
      <c r="S21" t="str">
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</c>
      <c r="T21">
        <v>5</v>
      </c>
      <c r="U21" t="str">
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</c>
      <c r="V21">
        <v>8</v>
      </c>
      <c r="W21" t="str">
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</c>
      <c r="X21">
        <v>5</v>
      </c>
      <c r="Y21" t="str">
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</c>
      <c r="Z21">
        <v>5</v>
      </c>
      <c r="AA21" t="str">
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</c>
      <c r="AB21">
        <v>5</v>
      </c>
      <c r="AC21" t="str">
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</c>
      <c r="AD21">
        <v>5</v>
      </c>
      <c r="AE21" t="str">
        <v>ภาษาที่ใช้ถูกต้อง กระชับ และเข้าใจง่าย เหมาะกับรูปแบบแชทบริการลูก</v>
      </c>
      <c r="AF21">
        <v>5</v>
      </c>
      <c r="AG21" t="str">
        <v>น้ำเสียงสุภาพ เป็นมิตร และให้ความรู้สึกพร้อมช่วยเหลือ เหมาะสมกับสถานการณ์ของเคส</v>
      </c>
      <c r="AH21">
        <v>5</v>
      </c>
      <c r="AI21" t="str">
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</c>
      <c r="AJ21">
        <v>8</v>
      </c>
      <c r="AK21" t="str">
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</c>
      <c r="AL21">
        <v>5</v>
      </c>
      <c r="AM21" t="str">
        <v>ตอบกลับรวดเร็วและต่อเนื่องภายในช่วงเวลาที่เหมาะสม ไม่พบความล่าช้าในการให้บริการ</v>
      </c>
      <c r="AN21">
        <v>5</v>
      </c>
      <c r="AO21" t="str">
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</c>
      <c r="AP21" t="str">
        <v>NO</v>
      </c>
      <c r="AQ21" t="str">
        <v>ไรเดอร์ร้องเรียนระยะทางจัดส่งไกล (Rider complains about long delivery distance)</v>
      </c>
      <c r="AS21" s="4">
        <f>SUM(H21,J21,L21,N21,P21,R21,T21,V21,X21,Z21,AB21,AD21,AF21,AH21,AJ21,AL21,AN21)</f>
        <v>94</v>
      </c>
      <c r="AT21" s="2">
        <f>IF(C21="","",DATE(YEAR(C21),MONTH(C21),1))</f>
        <v>46082</v>
      </c>
      <c r="AU21" t="str">
        <f>IF(AT21="","",TEXT(AT21,"mmmm yyyy"))</f>
        <v>March 2026</v>
      </c>
      <c r="AV21" s="2">
        <f>IF(C21="","",C21-WEEKDAY(C21,2)+1)</f>
        <v>46090</v>
      </c>
      <c r="AW21" s="2">
        <f>IF(AV21="","",AV21+6)</f>
        <v>46096</v>
      </c>
      <c r="AX21" t="str">
        <f>IF(AV21="","",TEXT(AV21,"dd/mm/yyyy")&amp;" - "&amp;TEXT(AW21,"dd/mm/yyyy"))</f>
        <v>09/03/2026 - 15/03/2026</v>
      </c>
      <c r="AY21">
        <f>IF(B21="","",COUNTIFS($B$5:B21,B21,$AT$5:AT21,AT21))</f>
        <v>3</v>
      </c>
      <c r="AZ21">
        <f>IF(B21="","",COUNTIFS($B$5:B21,B21,$AV$5:AV21,AV21))</f>
        <v>3</v>
      </c>
      <c r="BA21" t="str">
        <f>IF(B21="","",TEXT(AY21,"00")&amp;"|"&amp;B21&amp;"|"&amp;TEXT(AT21,"yyyymmdd"))</f>
        <v>03|Chatkonnaphat Bhusomya|20260301</v>
      </c>
      <c r="BB21" t="str">
        <f>IF(B21="","",TEXT(AZ21,"00")&amp;"|"&amp;B21&amp;"|"&amp;TEXT(AV21,"yyyymmdd"))</f>
        <v>03|Chatkonnaphat Bhusomya|20260309</v>
      </c>
      <c r="BC21">
        <f>IF(OR(AQ21="YES",AQ21="Yes",AQ21="Y",AQ21=1),1,0)</f>
        <v>0</v>
      </c>
    </row>
    <row r="22">
      <c r="A22" s="1">
        <v>46094.66192986111</v>
      </c>
      <c r="B22" t="str">
        <v>Natcha Chai-in</v>
      </c>
      <c r="C22" s="2">
        <v>46094</v>
      </c>
      <c r="D22" s="3">
        <v>0.4611111111111111</v>
      </c>
      <c r="E22" s="3">
        <v>0.4770833333333334</v>
      </c>
      <c r="F22" t="str">
        <v>AA205899</v>
      </c>
      <c r="G22" t="str">
        <v>https://app.oho.chat/business/6805c0f16232119d2a1204b5/smartchat?room=68c7e97a28428309f9af4354</v>
      </c>
      <c r="H22">
        <v>10</v>
      </c>
      <c r="I22" t="str">
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</c>
      <c r="J22">
        <v>5</v>
      </c>
      <c r="K22" t="str">
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</c>
      <c r="L22">
        <v>5</v>
      </c>
      <c r="M22" t="str">
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</c>
      <c r="N22">
        <v>5</v>
      </c>
      <c r="O22" t="str">
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</c>
      <c r="P22">
        <v>5</v>
      </c>
      <c r="Q22" t="str">
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</c>
      <c r="R22">
        <v>4</v>
      </c>
      <c r="S22" t="str">
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</c>
      <c r="T22">
        <v>5</v>
      </c>
      <c r="U22" t="str">
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</c>
      <c r="V22">
        <v>9</v>
      </c>
      <c r="W22" t="str">
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</c>
      <c r="X22">
        <v>5</v>
      </c>
      <c r="Y22" t="str">
        <v>Agent ดูแลเคสจนเสร็จ ไม่ส่งต่อโดยไม่จำเป็น และแจ้งผลการดำเนินการให้ลูกค้าทราบครบถ้วน</v>
      </c>
      <c r="Z22">
        <v>5</v>
      </c>
      <c r="AA22" t="str">
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</c>
      <c r="AB22">
        <v>5</v>
      </c>
      <c r="AC22" t="str">
        <v>ข้อความอ่านง่าย แบ่งย่อหน้า มี Bullet ชัดเจน ลำดับเนื้อหาสอดคล้องกับการสนทนา</v>
      </c>
      <c r="AD22">
        <v>5</v>
      </c>
      <c r="AE22" t="str">
        <v>ใช้ภาษาสุภาพ ชัดเจน ไม่กำกวม ไม่เยิ่นเย้อ</v>
      </c>
      <c r="AF22">
        <v>5</v>
      </c>
      <c r="AG22" t="str">
        <v>น้ำเสียงสุภาพ เป็นมิตร ไม่มีการโต้แย้งหรือกล่าวโทษลูกค้า</v>
      </c>
      <c r="AH22">
        <v>5</v>
      </c>
      <c r="AI22" t="str">
        <v>คำตอบสอดคล้องกับเคสปัญหาของไรเดอร์ ไม่ใช้ Template ทั่วไปแบบไม่เกี่ยวข้อง</v>
      </c>
      <c r="AJ22">
        <v>10</v>
      </c>
      <c r="AK22" t="str">
        <v>มีการขอข้อมูลที่จำเป็น (RR, เบอร์, รายละเอียด) และดำเนินการตาม Flow การปิดร้าน/ระงับบัญชี</v>
      </c>
      <c r="AL22">
        <v>5</v>
      </c>
      <c r="AM22" t="str">
        <v>ไม่มีช่วงเงียบผิดปกติ ตอบต่อเนื่องภายในเวลามาตรฐาน</v>
      </c>
      <c r="AN22">
        <v>5</v>
      </c>
      <c r="AO22" t="str">
        <v>มีการระบุ Rider ID และรายละเอียดเคสครบถ้วน ซึ่งเป็นข้อมูลสำคัญในการติดตาม</v>
      </c>
      <c r="AP22" t="str">
        <v>NO</v>
      </c>
      <c r="AQ22" t="str">
        <v>ไรเดอร์แจ้งปัญหาออเดอร์และขอยกเลิกงาน (Rider reports order issue and requests cancellation)</v>
      </c>
      <c r="AS22" s="4">
        <f>SUM(H22,J22,L22,N22,P22,R22,T22,V22,X22,Z22,AB22,AD22,AF22,AH22,AJ22,AL22,AN22)</f>
        <v>98</v>
      </c>
      <c r="AT22" s="2">
        <f>IF(C22="","",DATE(YEAR(C22),MONTH(C22),1))</f>
        <v>46082</v>
      </c>
      <c r="AU22" t="str">
        <f>IF(AT22="","",TEXT(AT22,"mmmm yyyy"))</f>
        <v>March 2026</v>
      </c>
      <c r="AV22" s="2">
        <f>IF(C22="","",C22-WEEKDAY(C22,2)+1)</f>
        <v>46090</v>
      </c>
      <c r="AW22" s="2">
        <f>IF(AV22="","",AV22+6)</f>
        <v>46096</v>
      </c>
      <c r="AX22" t="str">
        <f>IF(AV22="","",TEXT(AV22,"dd/mm/yyyy")&amp;" - "&amp;TEXT(AW22,"dd/mm/yyyy"))</f>
        <v>09/03/2026 - 15/03/2026</v>
      </c>
      <c r="AY22">
        <f>IF(B22="","",COUNTIFS($B$5:B22,B22,$AT$5:AT22,AT22))</f>
        <v>1</v>
      </c>
      <c r="AZ22">
        <f>IF(B22="","",COUNTIFS($B$5:B22,B22,$AV$5:AV22,AV22))</f>
        <v>1</v>
      </c>
      <c r="BA22" t="str">
        <f>IF(B22="","",TEXT(AY22,"00")&amp;"|"&amp;B22&amp;"|"&amp;TEXT(AT22,"yyyymmdd"))</f>
        <v>01|Natcha Chai-in|20260301</v>
      </c>
      <c r="BB22" t="str">
        <f>IF(B22="","",TEXT(AZ22,"00")&amp;"|"&amp;B22&amp;"|"&amp;TEXT(AV22,"yyyymmdd"))</f>
        <v>01|Natcha Chai-in|20260309</v>
      </c>
      <c r="BC22">
        <f>IF(OR(AQ22="YES",AQ22="Yes",AQ22="Y",AQ22=1),1,0)</f>
        <v>0</v>
      </c>
    </row>
    <row r="23">
      <c r="A23" s="1">
        <v>46094.66761719908</v>
      </c>
      <c r="B23" t="str">
        <v>Supakrit Promkhamnoi</v>
      </c>
      <c r="C23" s="2">
        <v>46094</v>
      </c>
      <c r="D23" s="3">
        <v>0.5138888888888888</v>
      </c>
      <c r="E23" s="3">
        <v>0.5208333333333334</v>
      </c>
      <c r="F23" t="str">
        <v>AA205947</v>
      </c>
      <c r="G23" t="str">
        <v>https://app.oho.chat/business/6805c0f16232119d2a1204b5/smartchat?room=69b3429cc0e86f70d1ebd9b1</v>
      </c>
      <c r="H23">
        <v>10</v>
      </c>
      <c r="I23" t="str">
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</c>
      <c r="J23">
        <v>5</v>
      </c>
      <c r="K23" t="str">
        <v>ข้อมูลที่ให้สอดคล้องกับนโยบายและสถานะจากระบบจริง ไม่มีข้อมูลผิดหรือเกินจริง</v>
      </c>
      <c r="L23">
        <v>5</v>
      </c>
      <c r="M23" t="str">
        <v>ไม่มีการเปิดเผยข้อมูลส่วนบุคคลของบุคคลที่สาม และดำเนินการภายใต้ข้อมูลของผู้ติดต่อเอง</v>
      </c>
      <c r="N23">
        <v>5</v>
      </c>
      <c r="O23" t="str">
        <v>Agent ตรวจสอบข้อมูลคำสั่งซื้อจากระบบก่อนตอบ และให้ข้อมูลตรงกับสถานะจริงของเคส</v>
      </c>
      <c r="P23">
        <v>5</v>
      </c>
      <c r="Q23" t="str">
        <v>ตอบครบทุกประเด็นที่ลูกค้าสอบถาม ไม่มีประเด็นตกหล่น</v>
      </c>
      <c r="R23">
        <v>4</v>
      </c>
      <c r="S23" t="str">
        <v>อธิบายเงื่อนไขและขั้นตอนโดยรวมชัดเจน แต่ไม่ได้เรียงเป็นลำดับขั้นตอนแบบ Step-by-Step อย่างชัดเจน</v>
      </c>
      <c r="T23">
        <v>5</v>
      </c>
      <c r="U23" t="str">
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</c>
      <c r="V23">
        <v>9</v>
      </c>
      <c r="W23" t="str">
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</c>
      <c r="X23">
        <v>5</v>
      </c>
      <c r="Y23" t="str">
        <v>Agent ดูแลเคสจนเสร็จ ไม่ส่งต่อโดยไม่จำเป็น และแจ้งผลการดำเนินการให้ลูกค้าทราบครบถ้วน</v>
      </c>
      <c r="Z23">
        <v>4</v>
      </c>
      <c r="AA23" t="str">
        <v>มีการแจ้งว่าสามารถติดต่อเพิ่มเติมได้ แต่ไม่ได้ระบุ Timeline หรือช่องทางติดตามเฉพาะอย่างชัดเจน</v>
      </c>
      <c r="AB23">
        <v>5</v>
      </c>
      <c r="AC23" t="str">
        <v>ข้อความเรียงลำดับชัดเจน อ่านง่าย และสอดคล้องกับ Flow การสนทนา</v>
      </c>
      <c r="AD23">
        <v>5</v>
      </c>
      <c r="AE23" t="str">
        <v>ใช้ภาษาสุภาพ ชัดเจน ไม่เยิ่นเย้อ และไม่ก่อให้เกิดความเข้าใจผิด</v>
      </c>
      <c r="AF23">
        <v>4</v>
      </c>
      <c r="AG23" t="str">
        <v>น้ำเสียงสุภาพเหมาะสม แต่ไม่มีการแสดง Empathy หรือความเข้าใจสถานการณ์อย่างชัดเจน</v>
      </c>
      <c r="AH23">
        <v>5</v>
      </c>
      <c r="AI23" t="str">
        <v>รูปแบบการสื่อสารเหมาะสมกับเคส ไม่ใช้ข้อความแข็งหรือ Template ที่ไม่เกี่ยวข้อง</v>
      </c>
      <c r="AJ23">
        <v>10</v>
      </c>
      <c r="AK23" t="str">
        <v>ดำเนินการตาม Flow การทำงานที่กำหนด และจัดการเคสถูกประเภท</v>
      </c>
      <c r="AL23">
        <v>5</v>
      </c>
      <c r="AM23" t="str">
        <v>ตอบกลับต่อเนื่อง ไม่มีช่วงเงียบเกินกำหนด SLA</v>
      </c>
      <c r="AN23">
        <v>5</v>
      </c>
      <c r="AO23" t="str">
        <v>มีการบันทึกข้อมูลสำคัญของเคสและสถานะอย่างครบถ้วนในระบบ</v>
      </c>
      <c r="AP23" t="str">
        <v>NO</v>
      </c>
      <c r="AQ23" t="str">
        <v>ร้านค้าสอบถามยอดเงินไม่เข้าบัญชีธนาคาร (Merchant inquires about missing bank payout)</v>
      </c>
      <c r="AS23" s="4">
        <f>SUM(H23,J23,L23,N23,P23,R23,T23,V23,X23,Z23,AB23,AD23,AF23,AH23,AJ23,AL23,AN23)</f>
        <v>96</v>
      </c>
      <c r="AT23" s="2">
        <f>IF(C23="","",DATE(YEAR(C23),MONTH(C23),1))</f>
        <v>46082</v>
      </c>
      <c r="AU23" t="str">
        <f>IF(AT23="","",TEXT(AT23,"mmmm yyyy"))</f>
        <v>March 2026</v>
      </c>
      <c r="AV23" s="2">
        <f>IF(C23="","",C23-WEEKDAY(C23,2)+1)</f>
        <v>46090</v>
      </c>
      <c r="AW23" s="2">
        <f>IF(AV23="","",AV23+6)</f>
        <v>46096</v>
      </c>
      <c r="AX23" t="str">
        <f>IF(AV23="","",TEXT(AV23,"dd/mm/yyyy")&amp;" - "&amp;TEXT(AW23,"dd/mm/yyyy"))</f>
        <v>09/03/2026 - 15/03/2026</v>
      </c>
      <c r="AY23">
        <f>IF(B23="","",COUNTIFS($B$5:B23,B23,$AT$5:AT23,AT23))</f>
        <v>2</v>
      </c>
      <c r="AZ23">
        <f>IF(B23="","",COUNTIFS($B$5:B23,B23,$AV$5:AV23,AV23))</f>
        <v>2</v>
      </c>
      <c r="BA23" t="str">
        <f>IF(B23="","",TEXT(AY23,"00")&amp;"|"&amp;B23&amp;"|"&amp;TEXT(AT23,"yyyymmdd"))</f>
        <v>02|Supakrit Promkhamnoi|20260301</v>
      </c>
      <c r="BB23" t="str">
        <f>IF(B23="","",TEXT(AZ23,"00")&amp;"|"&amp;B23&amp;"|"&amp;TEXT(AV23,"yyyymmdd"))</f>
        <v>02|Supakrit Promkhamnoi|20260309</v>
      </c>
      <c r="BC23">
        <f>IF(OR(AQ23="YES",AQ23="Yes",AQ23="Y",AQ23=1),1,0)</f>
        <v>0</v>
      </c>
    </row>
    <row r="24">
      <c r="A24" s="1">
        <v>46097.47363585648</v>
      </c>
      <c r="B24" t="str">
        <v>Suphitcha Keawliam</v>
      </c>
      <c r="C24" s="2">
        <v>46095</v>
      </c>
      <c r="D24" s="3">
        <v>0.7611111111111111</v>
      </c>
      <c r="E24" s="3">
        <v>0.7638888888888888</v>
      </c>
      <c r="F24" t="str">
        <v>AA206542</v>
      </c>
      <c r="G24" t="str">
        <v>https://app.oho.chat/business/6805c0f16232119d2a1204b5/smartchat?room=682e9a7f068d39398058705f</v>
      </c>
      <c r="H24">
        <v>10</v>
      </c>
      <c r="I24" t="str">
        <v>ทักทาย แนะนำตัว และปิดการสนทนาครบตาม Script สุภาพ ไม่มีข้อผิดพลาด</v>
      </c>
      <c r="J24">
        <v>5</v>
      </c>
      <c r="K24" t="str">
        <v>ข้อมูลที่ให้เป็นข้อมูลนโยบายทั่วไป ไม่ผิด และไม่เกินจริง</v>
      </c>
      <c r="L24">
        <v>5</v>
      </c>
      <c r="M24" t="str">
        <v>ไม่มีการเปิดเผยข้อมูลส่วนบุคคล</v>
      </c>
      <c r="N24">
        <v>1</v>
      </c>
      <c r="O24" t="str">
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</c>
      <c r="P24">
        <v>2</v>
      </c>
      <c r="Q24" t="str">
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</c>
      <c r="R24">
        <v>3</v>
      </c>
      <c r="S24" t="str">
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</c>
      <c r="T24">
        <v>4</v>
      </c>
      <c r="U24" t="str">
        <v>ข้อมูลเป็นแนวปฏิบัติจริง แต่ไม่ได้ตรวจสอบกับเคสเฉพาะราย</v>
      </c>
      <c r="V24">
        <v>2</v>
      </c>
      <c r="W24" t="str">
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</c>
      <c r="X24">
        <v>1</v>
      </c>
      <c r="Y24" t="str">
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</c>
      <c r="Z24">
        <v>3</v>
      </c>
      <c r="AA24" t="str">
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</c>
      <c r="AB24">
        <v>5</v>
      </c>
      <c r="AC24" t="str">
        <v>เรียงลำดับดี อ่านเข้าใจง่าย</v>
      </c>
      <c r="AD24">
        <v>5</v>
      </c>
      <c r="AE24" t="str">
        <v>ภาษาถูกต้อง สุภาพ</v>
      </c>
      <c r="AF24">
        <v>5</v>
      </c>
      <c r="AG24" t="str">
        <v>น้ำเสียงเป็นมิตร ไม่มีความขัดแย้ง</v>
      </c>
      <c r="AH24">
        <v>3</v>
      </c>
      <c r="AI24" t="str">
        <v>ใช้โทนสุภาพ แต่ไม่ปรับให้เหมาะกับเคสที่ต้องการความช่วยเหลือเชิงปฏิบัติ</v>
      </c>
      <c r="AJ24">
        <v>2</v>
      </c>
      <c r="AK24" t="str">
        <v>ไม่สอบถามข้อมูลสำคัญ ไม่เปิดเคสเชิงดำเนินการ และไม่ทำตาม Flow การแก้ไขปัญหา</v>
      </c>
      <c r="AL24">
        <v>5</v>
      </c>
      <c r="AM24" t="str">
        <v>ตอบต่อเนื่องตามเวลา</v>
      </c>
      <c r="AN24">
        <v>5</v>
      </c>
      <c r="AO24" t="str">
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</c>
      <c r="AP24" t="str">
        <v>NO</v>
      </c>
      <c r="AQ24" t="str">
        <v>ไรเดอร์แจ้งร้านปิดและขอยกเลิกออเดอร์ (Rider reports store closed and requests order cancellation)</v>
      </c>
      <c r="AS24" s="4">
        <f>SUM(H24,J24,L24,N24,P24,R24,T24,V24,X24,Z24,AB24,AD24,AF24,AH24,AJ24,AL24,AN24)</f>
        <v>66</v>
      </c>
      <c r="AT24" s="2">
        <f>IF(C24="","",DATE(YEAR(C24),MONTH(C24),1))</f>
        <v>46082</v>
      </c>
      <c r="AU24" t="str">
        <f>IF(AT24="","",TEXT(AT24,"mmmm yyyy"))</f>
        <v>March 2026</v>
      </c>
      <c r="AV24" s="2">
        <f>IF(C24="","",C24-WEEKDAY(C24,2)+1)</f>
        <v>46090</v>
      </c>
      <c r="AW24" s="2">
        <f>IF(AV24="","",AV24+6)</f>
        <v>46096</v>
      </c>
      <c r="AX24" t="str">
        <f>IF(AV24="","",TEXT(AV24,"dd/mm/yyyy")&amp;" - "&amp;TEXT(AW24,"dd/mm/yyyy"))</f>
        <v>09/03/2026 - 15/03/2026</v>
      </c>
      <c r="AY24">
        <f>IF(B24="","",COUNTIFS($B$5:B24,B24,$AT$5:AT24,AT24))</f>
        <v>2</v>
      </c>
      <c r="AZ24">
        <f>IF(B24="","",COUNTIFS($B$5:B24,B24,$AV$5:AV24,AV24))</f>
        <v>2</v>
      </c>
      <c r="BA24" t="str">
        <f>IF(B24="","",TEXT(AY24,"00")&amp;"|"&amp;B24&amp;"|"&amp;TEXT(AT24,"yyyymmdd"))</f>
        <v>02|Suphitcha Keawliam|20260301</v>
      </c>
      <c r="BB24" t="str">
        <f>IF(B24="","",TEXT(AZ24,"00")&amp;"|"&amp;B24&amp;"|"&amp;TEXT(AV24,"yyyymmdd"))</f>
        <v>02|Suphitcha Keawliam|20260309</v>
      </c>
      <c r="BC24">
        <f>IF(OR(AQ24="YES",AQ24="Yes",AQ24="Y",AQ24=1),1,0)</f>
        <v>0</v>
      </c>
    </row>
    <row r="25">
      <c r="A25" s="1">
        <v>46097.48754457176</v>
      </c>
      <c r="B25" t="str">
        <v>Sunijtra Siritip</v>
      </c>
      <c r="C25" s="2">
        <v>46095</v>
      </c>
      <c r="D25" s="3">
        <v>0.8020833333333334</v>
      </c>
      <c r="E25" s="3">
        <v>0.80625</v>
      </c>
      <c r="F25" t="str">
        <v>AA206570</v>
      </c>
      <c r="G25" t="str">
        <v>https://app.oho.chat/business/6805c0f16232119d2a1204b5/smartchat?room=69b5514fe2f6bf5980a8bbe0</v>
      </c>
      <c r="H25">
        <v>8</v>
      </c>
      <c r="I25" t="str">
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</c>
      <c r="J25">
        <v>5</v>
      </c>
      <c r="K25" t="str">
        <v>ข้อมูลที่แจ้งสอดคล้องกับสถานะในระบบ ไม่มีข้อมูลผิดหรือเกินจริง</v>
      </c>
      <c r="L25">
        <v>5</v>
      </c>
      <c r="M25" t="str">
        <v>ไม่มีการเปิดเผยข้อมูลส่วนบุคคล และไม่มีการละเมิดนโยบาย</v>
      </c>
      <c r="N25">
        <v>4</v>
      </c>
      <c r="O25" t="str">
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</c>
      <c r="P25">
        <v>4</v>
      </c>
      <c r="Q25" t="str">
        <v>ตอบประเด็นหลักเรื่องสถานะออเดอร์ แต่ไม่ได้อธิบายรายละเอียดหรือทางเลือกอื่นเพิ่มเติม</v>
      </c>
      <c r="R25">
        <v>2</v>
      </c>
      <c r="S25" t="str">
        <v>ไม่มีการอธิบายขั้นตอนการดำเนินการหรือสิ่งที่จะเกิดขึ้นต่อไป เพียงแจ้งผลสถานะเท่านั้น</v>
      </c>
      <c r="T25">
        <v>5</v>
      </c>
      <c r="U25" t="str">
        <v>เป็นข้อมูลจากระบบภายใน ไม่จำเป็นต้องแจ้ง KB ให้ลูกค้าทราบ</v>
      </c>
      <c r="V25">
        <v>4</v>
      </c>
      <c r="W25" t="str">
        <v>แจ้งสถานะได้ แต่ไม่ได้วิเคราะห์สาเหตุหรือเสนอแนวทางแก้ไขเพิ่มเติม</v>
      </c>
      <c r="X25">
        <v>2</v>
      </c>
      <c r="Y25" t="str">
        <v>ไม่ได้แสดง Ownership ต่อเนื่อง เช่น การติดตามหรือช่วยดำเนินการเพิ่มเติม เพียงแจ้งผลแล้วปิด</v>
      </c>
      <c r="Z25">
        <v>1</v>
      </c>
      <c r="AA25" t="str">
        <v>ไม่มีการแจ้งขั้นตอนถัดไป ระยะเวลา หรือช่องทางติดตามผล</v>
      </c>
      <c r="AB25">
        <v>4</v>
      </c>
      <c r="AC25" t="str">
        <v>อ่านง่าย แต่ไม่มีการจัดเป็นลำดับหรือแยกประเด็น</v>
      </c>
      <c r="AD25">
        <v>5</v>
      </c>
      <c r="AE25" t="str">
        <v>ใช้ภาษาถูกต้อง สุภาพ กระชับ</v>
      </c>
      <c r="AF25">
        <v>4</v>
      </c>
      <c r="AG25" t="str">
        <v>สุภาพ แต่ไม่มี Empathy หรือความใส่ใจสถานการณ์</v>
      </c>
      <c r="AH25">
        <v>3</v>
      </c>
      <c r="AI25" t="str">
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</c>
      <c r="AJ25">
        <v>4</v>
      </c>
      <c r="AK25" t="str">
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</c>
      <c r="AL25">
        <v>5</v>
      </c>
      <c r="AM25" t="str">
        <v>ตอบต่อเนื่อง ไม่มีช่วงเงียบผิดปกติ</v>
      </c>
      <c r="AN25">
        <v>5</v>
      </c>
      <c r="AO25" t="str">
        <v>มีการปิดเคสและบันทึกในระบบถูกต้อง</v>
      </c>
      <c r="AP25" t="str">
        <v>NO</v>
      </c>
      <c r="AQ25" t="str">
        <v>ร้านค้าติดต่อไรเดอร์ไม่ได้ (Merchant unable to contact rider)</v>
      </c>
      <c r="AS25" s="4">
        <f>SUM(H25,J25,L25,N25,P25,R25,T25,V25,X25,Z25,AB25,AD25,AF25,AH25,AJ25,AL25,AN25)</f>
        <v>70</v>
      </c>
      <c r="AT25" s="2">
        <f>IF(C25="","",DATE(YEAR(C25),MONTH(C25),1))</f>
        <v>46082</v>
      </c>
      <c r="AU25" t="str">
        <f>IF(AT25="","",TEXT(AT25,"mmmm yyyy"))</f>
        <v>March 2026</v>
      </c>
      <c r="AV25" s="2">
        <f>IF(C25="","",C25-WEEKDAY(C25,2)+1)</f>
        <v>46090</v>
      </c>
      <c r="AW25" s="2">
        <f>IF(AV25="","",AV25+6)</f>
        <v>46096</v>
      </c>
      <c r="AX25" t="str">
        <f>IF(AV25="","",TEXT(AV25,"dd/mm/yyyy")&amp;" - "&amp;TEXT(AW25,"dd/mm/yyyy"))</f>
        <v>09/03/2026 - 15/03/2026</v>
      </c>
      <c r="AY25">
        <f>IF(B25="","",COUNTIFS($B$5:B25,B25,$AT$5:AT25,AT25))</f>
        <v>1</v>
      </c>
      <c r="AZ25">
        <f>IF(B25="","",COUNTIFS($B$5:B25,B25,$AV$5:AV25,AV25))</f>
        <v>1</v>
      </c>
      <c r="BA25" t="str">
        <f>IF(B25="","",TEXT(AY25,"00")&amp;"|"&amp;B25&amp;"|"&amp;TEXT(AT25,"yyyymmdd"))</f>
        <v>01|Sunijtra Siritip|20260301</v>
      </c>
      <c r="BB25" t="str">
        <f>IF(B25="","",TEXT(AZ25,"00")&amp;"|"&amp;B25&amp;"|"&amp;TEXT(AV25,"yyyymmdd"))</f>
        <v>01|Sunijtra Siritip|20260309</v>
      </c>
      <c r="BC25">
        <f>IF(OR(AQ25="YES",AQ25="Yes",AQ25="Y",AQ25=1),1,0)</f>
        <v>0</v>
      </c>
    </row>
    <row r="26">
      <c r="A26" s="1">
        <v>46097.49335021991</v>
      </c>
      <c r="B26" t="str">
        <v>Wachiraporn chailittichai</v>
      </c>
      <c r="C26" s="2">
        <v>46095</v>
      </c>
      <c r="D26" s="3">
        <v>0.6131944444444445</v>
      </c>
      <c r="E26" s="3">
        <v>0.6194444444444445</v>
      </c>
      <c r="F26" t="str">
        <v>AA206425</v>
      </c>
      <c r="G26" t="str">
        <v>https://app.oho.chat/business/6805c0f16232119d2a1204b5/smartchat?room=68f075613d43c0500d236e96</v>
      </c>
      <c r="H26">
        <v>9</v>
      </c>
      <c r="I26" t="str">
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</c>
      <c r="J26">
        <v>4</v>
      </c>
      <c r="K26" t="str">
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</c>
      <c r="L26">
        <v>5</v>
      </c>
      <c r="M26" t="str">
        <v>ไม่มีการเปิดเผยข้อมูลส่วนบุคคลหรือข้อมูลบุคคลที่สาม และไม่ละเมิดนโยบาย</v>
      </c>
      <c r="N26">
        <v>3</v>
      </c>
      <c r="O26" t="str">
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</c>
      <c r="P26">
        <v>3</v>
      </c>
      <c r="Q26" t="str">
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</c>
      <c r="R26">
        <v>2</v>
      </c>
      <c r="S26" t="str">
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</c>
      <c r="T26">
        <v>3</v>
      </c>
      <c r="U26" t="str">
        <v>ข้อมูลเป็นแนวปฏิบัติทั่วไป แต่ไม่ได้ระบุว่าอ้างอิงจากนโยบายหรือระบบใด</v>
      </c>
      <c r="V26">
        <v>3</v>
      </c>
      <c r="W26" t="str">
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</c>
      <c r="X26">
        <v>2</v>
      </c>
      <c r="Y26" t="str">
        <v>ไม่มีการรับเรื่องตรวจสอบหรือเสนอว่าจะช่วยตรวจให้ ไม่แสดง Ownership ของเคส</v>
      </c>
      <c r="Z26">
        <v>1</v>
      </c>
      <c r="AA26" t="str">
        <v>ไม่มีการแจ้งว่าจะดำเนินการอะไรต่อ ไม่มี Timeline หรือช่องทางติดตาม</v>
      </c>
      <c r="AB26">
        <v>5</v>
      </c>
      <c r="AC26" t="str">
        <v>เรียงลำดับอ่านง่าย แบ่งย่อหน้าชัดเจน</v>
      </c>
      <c r="AD26">
        <v>5</v>
      </c>
      <c r="AE26" t="str">
        <v>ภาษาเหมาะสม สุภาพ ชัดเจน</v>
      </c>
      <c r="AF26">
        <v>5</v>
      </c>
      <c r="AG26" t="str">
        <v>น้ำเสียงสุภาพ ไม่โต้แย้ง และเหมาะกับงานบริการ</v>
      </c>
      <c r="AH26">
        <v>2</v>
      </c>
      <c r="AI26" t="str">
        <v>ใช้ข้อความลักษณะ Template ไม่ได้ปรับให้ตรงกับปัญหา “ไม่มีงาน” ของไรเดอร์</v>
      </c>
      <c r="AJ26">
        <v>3</v>
      </c>
      <c r="AK26" t="str">
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</c>
      <c r="AL26">
        <v>5</v>
      </c>
      <c r="AM26" t="str">
        <v>ตอบต่อเนื่อง ไม่มีช่วงเงียบ</v>
      </c>
      <c r="AN26">
        <v>5</v>
      </c>
      <c r="AO26" t="str">
        <v>มีการปิดเคสในระบบ ถูกต้องตามกระบวนการ</v>
      </c>
      <c r="AP26" t="str">
        <v>NO</v>
      </c>
      <c r="AQ26" t="str">
        <v>ไรเดอร์สอบถามไม่มีงานในพื้นที่เดอะมอลล์บางแค (Rider inquires about no jobs in The Mall Bangkae area)</v>
      </c>
      <c r="AS26" s="4">
        <f>SUM(H26,J26,L26,N26,P26,R26,T26,V26,X26,Z26,AB26,AD26,AF26,AH26,AJ26,AL26,AN26)</f>
        <v>65</v>
      </c>
      <c r="AT26" s="2">
        <f>IF(C26="","",DATE(YEAR(C26),MONTH(C26),1))</f>
        <v>46082</v>
      </c>
      <c r="AU26" t="str">
        <f>IF(AT26="","",TEXT(AT26,"mmmm yyyy"))</f>
        <v>March 2026</v>
      </c>
      <c r="AV26" s="2">
        <f>IF(C26="","",C26-WEEKDAY(C26,2)+1)</f>
        <v>46090</v>
      </c>
      <c r="AW26" s="2">
        <f>IF(AV26="","",AV26+6)</f>
        <v>46096</v>
      </c>
      <c r="AX26" t="str">
        <f>IF(AV26="","",TEXT(AV26,"dd/mm/yyyy")&amp;" - "&amp;TEXT(AW26,"dd/mm/yyyy"))</f>
        <v>09/03/2026 - 15/03/2026</v>
      </c>
      <c r="AY26">
        <f>IF(B26="","",COUNTIFS($B$5:B26,B26,$AT$5:AT26,AT26))</f>
        <v>3</v>
      </c>
      <c r="AZ26">
        <f>IF(B26="","",COUNTIFS($B$5:B26,B26,$AV$5:AV26,AV26))</f>
        <v>3</v>
      </c>
      <c r="BA26" t="str">
        <f>IF(B26="","",TEXT(AY26,"00")&amp;"|"&amp;B26&amp;"|"&amp;TEXT(AT26,"yyyymmdd"))</f>
        <v>03|Wachiraporn chailittichai|20260301</v>
      </c>
      <c r="BB26" t="str">
        <f>IF(B26="","",TEXT(AZ26,"00")&amp;"|"&amp;B26&amp;"|"&amp;TEXT(AV26,"yyyymmdd"))</f>
        <v>03|Wachiraporn chailittichai|20260309</v>
      </c>
      <c r="BC26">
        <f>IF(OR(AQ26="YES",AQ26="Yes",AQ26="Y",AQ26=1),1,0)</f>
        <v>0</v>
      </c>
    </row>
    <row r="27">
      <c r="A27" s="1">
        <v>46097.57078799768</v>
      </c>
      <c r="B27" t="str">
        <v>Arisa aiemrit</v>
      </c>
      <c r="C27" s="2">
        <v>46095</v>
      </c>
      <c r="D27" s="3">
        <v>0.4736111111111111</v>
      </c>
      <c r="E27" s="3">
        <v>0.4784722222222222</v>
      </c>
      <c r="F27" t="str">
        <v>AA206312</v>
      </c>
      <c r="G27" t="str">
        <v>https://app.oho.chat/business/6805c0f16232119d2a1204b5/smartchat?room=6891648ba53b1d24433ed7cb</v>
      </c>
      <c r="H27">
        <v>9</v>
      </c>
      <c r="I27" t="str">
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</c>
      <c r="J27">
        <v>5</v>
      </c>
      <c r="K27" t="str">
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</c>
      <c r="L27">
        <v>3</v>
      </c>
      <c r="M27" t="str">
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</c>
      <c r="N27">
        <v>5</v>
      </c>
      <c r="O27" t="str">
        <v>ตรวจสอบออเดอร์เฉพาะรายการและให้ข้อมูลตรงกับสถานการณ์จริง</v>
      </c>
      <c r="P27">
        <v>4</v>
      </c>
      <c r="Q27" t="str">
        <v>ตอบคำถามหลักได้ แต่ไม่ได้ให้ข้อมูลเพิ่มเติม เช่น ทางเลือกหรือแนวทางป้องกันในอนาคต</v>
      </c>
      <c r="R27">
        <v>4</v>
      </c>
      <c r="S27" t="str">
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</c>
      <c r="T27">
        <v>0</v>
      </c>
      <c r="U27" t="str">
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</c>
      <c r="V27">
        <v>10</v>
      </c>
      <c r="W27" t="str">
        <v>Agent วิเคราะห์สาเหตุได้ถูกต้อง (วัตถุดิบหมด)</v>
      </c>
      <c r="X27">
        <v>3</v>
      </c>
      <c r="Y27" t="str">
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</c>
      <c r="Z27">
        <v>3</v>
      </c>
      <c r="AA27" t="str">
        <v>ไม่ได้แจ้งว่าหลังยกเลิกแล้วจะเกิดอะไรต่อ เช่น การคืนเงิน หรือระยะเวลา</v>
      </c>
      <c r="AB27">
        <v>5</v>
      </c>
      <c r="AC27" t="str">
        <v>อ่านง่าย เป็นลำดับ ไม่ยาวเกินไป</v>
      </c>
      <c r="AD27">
        <v>5</v>
      </c>
      <c r="AE27" t="str">
        <v>สุภาพ ชัดเจน ไม่กำกวม</v>
      </c>
      <c r="AF27">
        <v>4</v>
      </c>
      <c r="AG27" t="str">
        <v>สุภาพ แต่ไม่มี Empathy ต่อผลกระทบของลูกค้า</v>
      </c>
      <c r="AH27">
        <v>4</v>
      </c>
      <c r="AI27" t="str">
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</c>
      <c r="AJ27">
        <v>8</v>
      </c>
      <c r="AK27" t="str">
        <v>การตรวจสอบและดำเนินการ แต่ไม่มีขั้นตอนรับเรื่องหรือยืนยันรายละเอียดก่อนดำเนินการ</v>
      </c>
      <c r="AL27">
        <v>5</v>
      </c>
      <c r="AM27" t="str">
        <v>ตอบรวดเร็วต่อเนื่อง</v>
      </c>
      <c r="AN27">
        <v>5</v>
      </c>
      <c r="AO27" t="str">
        <v>มีการปิดเคสและ Tag ถูกต้อง ถือว่าบันทึกครบ</v>
      </c>
      <c r="AP27" t="str">
        <v>NO</v>
      </c>
      <c r="AQ27" t="str">
        <v>ลูกค้าร้องเรียนร้านค้ายกเลิกออเดอร์บ่อย (Customer complains about frequent order cancellations by merchant)</v>
      </c>
      <c r="AS27" s="4">
        <f>SUM(H27,J27,L27,N27,P27,R27,T27,V27,X27,Z27,AB27,AD27,AF27,AH27,AJ27,AL27,AN27)</f>
        <v>82</v>
      </c>
      <c r="AT27" s="2">
        <f>IF(C27="","",DATE(YEAR(C27),MONTH(C27),1))</f>
        <v>46082</v>
      </c>
      <c r="AU27" t="str">
        <f>IF(AT27="","",TEXT(AT27,"mmmm yyyy"))</f>
        <v>March 2026</v>
      </c>
      <c r="AV27" s="2">
        <f>IF(C27="","",C27-WEEKDAY(C27,2)+1)</f>
        <v>46090</v>
      </c>
      <c r="AW27" s="2">
        <f>IF(AV27="","",AV27+6)</f>
        <v>46096</v>
      </c>
      <c r="AX27" t="str">
        <f>IF(AV27="","",TEXT(AV27,"dd/mm/yyyy")&amp;" - "&amp;TEXT(AW27,"dd/mm/yyyy"))</f>
        <v>09/03/2026 - 15/03/2026</v>
      </c>
      <c r="AY27">
        <f>IF(B27="","",COUNTIFS($B$5:B27,B27,$AT$5:AT27,AT27))</f>
        <v>4</v>
      </c>
      <c r="AZ27">
        <f>IF(B27="","",COUNTIFS($B$5:B27,B27,$AV$5:AV27,AV27))</f>
        <v>4</v>
      </c>
      <c r="BA27" t="str">
        <f>IF(B27="","",TEXT(AY27,"00")&amp;"|"&amp;B27&amp;"|"&amp;TEXT(AT27,"yyyymmdd"))</f>
        <v>04|Arisa aiemrit|20260301</v>
      </c>
      <c r="BB27" t="str">
        <f>IF(B27="","",TEXT(AZ27,"00")&amp;"|"&amp;B27&amp;"|"&amp;TEXT(AV27,"yyyymmdd"))</f>
        <v>04|Arisa aiemrit|20260309</v>
      </c>
      <c r="BC27">
        <f>IF(OR(AQ27="YES",AQ27="Yes",AQ27="Y",AQ27=1),1,0)</f>
        <v>0</v>
      </c>
    </row>
    <row r="28">
      <c r="A28" s="1">
        <v>46097.57831006945</v>
      </c>
      <c r="B28" t="str">
        <v>Wassana Phothong</v>
      </c>
      <c r="C28" s="2">
        <v>46095</v>
      </c>
      <c r="D28" s="3">
        <v>0.6756944444444445</v>
      </c>
      <c r="E28" s="3">
        <v>0.6784722222222223</v>
      </c>
      <c r="F28" t="str">
        <v>AA206448</v>
      </c>
      <c r="G28" t="str">
        <v>https://app.oho.chat/business/6805c0f16232119d2a1204b5/smartchat?room=69b5192f91a48de4e20ac591</v>
      </c>
      <c r="H28">
        <v>9</v>
      </c>
      <c r="I28" t="str">
        <v>ทักทายสุภาพและปิดการสนทนาครบ แต่ไม่มีการเสนอช่วยเหลือเพิ่มเติมก่อนปิดเคสอย่างชัดเจน</v>
      </c>
      <c r="J28">
        <v>5</v>
      </c>
      <c r="K28" t="str">
        <v>ไม่มีข้อมูลผิด และสอดคล้องกับสถานะทั่วไปของระบบ</v>
      </c>
      <c r="L28">
        <v>5</v>
      </c>
      <c r="M28" t="str">
        <v>ไม่มีการเปิดเผยข้อมูลส่วนบุคคล</v>
      </c>
      <c r="N28">
        <v>4</v>
      </c>
      <c r="O28" t="str">
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</c>
      <c r="P28">
        <v>3</v>
      </c>
      <c r="Q28" t="str">
        <v>ตอบเพียงว่ารอการติดต่อจากไรเดอร์ แต่ไม่ได้ตอบคำถามเชิงสาเหตุหรือแนวทางแก้ไขเพิ่มเติม</v>
      </c>
      <c r="R28">
        <v>3</v>
      </c>
      <c r="S28" t="str">
        <v>มีคำแนะนำให้แจ้งกลับ แต่ไม่ได้อธิบายขั้นตอนระบบหรือสิ่งที่จะเกิดขึ้นต่อ</v>
      </c>
      <c r="T28">
        <v>3</v>
      </c>
      <c r="U28" t="str">
        <v>มีการระบุว่า “ตรวจสอบแล้ว” แต่ไม่ได้อ้างอิงข้อมูลระบบหรือผลการตรวจสอบเชิงรายละเอียด</v>
      </c>
      <c r="V28">
        <v>4</v>
      </c>
      <c r="W28" t="str">
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</c>
      <c r="X28">
        <v>2</v>
      </c>
      <c r="Y28" t="str">
        <v>Agent ไม่ได้แสดง Ownership เช่น  ไม่เสนอประสานงานให้  ไม่รับเรื่องติดตาม  ให้ลูกค้ารอหรือแจ้งกลับเอง</v>
      </c>
      <c r="Z28">
        <v>2</v>
      </c>
      <c r="AA28" t="str">
        <v>ไม่มี Timeline และไม่มีขั้นตอนชัดเจนว่าระบบจะทำอะไรต่อ</v>
      </c>
      <c r="AB28">
        <v>5</v>
      </c>
      <c r="AC28" t="str">
        <v>อ่านง่าย เป็นลำดับ</v>
      </c>
      <c r="AD28">
        <v>5</v>
      </c>
      <c r="AE28" t="str">
        <v>สุภาพ กระชับ ถูกต้อง</v>
      </c>
      <c r="AF28">
        <v>5</v>
      </c>
      <c r="AG28" t="str">
        <v>เหมาะสม ไม่มีคำแข็ง</v>
      </c>
      <c r="AH28">
        <v>3</v>
      </c>
      <c r="AI28" t="str">
        <v>ใช้ข้อความค่อนข้าง Template ไม่ได้สะท้อนความเร่งด่วนของปัญหา</v>
      </c>
      <c r="AJ28">
        <v>5</v>
      </c>
      <c r="AK28" t="str">
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</c>
      <c r="AL28">
        <v>5</v>
      </c>
      <c r="AM28" t="str">
        <v>ตอบทันเวลา</v>
      </c>
      <c r="AN28">
        <v>5</v>
      </c>
      <c r="AO28" t="str">
        <v>มีการ Tag และปิดเคส ถูกต้องตามที่ระบุ</v>
      </c>
      <c r="AP28" t="str">
        <v>NO</v>
      </c>
      <c r="AQ28" t="str">
        <v>ร้านค้าสอบถามยังไม่มีออเดอร์เข้าระบบ (Merchant inquires about not receiving orders)</v>
      </c>
      <c r="AS28" s="4">
        <f>SUM(H28,J28,L28,N28,P28,R28,T28,V28,X28,Z28,AB28,AD28,AF28,AH28,AJ28,AL28,AN28)</f>
        <v>73</v>
      </c>
      <c r="AT28" s="2">
        <f>IF(C28="","",DATE(YEAR(C28),MONTH(C28),1))</f>
        <v>46082</v>
      </c>
      <c r="AU28" t="str">
        <f>IF(AT28="","",TEXT(AT28,"mmmm yyyy"))</f>
        <v>March 2026</v>
      </c>
      <c r="AV28" s="2">
        <f>IF(C28="","",C28-WEEKDAY(C28,2)+1)</f>
        <v>46090</v>
      </c>
      <c r="AW28" s="2">
        <f>IF(AV28="","",AV28+6)</f>
        <v>46096</v>
      </c>
      <c r="AX28" t="str">
        <f>IF(AV28="","",TEXT(AV28,"dd/mm/yyyy")&amp;" - "&amp;TEXT(AW28,"dd/mm/yyyy"))</f>
        <v>09/03/2026 - 15/03/2026</v>
      </c>
      <c r="AY28">
        <f>IF(B28="","",COUNTIFS($B$5:B28,B28,$AT$5:AT28,AT28))</f>
        <v>1</v>
      </c>
      <c r="AZ28">
        <f>IF(B28="","",COUNTIFS($B$5:B28,B28,$AV$5:AV28,AV28))</f>
        <v>1</v>
      </c>
      <c r="BA28" t="str">
        <f>IF(B28="","",TEXT(AY28,"00")&amp;"|"&amp;B28&amp;"|"&amp;TEXT(AT28,"yyyymmdd"))</f>
        <v>01|Wassana Phothong|20260301</v>
      </c>
      <c r="BB28" t="str">
        <f>IF(B28="","",TEXT(AZ28,"00")&amp;"|"&amp;B28&amp;"|"&amp;TEXT(AV28,"yyyymmdd"))</f>
        <v>01|Wassana Phothong|20260309</v>
      </c>
      <c r="BC28">
        <f>IF(OR(AQ28="YES",AQ28="Yes",AQ28="Y",AQ28=1),1,0)</f>
        <v>0</v>
      </c>
    </row>
    <row r="29">
      <c r="A29" s="1">
        <v>46097.60997449074</v>
      </c>
      <c r="B29" t="str">
        <v>Natcha Chai-in</v>
      </c>
      <c r="C29" s="2">
        <v>46095</v>
      </c>
      <c r="D29" s="3">
        <v>0.6138888888888889</v>
      </c>
      <c r="E29" s="3">
        <v>0.6256944444444444</v>
      </c>
      <c r="F29" t="str">
        <v>AA206427</v>
      </c>
      <c r="G29" t="str">
        <v>https://app.oho.chat/business/6805c0f16232119d2a1204b5/smartchat?room=69b511df91a48de4e207ae9b</v>
      </c>
      <c r="H29">
        <v>9</v>
      </c>
      <c r="I29" t="str">
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</c>
      <c r="J29">
        <v>5</v>
      </c>
      <c r="K29" t="str">
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</c>
      <c r="L29">
        <v>5</v>
      </c>
      <c r="M29" t="str">
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</c>
      <c r="N29">
        <v>4</v>
      </c>
      <c r="O29" t="str">
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</c>
      <c r="P29">
        <v>4</v>
      </c>
      <c r="Q29" t="str">
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</c>
      <c r="R29">
        <v>5</v>
      </c>
      <c r="S29" t="str">
        <v>มีการให้ข้อมูลตำแหน่งและลิงก์</v>
      </c>
      <c r="T29">
        <v>5</v>
      </c>
      <c r="U29" t="str">
        <v>มีการอ้างอิงจากข้อมูลจริง เช่น ลิงก์ Google Maps และข้อมูลสถานที่</v>
      </c>
      <c r="V29">
        <v>4</v>
      </c>
      <c r="W29" t="str"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X29">
        <v>2</v>
      </c>
      <c r="Y29" t="str"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Z29">
        <v>3</v>
      </c>
      <c r="AA29" t="str">
        <v>ไม่มีการแจ้งขั้นตอนถัดไปชัดเจน เช่น หาก ยังหาไม่เจอควรทําอะไรต่อหรือช่องทางติดตาม</v>
      </c>
      <c r="AB29">
        <v>5</v>
      </c>
      <c r="AC29" t="str">
        <v>จัดรูปแบบดี อ่านง่าย แบ่งข้อมูลชัดเจน</v>
      </c>
      <c r="AD29">
        <v>5</v>
      </c>
      <c r="AE29" t="str">
        <v>สุภาพ ชัดเจน เข้าใจง่าย</v>
      </c>
      <c r="AF29">
        <v>5</v>
      </c>
      <c r="AG29" t="str">
        <v>เหมาะสม เป็นมิตร ไม่มีการตำหนิ</v>
      </c>
      <c r="AH29">
        <v>3</v>
      </c>
      <c r="AI29" t="str">
        <v>ใช้ข้อความลักษณะ Template ค่อนข้างมาก ไม่ได้สะท้อนความเร่งด่วนของเคสไรเดอร์ที่กำลังส่งงาน</v>
      </c>
      <c r="AJ29">
        <v>4</v>
      </c>
      <c r="AK29" t="str">
        <v>ไม่มีการรับเรือง ตรวจสอบ หรือดําเนินการ ตาม Flow เต็มรูปแบบ เช่น Verify ข้อมูล → วิเคราะห์ → Action</v>
      </c>
      <c r="AL29">
        <v>5</v>
      </c>
      <c r="AM29" t="str">
        <v>ตอบต่อเนื่อง ไม่มีช่วงเงียบ</v>
      </c>
      <c r="AN29">
        <v>5</v>
      </c>
      <c r="AO29" t="str">
        <v>มีการบันทึกเคส ปิดเคส และ Tag ถูกต้อง (ตามข้อมูลที่แสดง)</v>
      </c>
      <c r="AP29" t="str">
        <v>NO</v>
      </c>
      <c r="AQ29" t="str">
        <v>ไรเดอร์แจ้งปัญหาออเดอร์และขอยกเลิกงาน (Rider reports order issue and requests cancellation)</v>
      </c>
      <c r="AS29" s="4">
        <f>SUM(H29,J29,L29,N29,P29,R29,T29,V29,X29,Z29,AB29,AD29,AF29,AH29,AJ29,AL29,AN29)</f>
        <v>78</v>
      </c>
      <c r="AT29" s="2">
        <f>IF(C29="","",DATE(YEAR(C29),MONTH(C29),1))</f>
        <v>46082</v>
      </c>
      <c r="AU29" t="str">
        <f>IF(AT29="","",TEXT(AT29,"mmmm yyyy"))</f>
        <v>March 2026</v>
      </c>
      <c r="AV29" s="2">
        <f>IF(C29="","",C29-WEEKDAY(C29,2)+1)</f>
        <v>46090</v>
      </c>
      <c r="AW29" s="2">
        <f>IF(AV29="","",AV29+6)</f>
        <v>46096</v>
      </c>
      <c r="AX29" t="str">
        <f>IF(AV29="","",TEXT(AV29,"dd/mm/yyyy")&amp;" - "&amp;TEXT(AW29,"dd/mm/yyyy"))</f>
        <v>09/03/2026 - 15/03/2026</v>
      </c>
      <c r="AY29">
        <f>IF(B29="","",COUNTIFS($B$5:B29,B29,$AT$5:AT29,AT29))</f>
        <v>2</v>
      </c>
      <c r="AZ29">
        <f>IF(B29="","",COUNTIFS($B$5:B29,B29,$AV$5:AV29,AV29))</f>
        <v>2</v>
      </c>
      <c r="BA29" t="str">
        <f>IF(B29="","",TEXT(AY29,"00")&amp;"|"&amp;B29&amp;"|"&amp;TEXT(AT29,"yyyymmdd"))</f>
        <v>02|Natcha Chai-in|20260301</v>
      </c>
      <c r="BB29" t="str">
        <f>IF(B29="","",TEXT(AZ29,"00")&amp;"|"&amp;B29&amp;"|"&amp;TEXT(AV29,"yyyymmdd"))</f>
        <v>02|Natcha Chai-in|20260309</v>
      </c>
      <c r="BC29">
        <f>IF(OR(AQ29="YES",AQ29="Yes",AQ29="Y",AQ29=1),1,0)</f>
        <v>0</v>
      </c>
    </row>
    <row r="30">
      <c r="A30" s="1">
        <v>46097.62111391204</v>
      </c>
      <c r="B30" t="str">
        <v>Supakrit Promkhamnoi</v>
      </c>
      <c r="C30" s="2">
        <v>46095</v>
      </c>
      <c r="D30" s="3">
        <v>0.5326388888888889</v>
      </c>
      <c r="E30" s="3">
        <v>0.5395833333333333</v>
      </c>
      <c r="F30" t="str">
        <v>AA206357</v>
      </c>
      <c r="G30" t="str">
        <v>https://app.oho.chat/business/6805c0f16232119d2a1204b5/smartchat?room=682c62b33b2a84eb864b887e</v>
      </c>
      <c r="H30">
        <v>9</v>
      </c>
      <c r="I30" t="str">
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</c>
      <c r="J30">
        <v>5</v>
      </c>
      <c r="K30" t="str">
        <v>ตรวจสอบออเดอร์จากระบบก่อนตอบ แจ้งผลตามสถานะจริง ไม่มีข้อมูลผิดหรือคาดเดา</v>
      </c>
      <c r="L30">
        <v>5</v>
      </c>
      <c r="M30" t="str">
        <v>ตรวจสอบออเดอร์จากระบบก่อนตอบ แจ้งผลตามสถานะจริง ไม่มีข้อมูลผิดหรือคาดเดา</v>
      </c>
      <c r="N30">
        <v>5</v>
      </c>
      <c r="O30" t="str">
        <v>อ้างอิงหมายเลขคำสั่งซื้อเฉพาะ ตรวจสอบแล้วแจ้งผลตรงกับสถานะจริงของเคส</v>
      </c>
      <c r="P30">
        <v>5</v>
      </c>
      <c r="Q30" t="str">
        <v>ลูกค้าถามเรื่องการยกเลิก — แอดมินดำเนินการและแจ้งผลครบ ไม่มีประเด็นตกหล่น</v>
      </c>
      <c r="R30">
        <v>4</v>
      </c>
      <c r="S30" t="str">
        <v>แจ้งผลการดำเนินการชัดเจน แต่ไม่ได้อธิบายขั้นตอนหรือเงื่อนไขการยกเลิก</v>
      </c>
      <c r="T30">
        <v>5</v>
      </c>
      <c r="U30" t="str">
        <v>ข้อมูลมาจากระบบออเดอร์โดยตรง (แหล่งทางการภายใน)</v>
      </c>
      <c r="V30">
        <v>8</v>
      </c>
      <c r="W30" t="str">
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</c>
      <c r="X30">
        <v>5</v>
      </c>
      <c r="Y30" t="str">
        <v>ดูแลเคสจนเสร็จสิ้น ไม่มีการส่งต่อ และแจ้งผลเรียบร้อย</v>
      </c>
      <c r="Z30">
        <v>4</v>
      </c>
      <c r="AA30" t="str">
        <v>แจ้งว่า “ยกเลิกเรียบร้อยแล้ว” แต่ไม่ได้แจ้งผลกระทบหรือขั้นตอนถัดไปเพิ่มเติม</v>
      </c>
      <c r="AB30">
        <v>5</v>
      </c>
      <c r="AC30" t="str">
        <v>ข้อความสั้น กระชับ อ่านง่าย ลำดับดี</v>
      </c>
      <c r="AD30">
        <v>5</v>
      </c>
      <c r="AE30" t="str">
        <v>ใช้ภาษาถูกต้อง สุภาพ กระชับ ไม่กำกวม</v>
      </c>
      <c r="AF30">
        <v>5</v>
      </c>
      <c r="AG30" t="str">
        <v>น้ำเสียงสุภาพ เป็นมิตร มี Empathy</v>
      </c>
      <c r="AH30">
        <v>5</v>
      </c>
      <c r="AI30" t="str">
        <v>ใช้โทนเหมาะกับเคสเร่งด่วน ไม่ใช้ Template แข็ง</v>
      </c>
      <c r="AJ30">
        <v>9</v>
      </c>
      <c r="AK30" t="str">
        <v>ดำเนินการยกเลิกตาม Flow ถูกต้อง แต่ไม่มีหลักฐานการตรวจสอบเงื่อนไขก่อนยกเลิกในบทสนทนา</v>
      </c>
      <c r="AL30">
        <v>5</v>
      </c>
      <c r="AM30" t="str">
        <v>ตอบต่อเนื่อง ไม่มีช่วงเงียบ</v>
      </c>
      <c r="AN30">
        <v>5</v>
      </c>
      <c r="AO30" t="str">
        <v>ระบุหมายเลขออเดอร์และสถานะชัดเจน สอดคล้องกับการปิดเคส</v>
      </c>
      <c r="AP30" t="str">
        <v>NO</v>
      </c>
      <c r="AQ30" t="str">
        <v>ไรเดอร์แจ้งติดต่อร้านค้าไม่ได้ (Rider reports unable to contact merchant)</v>
      </c>
      <c r="AS30" s="4">
        <f>SUM(H30,J30,L30,N30,P30,R30,T30,V30,X30,Z30,AB30,AD30,AF30,AH30,AJ30,AL30,AN30)</f>
        <v>94</v>
      </c>
      <c r="AT30" s="2">
        <f>IF(C30="","",DATE(YEAR(C30),MONTH(C30),1))</f>
        <v>46082</v>
      </c>
      <c r="AU30" t="str">
        <f>IF(AT30="","",TEXT(AT30,"mmmm yyyy"))</f>
        <v>March 2026</v>
      </c>
      <c r="AV30" s="2">
        <f>IF(C30="","",C30-WEEKDAY(C30,2)+1)</f>
        <v>46090</v>
      </c>
      <c r="AW30" s="2">
        <f>IF(AV30="","",AV30+6)</f>
        <v>46096</v>
      </c>
      <c r="AX30" t="str">
        <f>IF(AV30="","",TEXT(AV30,"dd/mm/yyyy")&amp;" - "&amp;TEXT(AW30,"dd/mm/yyyy"))</f>
        <v>09/03/2026 - 15/03/2026</v>
      </c>
      <c r="AY30">
        <f>IF(B30="","",COUNTIFS($B$5:B30,B30,$AT$5:AT30,AT30))</f>
        <v>3</v>
      </c>
      <c r="AZ30">
        <f>IF(B30="","",COUNTIFS($B$5:B30,B30,$AV$5:AV30,AV30))</f>
        <v>3</v>
      </c>
      <c r="BA30" t="str">
        <f>IF(B30="","",TEXT(AY30,"00")&amp;"|"&amp;B30&amp;"|"&amp;TEXT(AT30,"yyyymmdd"))</f>
        <v>03|Supakrit Promkhamnoi|20260301</v>
      </c>
      <c r="BB30" t="str">
        <f>IF(B30="","",TEXT(AZ30,"00")&amp;"|"&amp;B30&amp;"|"&amp;TEXT(AV30,"yyyymmdd"))</f>
        <v>03|Supakrit Promkhamnoi|20260309</v>
      </c>
      <c r="BC30">
        <f>IF(OR(AQ30="YES",AQ30="Yes",AQ30="Y",AQ30=1),1,0)</f>
        <v>0</v>
      </c>
    </row>
    <row r="31" xml:space="preserve">
      <c r="A31" s="1">
        <v>46097.63544719907</v>
      </c>
      <c r="B31" t="str">
        <v>Nattapol Suprom</v>
      </c>
      <c r="C31" s="2">
        <v>46095</v>
      </c>
      <c r="D31" s="3">
        <v>0.6076388888888888</v>
      </c>
      <c r="E31" s="3">
        <v>0.6097222222222223</v>
      </c>
      <c r="F31" t="str">
        <v>AA206422</v>
      </c>
      <c r="G31" t="str">
        <v>https://app.oho.chat/business/6805c0f16232119d2a1204b5/smartchat?room=69b50e30cc664c76fff2a5f3</v>
      </c>
      <c r="H31">
        <v>8</v>
      </c>
      <c r="I31" t="str" xml:space="preserve">
        <v xml:space="preserve">ทักทายและแนะนําชือแอดมิน (“แอดมินบอย”) _x000d_
และปิดสุภาพ แต่ไม่ได้เสนอช่วยเพิมเติมหรือถาม_x000d_
ความต้องการก่อนปิด</v>
      </c>
      <c r="J31">
        <v>5</v>
      </c>
      <c r="K31" t="str" xml:space="preserve">
        <v xml:space="preserve">แจ้งเงือนไขการโอน/คืนเงินตามปกติ ถูกต้อง ไม่มี_x000d_
ข้อมูลผิด</v>
      </c>
      <c r="L31">
        <v>5</v>
      </c>
      <c r="M31" t="str" xml:space="preserve">
        <v xml:space="preserve">ไม่มีการเปิดเผยข้อมูลส่วนบุคคล และไม่ละเมิด_x000d_
นโยบาย</v>
      </c>
      <c r="N31">
        <v>5</v>
      </c>
      <c r="O31" t="str" xml:space="preserve">
        <v xml:space="preserve">ใช้ข้อมูลจากการตรวจสอบก่อนหน้า และตอบ_x000d_
สอดคล้องกับสถานการณ์</v>
      </c>
      <c r="P31">
        <v>5</v>
      </c>
      <c r="Q31" t="str" xml:space="preserve">
        <v xml:space="preserve">ลูกค้ากังวลเรืองเงิน — Agent อธิบายเหตุผลของ_x000d_
ความล่าช้าแล้ว</v>
      </c>
      <c r="R31">
        <v>2</v>
      </c>
      <c r="S31" t="str">
        <v>แจ้งเงือนไข แต่ไม่มีขั้นตอนให้ลูกค้าดําเนินการต่อ</v>
      </c>
      <c r="T31">
        <v>4</v>
      </c>
      <c r="U31" t="str" xml:space="preserve">
        <v xml:space="preserve">เป็นข้อมูลนโยบายทัวไป ถูกต้อง แต่ไม่ได้อ้างอิง_x000d_
ระบบ/Timeline ชัดเจน</v>
      </c>
      <c r="V31">
        <v>4</v>
      </c>
      <c r="W31" t="str" xml:space="preserve">
        <v xml:space="preserve">ไม่ได้วิเคราะห์เชิงลึกหรือเสนอทางแก้ เช่น _x000d_
ตรวจสอบสถานะคืนเงินเพิมเติม</v>
      </c>
      <c r="X31">
        <v>3</v>
      </c>
      <c r="Y31" t="str" xml:space="preserve">
        <v xml:space="preserve">ตอบแล้วปิด ไม่มีการติดตามหรือเสนอช่วย_x000d_
ดําเนินการต่อ</v>
      </c>
      <c r="Z31">
        <v>1</v>
      </c>
      <c r="AA31" t="str"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31">
        <v>5</v>
      </c>
      <c r="AC31" t="str" xml:space="preserve">
        <v xml:space="preserve">ไม่มีขันตอนถัดไป / ไม่มี Timeline / ไม่มี_x000d_
ช่องทางติดตาม</v>
      </c>
      <c r="AD31">
        <v>5</v>
      </c>
      <c r="AE31" t="str">
        <v xml:space="preserve"> อ่านง่าย เป็นระเบียบ</v>
      </c>
      <c r="AF31">
        <v>3</v>
      </c>
      <c r="AG31" t="str">
        <v>จากการประเมิน น้ำเสียงสุภาพ เป็นมิตร และช่วยลดความกังวลของลูกค้าได้ดี</v>
      </c>
      <c r="AH31">
        <v>3</v>
      </c>
      <c r="AI31" t="str">
        <v xml:space="preserve"> สุภาพ ชัดเจน</v>
      </c>
      <c r="AJ31">
        <v>5</v>
      </c>
      <c r="AK31" t="str" xml:space="preserve">
        <v xml:space="preserve">สุภาพ แต่ขาด Empathy ต่อความเดือดร้อน _x000d_
(“ไม่ได้กินข้าวเลยสิคะ”)</v>
      </c>
      <c r="AL31">
        <v>5</v>
      </c>
      <c r="AM31" t="str"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31">
        <v>3</v>
      </c>
      <c r="AO31" t="str" xml:space="preserve">
        <v xml:space="preserve">สุภาพ แต่ขาด Empathy ต่อความเดือดร้อน _x000d_
(“ไม่ได้กินข้าวเลยสิคะ”)</v>
      </c>
      <c r="AP31" t="str">
        <v>NO</v>
      </c>
      <c r="AQ31" t="str">
        <v>ลูกค้าสอบถามระยะเวลาการคืนเงิน (Customer inquires about refund processing time)</v>
      </c>
      <c r="AS31" s="4">
        <f>SUM(H31,J31,L31,N31,P31,R31,T31,V31,X31,Z31,AB31,AD31,AF31,AH31,AJ31,AL31,AN31)</f>
        <v>71</v>
      </c>
      <c r="AT31" s="2">
        <f>IF(C31="","",DATE(YEAR(C31),MONTH(C31),1))</f>
        <v>46082</v>
      </c>
      <c r="AU31" t="str">
        <f>IF(AT31="","",TEXT(AT31,"mmmm yyyy"))</f>
        <v>March 2026</v>
      </c>
      <c r="AV31" s="2">
        <f>IF(C31="","",C31-WEEKDAY(C31,2)+1)</f>
        <v>46090</v>
      </c>
      <c r="AW31" s="2">
        <f>IF(AV31="","",AV31+6)</f>
        <v>46096</v>
      </c>
      <c r="AX31" t="str">
        <f>IF(AV31="","",TEXT(AV31,"dd/mm/yyyy")&amp;" - "&amp;TEXT(AW31,"dd/mm/yyyy"))</f>
        <v>09/03/2026 - 15/03/2026</v>
      </c>
      <c r="AY31">
        <f>IF(B31="","",COUNTIFS($B$5:B31,B31,$AT$5:AT31,AT31))</f>
        <v>3</v>
      </c>
      <c r="AZ31">
        <f>IF(B31="","",COUNTIFS($B$5:B31,B31,$AV$5:AV31,AV31))</f>
        <v>3</v>
      </c>
      <c r="BA31" t="str">
        <f>IF(B31="","",TEXT(AY31,"00")&amp;"|"&amp;B31&amp;"|"&amp;TEXT(AT31,"yyyymmdd"))</f>
        <v>03|Nattapol Suprom|20260301</v>
      </c>
      <c r="BB31" t="str">
        <f>IF(B31="","",TEXT(AZ31,"00")&amp;"|"&amp;B31&amp;"|"&amp;TEXT(AV31,"yyyymmdd"))</f>
        <v>03|Nattapol Suprom|20260309</v>
      </c>
      <c r="BC31">
        <f>IF(OR(AQ31="YES",AQ31="Yes",AQ31="Y",AQ31=1),1,0)</f>
        <v>0</v>
      </c>
    </row>
    <row r="32">
      <c r="A32" s="1">
        <v>46098.48475555555</v>
      </c>
      <c r="B32" t="str">
        <v>Sunijtra Siritip</v>
      </c>
      <c r="C32" s="2">
        <v>46096</v>
      </c>
      <c r="D32" s="3">
        <v>0.8229166666666666</v>
      </c>
      <c r="E32" s="3">
        <v>0.8263888888888888</v>
      </c>
      <c r="F32" t="str">
        <v>AA207015</v>
      </c>
      <c r="G32" t="str">
        <v>https://app.oho.chat/business/6805c0f16232119d2a1204b5/smartchat?room=69b6566026eea17a199947d6</v>
      </c>
      <c r="H32">
        <v>9</v>
      </c>
      <c r="I32" t="str">
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</c>
      <c r="J32">
        <v>5</v>
      </c>
      <c r="K32" t="str">
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</c>
      <c r="L32">
        <v>5</v>
      </c>
      <c r="M32" t="str">
        <v>ไม่มีการเปิดเผยข้อมูลส่วนบุคคล และไม่มีการละเมิดนโยบาย</v>
      </c>
      <c r="N32">
        <v>4</v>
      </c>
      <c r="O32" t="str">
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</c>
      <c r="P32">
        <v>4</v>
      </c>
      <c r="Q32" t="str">
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</c>
      <c r="R32">
        <v>4</v>
      </c>
      <c r="S32" t="str">
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</c>
      <c r="T32">
        <v>5</v>
      </c>
      <c r="U32" t="str">
        <v>ใช้สื่อและช่องทางทางการขององค์กรเป็นแหล่งข้อมูล</v>
      </c>
      <c r="V32">
        <v>5</v>
      </c>
      <c r="W32" t="str">
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</c>
      <c r="X32">
        <v>4</v>
      </c>
      <c r="Y32" t="str">
        <v>ให้ข้อมูลครบและแนวทางดำเนินการ แต่ไม่ได้เสนอช่วยดำเนินการต่อหรือยืนยันว่าลูกค้าเข้าใจ</v>
      </c>
      <c r="Z32">
        <v>4</v>
      </c>
      <c r="AA32" t="str">
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</c>
      <c r="AB32">
        <v>5</v>
      </c>
      <c r="AC32" t="str">
        <v>ข้อความเรียงลำดับดี อ่านง่าย แยกข้อมูลชัดเจน</v>
      </c>
      <c r="AD32">
        <v>5</v>
      </c>
      <c r="AE32" t="str">
        <v>ใช้ภาษาถูกต้อง สุภาพ ชัดเจน ไม่กำกวม</v>
      </c>
      <c r="AF32">
        <v>5</v>
      </c>
      <c r="AG32" t="str">
        <v>น้ำเสียงเป็นมิตร สุภาพ เหมาะสมกับงานบริการ</v>
      </c>
      <c r="AH32">
        <v>4</v>
      </c>
      <c r="AI32" t="str">
        <v>ปรับโทนเหมาะสม แต่ลักษณะคำตอบยังเป็นรูปแบบมาตรฐาน ไม่ได้ Personalize ตามเคส</v>
      </c>
      <c r="AJ32">
        <v>8</v>
      </c>
      <c r="AK32" t="str">
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</c>
      <c r="AL32">
        <v>5</v>
      </c>
      <c r="AM32" t="str">
        <v>ตอบกลับภายในเวลาที่กำหนด ไม่มีช่วงเงียบผิดปกติ</v>
      </c>
      <c r="AN32">
        <v>5</v>
      </c>
      <c r="AO32" t="str">
        <v>มีการระบุข้อมูลสำคัญของเคสและปิดสถานะถูกต้อง</v>
      </c>
      <c r="AP32" t="str">
        <v>NO</v>
      </c>
      <c r="AQ32" t="str">
        <v>ไรเดอร์สอบถามการหักเงินประกันต่อออเดอร์ (Rider inquires about deposit deduction per order)</v>
      </c>
      <c r="AS32" s="4">
        <f>SUM(H32,J32,L32,N32,P32,R32,T32,V32,X32,Z32,AB32,AD32,AF32,AH32,AJ32,AL32,AN32)</f>
        <v>86</v>
      </c>
      <c r="AT32" s="2">
        <f>IF(C32="","",DATE(YEAR(C32),MONTH(C32),1))</f>
        <v>46082</v>
      </c>
      <c r="AU32" t="str">
        <f>IF(AT32="","",TEXT(AT32,"mmmm yyyy"))</f>
        <v>March 2026</v>
      </c>
      <c r="AV32" s="2">
        <f>IF(C32="","",C32-WEEKDAY(C32,2)+1)</f>
        <v>46090</v>
      </c>
      <c r="AW32" s="2">
        <f>IF(AV32="","",AV32+6)</f>
        <v>46096</v>
      </c>
      <c r="AX32" t="str">
        <f>IF(AV32="","",TEXT(AV32,"dd/mm/yyyy")&amp;" - "&amp;TEXT(AW32,"dd/mm/yyyy"))</f>
        <v>09/03/2026 - 15/03/2026</v>
      </c>
      <c r="AY32">
        <f>IF(B32="","",COUNTIFS($B$5:B32,B32,$AT$5:AT32,AT32))</f>
        <v>2</v>
      </c>
      <c r="AZ32">
        <f>IF(B32="","",COUNTIFS($B$5:B32,B32,$AV$5:AV32,AV32))</f>
        <v>2</v>
      </c>
      <c r="BA32" t="str">
        <f>IF(B32="","",TEXT(AY32,"00")&amp;"|"&amp;B32&amp;"|"&amp;TEXT(AT32,"yyyymmdd"))</f>
        <v>02|Sunijtra Siritip|20260301</v>
      </c>
      <c r="BB32" t="str">
        <f>IF(B32="","",TEXT(AZ32,"00")&amp;"|"&amp;B32&amp;"|"&amp;TEXT(AV32,"yyyymmdd"))</f>
        <v>02|Sunijtra Siritip|20260309</v>
      </c>
      <c r="BC32">
        <f>IF(OR(AQ32="YES",AQ32="Yes",AQ32="Y",AQ32=1),1,0)</f>
        <v>0</v>
      </c>
    </row>
    <row r="33">
      <c r="A33" s="1">
        <v>46098.56858253472</v>
      </c>
      <c r="B33" t="str">
        <v>Wachiraporn chailittichai</v>
      </c>
      <c r="C33" s="2">
        <v>46096</v>
      </c>
      <c r="D33" s="3">
        <v>0.8486111111111111</v>
      </c>
      <c r="E33" s="3">
        <v>0.8576388888888888</v>
      </c>
      <c r="F33" t="str">
        <v>AA207029</v>
      </c>
      <c r="G33" t="str">
        <v>https://app.oho.chat/business/6805c0f16232119d2a1204b5/smartchat?room=685acfa1f2b2116d32a0ed3b</v>
      </c>
      <c r="H33">
        <v>8</v>
      </c>
      <c r="I33" t="str">
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</c>
      <c r="J33">
        <v>5</v>
      </c>
      <c r="K33" t="str">
        <v>ข้อมูลเรื่องการคำนวณค่ารอบจากระยะทางร้าน → ลูกค้า ถูกต้องตามหลักระบบ</v>
      </c>
      <c r="L33">
        <v>5</v>
      </c>
      <c r="M33" t="str">
        <v>ไม่มีการเปิดเผยข้อมูลส่วนบุคคล</v>
      </c>
      <c r="N33">
        <v>5</v>
      </c>
      <c r="O33" t="str">
        <v>มีการตรวจสอบออเดอร์เฉพาะ และแจ้งระยะทางจริงพร้อมเลขออเดอร์</v>
      </c>
      <c r="P33">
        <v>3</v>
      </c>
      <c r="Q33" t="str">
        <v>ตอบข้อสงสัยเรื่องค่ารอบ แต่ไม่ตอบคำถามสุดท้ายของ Rider ว่า “เพิ่มค่ารอบได้ไหม”</v>
      </c>
      <c r="R33">
        <v>3</v>
      </c>
      <c r="S33" t="str">
        <v>อธิบายหลักการคำนวณ แต่ไม่มีขั้นตอนให้ดำเนินการต่อ เช่น ช่องทางยื่นตรวจสอบค่ารอบ</v>
      </c>
      <c r="T33">
        <v>5</v>
      </c>
      <c r="U33" t="str">
        <v>อ้างอิงข้อมูลจากระบบออเดอร์จริง</v>
      </c>
      <c r="V33">
        <v>6</v>
      </c>
      <c r="W33" t="str">
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</c>
      <c r="X33">
        <v>3</v>
      </c>
      <c r="Y33" t="str">
        <v>ปิดเคสก่อนที่ Rider จะพอใจ (มีคำถามต่อหลังปิดเคส)</v>
      </c>
      <c r="Z33">
        <v>2</v>
      </c>
      <c r="AA33" t="str">
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</c>
      <c r="AB33">
        <v>5</v>
      </c>
      <c r="AC33" t="str">
        <v>อ่านง่าย ลำดับดี</v>
      </c>
      <c r="AD33">
        <v>5</v>
      </c>
      <c r="AE33" t="str">
        <v>สุภาพ ชัดเจน ไม่กำกวม</v>
      </c>
      <c r="AF33">
        <v>4</v>
      </c>
      <c r="AG33" t="str">
        <v>สุภาพ แต่ไม่มี Empathy ต่อความกังวลเรื่องรายได้</v>
      </c>
      <c r="AH33">
        <v>4</v>
      </c>
      <c r="AI33" t="str">
        <v>ปรับตามเคสได้ แต่ยังเป็นการตอบเชิงข้อมูลมากกว่าการช่วยแก้ปัญหา</v>
      </c>
      <c r="AJ33">
        <v>7</v>
      </c>
      <c r="AK33" t="str">
        <v>ตรวจสอบข้อมูลถูกต้อง แต่ปิดเคสโดยยังมีคำถามค้าง</v>
      </c>
      <c r="AL33">
        <v>5</v>
      </c>
      <c r="AM33" t="str">
        <v>ตอบรวดเร็วต่อเนื่อง</v>
      </c>
      <c r="AN33">
        <v>3</v>
      </c>
      <c r="AO33" t="str">
        <v>ปิดเคสแล้ว แต่จากพฤติกรรมคาดว่าไม่มี Case Note ครบถ้วน และปิดก่อนเคสสิ้นสุดจริง</v>
      </c>
      <c r="AP33" t="str">
        <v>NO</v>
      </c>
      <c r="AQ33" t="str">
        <v>ไรเดอร์สอบถามค่ารอบและระยะทางงาน (Rider inquires about fare and distance)</v>
      </c>
      <c r="AS33" s="4">
        <f>SUM(H33,J33,L33,N33,P33,R33,T33,V33,X33,Z33,AB33,AD33,AF33,AH33,AJ33,AL33,AN33)</f>
        <v>78</v>
      </c>
      <c r="AT33" s="2">
        <f>IF(C33="","",DATE(YEAR(C33),MONTH(C33),1))</f>
        <v>46082</v>
      </c>
      <c r="AU33" t="str">
        <f>IF(AT33="","",TEXT(AT33,"mmmm yyyy"))</f>
        <v>March 2026</v>
      </c>
      <c r="AV33" s="2">
        <f>IF(C33="","",C33-WEEKDAY(C33,2)+1)</f>
        <v>46090</v>
      </c>
      <c r="AW33" s="2">
        <f>IF(AV33="","",AV33+6)</f>
        <v>46096</v>
      </c>
      <c r="AX33" t="str">
        <f>IF(AV33="","",TEXT(AV33,"dd/mm/yyyy")&amp;" - "&amp;TEXT(AW33,"dd/mm/yyyy"))</f>
        <v>09/03/2026 - 15/03/2026</v>
      </c>
      <c r="AY33">
        <f>IF(B33="","",COUNTIFS($B$5:B33,B33,$AT$5:AT33,AT33))</f>
        <v>4</v>
      </c>
      <c r="AZ33">
        <f>IF(B33="","",COUNTIFS($B$5:B33,B33,$AV$5:AV33,AV33))</f>
        <v>4</v>
      </c>
      <c r="BA33" t="str">
        <f>IF(B33="","",TEXT(AY33,"00")&amp;"|"&amp;B33&amp;"|"&amp;TEXT(AT33,"yyyymmdd"))</f>
        <v>04|Wachiraporn chailittichai|20260301</v>
      </c>
      <c r="BB33" t="str">
        <f>IF(B33="","",TEXT(AZ33,"00")&amp;"|"&amp;B33&amp;"|"&amp;TEXT(AV33,"yyyymmdd"))</f>
        <v>04|Wachiraporn chailittichai|20260309</v>
      </c>
      <c r="BC33">
        <f>IF(OR(AQ33="YES",AQ33="Yes",AQ33="Y",AQ33=1),1,0)</f>
        <v>0</v>
      </c>
    </row>
    <row r="34">
      <c r="A34" s="1">
        <v>46098.61897255787</v>
      </c>
      <c r="B34" t="str">
        <v>Wassana Phothong</v>
      </c>
      <c r="C34" s="2">
        <v>46096</v>
      </c>
      <c r="D34" s="3">
        <v>0.6986111111111111</v>
      </c>
      <c r="E34" s="3">
        <v>0.7013888888888888</v>
      </c>
      <c r="F34" t="str">
        <v>AA206927</v>
      </c>
      <c r="G34" t="str">
        <v>https://app.oho.chat/business/6805c0f16232119d2a1204b5/smartchat?room=683b17073e5cf8dad7a1f2ff</v>
      </c>
      <c r="H34">
        <v>9</v>
      </c>
      <c r="I34" t="str">
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</c>
      <c r="J34">
        <v>5</v>
      </c>
      <c r="K34" t="str">
        <v>วิธี Clear Cache เป็นแนวทางมาตรฐานสำหรับปัญหาแอปค้าง ถูกต้องตามหลักเทคนิค</v>
      </c>
      <c r="L34">
        <v>5</v>
      </c>
      <c r="M34" t="str">
        <v>ไม่มีการเปิดเผยข้อมูลส่วนบุคคล</v>
      </c>
      <c r="N34">
        <v>5</v>
      </c>
      <c r="O34" t="str">
        <v>คำแนะนำตรงกับอาการที่ลูกค้าแจ้ง (แอปเด้ง/เข้าไม่ได้)</v>
      </c>
      <c r="P34">
        <v>5</v>
      </c>
      <c r="Q34" t="str">
        <v>ให้แนวทางแก้ไขที่ชัดเจนตรงปัญหา ไม่มีประเด็นตกหล่น</v>
      </c>
      <c r="R34">
        <v>5</v>
      </c>
      <c r="S34" t="str">
        <v>อธิบายเป็นขั้นตอนลำดับ 1–5 ชัดเจน สามารถทำตามได้จริง</v>
      </c>
      <c r="T34">
        <v>4</v>
      </c>
      <c r="U34" t="str">
        <v>เป็นแนวทางมาตรฐาน แต่ไม่ได้อ้างอิง KB หรือประกาศ</v>
      </c>
      <c r="V34">
        <v>8</v>
      </c>
      <c r="W34" t="str">
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</c>
      <c r="X34">
        <v>3</v>
      </c>
      <c r="Y34" t="str">
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</c>
      <c r="Z34">
        <v>4</v>
      </c>
      <c r="AA34" t="str">
        <v>มีการบอกให้ลองเข้าใหม่ แต่ไม่ได้แจ้งว่าหากยังไม่ได้ให้ทำอะไรต่อ</v>
      </c>
      <c r="AB34">
        <v>5</v>
      </c>
      <c r="AC34" t="str">
        <v>จัดรูปแบบดี อ่านง่าย</v>
      </c>
      <c r="AD34">
        <v>5</v>
      </c>
      <c r="AE34" t="str">
        <v>ภาษาสุภาพ ชัดเจน ไม่เยิ่นเย้อ</v>
      </c>
      <c r="AF34">
        <v>5</v>
      </c>
      <c r="AG34" t="str">
        <v>เป็นมิตร เหมาะสมกับงานบริการ</v>
      </c>
      <c r="AH34">
        <v>5</v>
      </c>
      <c r="AI34" t="str">
        <v>เลือกใช้วิธีแก้ที่เหมาะกับเคส ไม่ใช้ Template ตายตัว</v>
      </c>
      <c r="AJ34">
        <v>9</v>
      </c>
      <c r="AK34" t="str">
        <v>ดำเนินการตาม Flow Troubleshooting ถูกต้อง แต่ไม่มีการยืนยันเวอร์ชันระบบหรืออุปกรณ์</v>
      </c>
      <c r="AL34">
        <v>5</v>
      </c>
      <c r="AM34" t="str">
        <v>ตอบรวดเร็วต่อเนื่อง</v>
      </c>
      <c r="AN34">
        <v>5</v>
      </c>
      <c r="AO34" t="str">
        <v>มีข้อมูลเคสและปิดสถานะถูกต้อง</v>
      </c>
      <c r="AP34" t="str">
        <v>NO</v>
      </c>
      <c r="AQ34" t="str">
        <v>ไรเดอร์แจ้งไม่สามารถถ่ายรูปในแชทได้ (Rider reports unable to take photo in chat)</v>
      </c>
      <c r="AS34" s="4">
        <f>SUM(H34,J34,L34,N34,P34,R34,T34,V34,X34,Z34,AB34,AD34,AF34,AH34,AJ34,AL34,AN34)</f>
        <v>92</v>
      </c>
      <c r="AT34" s="2">
        <f>IF(C34="","",DATE(YEAR(C34),MONTH(C34),1))</f>
        <v>46082</v>
      </c>
      <c r="AU34" t="str">
        <f>IF(AT34="","",TEXT(AT34,"mmmm yyyy"))</f>
        <v>March 2026</v>
      </c>
      <c r="AV34" s="2">
        <f>IF(C34="","",C34-WEEKDAY(C34,2)+1)</f>
        <v>46090</v>
      </c>
      <c r="AW34" s="2">
        <f>IF(AV34="","",AV34+6)</f>
        <v>46096</v>
      </c>
      <c r="AX34" t="str">
        <f>IF(AV34="","",TEXT(AV34,"dd/mm/yyyy")&amp;" - "&amp;TEXT(AW34,"dd/mm/yyyy"))</f>
        <v>09/03/2026 - 15/03/2026</v>
      </c>
      <c r="AY34">
        <f>IF(B34="","",COUNTIFS($B$5:B34,B34,$AT$5:AT34,AT34))</f>
        <v>2</v>
      </c>
      <c r="AZ34">
        <f>IF(B34="","",COUNTIFS($B$5:B34,B34,$AV$5:AV34,AV34))</f>
        <v>2</v>
      </c>
      <c r="BA34" t="str">
        <f>IF(B34="","",TEXT(AY34,"00")&amp;"|"&amp;B34&amp;"|"&amp;TEXT(AT34,"yyyymmdd"))</f>
        <v>02|Wassana Phothong|20260301</v>
      </c>
      <c r="BB34" t="str">
        <f>IF(B34="","",TEXT(AZ34,"00")&amp;"|"&amp;B34&amp;"|"&amp;TEXT(AV34,"yyyymmdd"))</f>
        <v>02|Wassana Phothong|20260309</v>
      </c>
      <c r="BC34">
        <f>IF(OR(AQ34="YES",AQ34="Yes",AQ34="Y",AQ34=1),1,0)</f>
        <v>0</v>
      </c>
    </row>
    <row r="35">
      <c r="A35" s="1">
        <v>46098.6281497801</v>
      </c>
      <c r="B35" t="str">
        <v>Chatkonnaphat Bhusomya</v>
      </c>
      <c r="C35" s="2">
        <v>46096</v>
      </c>
      <c r="D35" s="3">
        <v>0.6381944444444444</v>
      </c>
      <c r="E35" s="3">
        <v>0.6395833333333333</v>
      </c>
      <c r="F35" t="str">
        <v>AA206886</v>
      </c>
      <c r="G35" t="str">
        <v>https://app.oho.chat/business/6805c0f16232119d2a1204b5/smartchat?room=683c639a1e8f92d6870e6ac8</v>
      </c>
      <c r="H35">
        <v>9</v>
      </c>
      <c r="I35" t="str">
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</c>
      <c r="J35">
        <v>4</v>
      </c>
      <c r="K35" t="str">
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</c>
      <c r="L35">
        <v>5</v>
      </c>
      <c r="M35" t="str">
        <v>ไม่มีการเปิดเผยข้อมูลส่วนบุคคล</v>
      </c>
      <c r="N35">
        <v>4</v>
      </c>
      <c r="O35" t="str">
        <v>คำตอบสอดคล้องกับปัญหา แต่ไม่อ้างอิงข้อมูลเคสเฉพาะ เช่น Ticket / Incident / สถานะระบบ</v>
      </c>
      <c r="P35">
        <v>3</v>
      </c>
      <c r="Q35" t="str">
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</c>
      <c r="R35">
        <v>1</v>
      </c>
      <c r="S35" t="str">
        <v>ไม่มีการแนะนำขั้นตอนแก้ไขหรือวิธีใช้งานชั่วคราว</v>
      </c>
      <c r="T35">
        <v>4</v>
      </c>
      <c r="U35" t="str">
        <v>อ้างอิงหน่วยงานภายใน แต่ไม่มีหลักฐานหรือข้อมูลประกาศระบบ</v>
      </c>
      <c r="V35">
        <v>4</v>
      </c>
      <c r="W35" t="str">
        <v>ระบุว่าเป็นปัญหาระบบ แต่ไม่ได้วิเคราะห์สาเหตุหรือเสนอทางแก้ชั่วคราว</v>
      </c>
      <c r="X35">
        <v>3</v>
      </c>
      <c r="Y35" t="str">
        <v>ตอบและปิดเคส แต่ไม่มีการติดตามผลหรือยืนยันว่าลูกค้าสามารถใช้งานได้</v>
      </c>
      <c r="Z35">
        <v>2</v>
      </c>
      <c r="AA35" t="str">
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</c>
      <c r="AB35">
        <v>5</v>
      </c>
      <c r="AC35" t="str">
        <v>เรียงลำดับดี อ่านง่าย</v>
      </c>
      <c r="AD35">
        <v>5</v>
      </c>
      <c r="AE35" t="str">
        <v>ภาษาเหมาะสม สุภาพ</v>
      </c>
      <c r="AF35">
        <v>5</v>
      </c>
      <c r="AG35" t="str">
        <v>น้ำเสียงดี มีความเป็นมิตร</v>
      </c>
      <c r="AH35">
        <v>4</v>
      </c>
      <c r="AI35" t="str">
        <v>ใช้ข้อความมาตรฐาน แต่ยังไม่ได้ปรับให้เป็นเคสเร่งด่วน</v>
      </c>
      <c r="AJ35">
        <v>9</v>
      </c>
      <c r="AK35" t="str">
        <v>เปิดเคสถูกประเภทและดำเนินการตาม Flow แต่ไม่มีการบันทึกรายละเอียดเพิ่มเติม</v>
      </c>
      <c r="AL35">
        <v>5</v>
      </c>
      <c r="AM35" t="str">
        <v>ตอบรวดเร็ว ไม่มีช่วงเงียบ</v>
      </c>
      <c r="AN35">
        <v>4</v>
      </c>
      <c r="AO35" t="str">
        <v>อัปเดตสถานะปิดเคส แต่ไม่มีรายละเอียดในช่องคำอธิบาย</v>
      </c>
      <c r="AP35" t="str">
        <v>NO</v>
      </c>
      <c r="AQ35" t="str">
        <v>ไรเดอร์แจ้งปัญหาแชทไม่สามารถคุยกับลูกค้าได้ (Rider reports unable to chat with customer)</v>
      </c>
      <c r="AS35" s="4">
        <f>SUM(H35,J35,L35,N35,P35,R35,T35,V35,X35,Z35,AB35,AD35,AF35,AH35,AJ35,AL35,AN35)</f>
        <v>76</v>
      </c>
      <c r="AT35" s="2">
        <f>IF(C35="","",DATE(YEAR(C35),MONTH(C35),1))</f>
        <v>46082</v>
      </c>
      <c r="AU35" t="str">
        <f>IF(AT35="","",TEXT(AT35,"mmmm yyyy"))</f>
        <v>March 2026</v>
      </c>
      <c r="AV35" s="2">
        <f>IF(C35="","",C35-WEEKDAY(C35,2)+1)</f>
        <v>46090</v>
      </c>
      <c r="AW35" s="2">
        <f>IF(AV35="","",AV35+6)</f>
        <v>46096</v>
      </c>
      <c r="AX35" t="str">
        <f>IF(AV35="","",TEXT(AV35,"dd/mm/yyyy")&amp;" - "&amp;TEXT(AW35,"dd/mm/yyyy"))</f>
        <v>09/03/2026 - 15/03/2026</v>
      </c>
      <c r="AY35">
        <f>IF(B35="","",COUNTIFS($B$5:B35,B35,$AT$5:AT35,AT35))</f>
        <v>4</v>
      </c>
      <c r="AZ35">
        <f>IF(B35="","",COUNTIFS($B$5:B35,B35,$AV$5:AV35,AV35))</f>
        <v>4</v>
      </c>
      <c r="BA35" t="str">
        <f>IF(B35="","",TEXT(AY35,"00")&amp;"|"&amp;B35&amp;"|"&amp;TEXT(AT35,"yyyymmdd"))</f>
        <v>04|Chatkonnaphat Bhusomya|20260301</v>
      </c>
      <c r="BB35" t="str">
        <f>IF(B35="","",TEXT(AZ35,"00")&amp;"|"&amp;B35&amp;"|"&amp;TEXT(AV35,"yyyymmdd"))</f>
        <v>04|Chatkonnaphat Bhusomya|20260309</v>
      </c>
      <c r="BC35">
        <f>IF(OR(AQ35="YES",AQ35="Yes",AQ35="Y",AQ35=1),1,0)</f>
        <v>0</v>
      </c>
    </row>
    <row r="36">
      <c r="A36" s="1">
        <v>46098.63669466435</v>
      </c>
      <c r="B36" t="str">
        <v>Jariyawadee Taboodda</v>
      </c>
      <c r="C36" s="2">
        <v>46096</v>
      </c>
      <c r="D36" s="3">
        <v>0.7895833333333333</v>
      </c>
      <c r="E36" s="3">
        <v>0.7993055555555556</v>
      </c>
      <c r="F36" t="str">
        <v>AA206994</v>
      </c>
      <c r="G36" t="str">
        <v>https://app.oho.chat/business/6805c0f16232119d2a1204b5/smartchat?room=6839a25133e2502edb808d6f</v>
      </c>
      <c r="H36">
        <v>8</v>
      </c>
      <c r="I36" t="str">
        <v>มีการทักทายและแนะนำตัว แต่ไม่มีการเสนอช่วยเหลือเพิ่มเติมก่อนปิดเคส และปิดค่อนข้างเร็ว</v>
      </c>
      <c r="J36">
        <v>4</v>
      </c>
      <c r="K36" t="str">
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</c>
      <c r="L36">
        <v>5</v>
      </c>
      <c r="M36" t="str">
        <v>ไม่มีการเปิดเผยข้อมูลส่วนบุคคล</v>
      </c>
      <c r="N36">
        <v>5</v>
      </c>
      <c r="O36" t="str">
        <v>ตรวจสอบออเดอร์จริงก่อนตอบ และอ้างอิง Order ID</v>
      </c>
      <c r="P36">
        <v>3</v>
      </c>
      <c r="Q36" t="str">
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</c>
      <c r="R36">
        <v>2</v>
      </c>
      <c r="S36" t="str">
        <v>ไม่มีคำแนะนำว่าควรทำอย่างไรต่อ เช่น ติดต่อร้าน / ส่งต่อทีม / แนวทางปฏิบัติ</v>
      </c>
      <c r="T36">
        <v>4</v>
      </c>
      <c r="U36" t="str">
        <v>อ้างอิงข้อมูลจากระบบ แต่ไม่อธิบายนโยบายหรือเหตุผลเชิงระบบ</v>
      </c>
      <c r="V36">
        <v>5</v>
      </c>
      <c r="W36" t="str">
        <v>ตรวจสอบสถานะออเดอร์ได้ถูกต้อง แต่ไม่ได้วิเคราะห์ปัญหา GPS เพี้ยน หรือเสนอแนวทางแก้ไข</v>
      </c>
      <c r="X36">
        <v>3</v>
      </c>
      <c r="Y36" t="str">
        <v>ดำเนินการตรวจสอบจนจบขั้นตอน แต่ไม่ได้ดูแลความกังวลของ Rider ต่อเนื่อง</v>
      </c>
      <c r="Z36">
        <v>2</v>
      </c>
      <c r="AA36" t="str">
        <v>ไม่มีการแจ้งแนวทางถัดไป เช่น  ควรทำอย่างไรหากรับงานไม่ได้  ติดต่อใคร  มีผลต่อบัญชีหรือไม่</v>
      </c>
      <c r="AB36">
        <v>5</v>
      </c>
      <c r="AC36" t="str">
        <v>ข้อความอ่านง่าย เป็นลำดับ</v>
      </c>
      <c r="AD36">
        <v>5</v>
      </c>
      <c r="AE36" t="str">
        <v>ภาษาเหมาะสม ชัดเจน</v>
      </c>
      <c r="AF36">
        <v>4</v>
      </c>
      <c r="AG36" t="str">
        <v>สุภาพ แต่ขาด Empathy ต่อปัญหา Rider</v>
      </c>
      <c r="AH36">
        <v>3</v>
      </c>
      <c r="AI36" t="str">
        <v>ใช้ข้อความค่อนข้าง Template ไม่สะท้อนสถานการณ์เร่งด่วน</v>
      </c>
      <c r="AJ36">
        <v>9</v>
      </c>
      <c r="AK36" t="str">
        <v>ขอข้อมูลครบก่อนตรวจสอบ และดำเนินการตาม Flow</v>
      </c>
      <c r="AL36">
        <v>5</v>
      </c>
      <c r="AM36" t="str">
        <v>ตอบรวดเร็ว ไม่มีช่วงเงียบ</v>
      </c>
      <c r="AN36">
        <v>4</v>
      </c>
      <c r="AO36" t="str">
        <v>มีการบันทึกและปิดเคส แต่ไม่มีรายละเอียดคำอธิบาย</v>
      </c>
      <c r="AP36" t="str">
        <v>NO</v>
      </c>
      <c r="AQ36" t="str">
        <v>ไรเดอร์แจ้งระยะทางเกินกำหนดและขอยกเลิกงาน (Rider reports excessive distance and requests cancellation)</v>
      </c>
      <c r="AS36" s="4">
        <f>SUM(H36,J36,L36,N36,P36,R36,T36,V36,X36,Z36,AB36,AD36,AF36,AH36,AJ36,AL36,AN36)</f>
        <v>76</v>
      </c>
      <c r="AT36" s="2">
        <f>IF(C36="","",DATE(YEAR(C36),MONTH(C36),1))</f>
        <v>46082</v>
      </c>
      <c r="AU36" t="str">
        <f>IF(AT36="","",TEXT(AT36,"mmmm yyyy"))</f>
        <v>March 2026</v>
      </c>
      <c r="AV36" s="2">
        <f>IF(C36="","",C36-WEEKDAY(C36,2)+1)</f>
        <v>46090</v>
      </c>
      <c r="AW36" s="2">
        <f>IF(AV36="","",AV36+6)</f>
        <v>46096</v>
      </c>
      <c r="AX36" t="str">
        <f>IF(AV36="","",TEXT(AV36,"dd/mm/yyyy")&amp;" - "&amp;TEXT(AW36,"dd/mm/yyyy"))</f>
        <v>09/03/2026 - 15/03/2026</v>
      </c>
      <c r="AY36">
        <f>IF(B36="","",COUNTIFS($B$5:B36,B36,$AT$5:AT36,AT36))</f>
        <v>3</v>
      </c>
      <c r="AZ36">
        <f>IF(B36="","",COUNTIFS($B$5:B36,B36,$AV$5:AV36,AV36))</f>
        <v>3</v>
      </c>
      <c r="BA36" t="str">
        <f>IF(B36="","",TEXT(AY36,"00")&amp;"|"&amp;B36&amp;"|"&amp;TEXT(AT36,"yyyymmdd"))</f>
        <v>03|Jariyawadee Taboodda|20260301</v>
      </c>
      <c r="BB36" t="str">
        <f>IF(B36="","",TEXT(AZ36,"00")&amp;"|"&amp;B36&amp;"|"&amp;TEXT(AV36,"yyyymmdd"))</f>
        <v>03|Jariyawadee Taboodda|20260309</v>
      </c>
      <c r="BC36">
        <f>IF(OR(AQ36="YES",AQ36="Yes",AQ36="Y",AQ36=1),1,0)</f>
        <v>0</v>
      </c>
    </row>
    <row r="37">
      <c r="A37" s="1">
        <v>46098.68194746528</v>
      </c>
      <c r="B37" t="str">
        <v>Natcha Chai-in</v>
      </c>
      <c r="C37" s="2">
        <v>46096</v>
      </c>
      <c r="D37" s="3">
        <v>0.6236111111111111</v>
      </c>
      <c r="E37" s="3">
        <v>0.6340277777777777</v>
      </c>
      <c r="F37" t="str">
        <v>AA206880</v>
      </c>
      <c r="G37" t="str">
        <v>https://app.oho.chat/business/6805c0f16232119d2a1204b5/smartchat?room=68686bd20d2425d88ab9c908</v>
      </c>
      <c r="H37">
        <v>9</v>
      </c>
      <c r="I37" t="str">
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</c>
      <c r="J37">
        <v>5</v>
      </c>
      <c r="K37" t="str">
        <v>ข้อมูลสอดคล้องกับนโยบายบริษัท และอ้างอิงจากการตรวจสอบระบบจริง</v>
      </c>
      <c r="L37">
        <v>5</v>
      </c>
      <c r="M37" t="str">
        <v>ไม่มีการเปิดเผยข้อมูลบุคคลอื่น</v>
      </c>
      <c r="N37">
        <v>5</v>
      </c>
      <c r="O37" t="str">
        <v>ตรวจสอบ Rider ID ก่อนตอบ และตอบเฉพาะเคสนี้</v>
      </c>
      <c r="P37">
        <v>4</v>
      </c>
      <c r="Q37" t="str">
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</c>
      <c r="R37">
        <v>2</v>
      </c>
      <c r="S37" t="str">
        <v>ไม่มีขั้นตอนหรือแนวทางอื่น เช่น วิธีแก้ไข หรือเงื่อนไขที่จะกลับมาเปิดได้</v>
      </c>
      <c r="T37">
        <v>5</v>
      </c>
      <c r="U37" t="str">
        <v>อ้างอิงนโยบายบริษัทอย่างถูกต้อง</v>
      </c>
      <c r="V37">
        <v>6</v>
      </c>
      <c r="W37" t="str">
        <v>วิเคราะห์สาเหตุได้ว่าผิดนโยบาย แต่ไม่มี แนวทางแก้ไขหรือทางเลือก</v>
      </c>
      <c r="X37">
        <v>4</v>
      </c>
      <c r="Y37" t="str">
        <v>ดูแลจนแจ้งผลตรวจสอบชัดเจน แต่ไม่มีการ ดูแลความต้องการของ Rider ต่อ เช่น การ อุทธรณ์</v>
      </c>
      <c r="Z37">
        <v>2</v>
      </c>
      <c r="AA37" t="str">
        <v>ไม่มีการแจ้งแนวทางถัดไป เช่น สามารถ สมัครใหม่ได้หรือไม่ ระยะเวลาพิจารณา ช่องทางอุทธรณ์</v>
      </c>
      <c r="AB37">
        <v>5</v>
      </c>
      <c r="AC37" t="str">
        <v>ข้อความชัดเจน เป็นลำดับ</v>
      </c>
      <c r="AD37">
        <v>5</v>
      </c>
      <c r="AE37" t="str">
        <v>ภาษาถูกต้อง สุภาพ</v>
      </c>
      <c r="AF37">
        <v>5</v>
      </c>
      <c r="AG37" t="str">
        <v>น้ำเสียงสุภาพ มีการขออภัย</v>
      </c>
      <c r="AH37">
        <v>4</v>
      </c>
      <c r="AI37" t="str">
        <v>เหมาะกับเคสปฏิเสธ แต่ยังค่อนข้าง Template</v>
      </c>
      <c r="AJ37">
        <v>10</v>
      </c>
      <c r="AK37" t="str">
        <v>รับช่วงต่อ ตรวจสอบ และดำเนินการตาม Flow ถูกต้อง</v>
      </c>
      <c r="AL37">
        <v>5</v>
      </c>
      <c r="AM37" t="str">
        <v>ตอบภายในเวลามาตรฐาน</v>
      </c>
      <c r="AN37">
        <v>4</v>
      </c>
      <c r="AO37" t="str">
        <v>มีการปิดเคส แต่ไม่เห็นรายละเอียดบันทึกคำอธิบาย</v>
      </c>
      <c r="AP37" t="str">
        <v>NO</v>
      </c>
      <c r="AQ37" t="str">
        <v>ไรเดอร์ขอเปิดระบบการทำงานใหม่ (Rider requests account reactivation)</v>
      </c>
      <c r="AS37" s="4">
        <f>SUM(H37,J37,L37,N37,P37,R37,T37,V37,X37,Z37,AB37,AD37,AF37,AH37,AJ37,AL37,AN37)</f>
        <v>85</v>
      </c>
      <c r="AT37" s="2">
        <f>IF(C37="","",DATE(YEAR(C37),MONTH(C37),1))</f>
        <v>46082</v>
      </c>
      <c r="AU37" t="str">
        <f>IF(AT37="","",TEXT(AT37,"mmmm yyyy"))</f>
        <v>March 2026</v>
      </c>
      <c r="AV37" s="2">
        <f>IF(C37="","",C37-WEEKDAY(C37,2)+1)</f>
        <v>46090</v>
      </c>
      <c r="AW37" s="2">
        <f>IF(AV37="","",AV37+6)</f>
        <v>46096</v>
      </c>
      <c r="AX37" t="str">
        <f>IF(AV37="","",TEXT(AV37,"dd/mm/yyyy")&amp;" - "&amp;TEXT(AW37,"dd/mm/yyyy"))</f>
        <v>09/03/2026 - 15/03/2026</v>
      </c>
      <c r="AY37">
        <f>IF(B37="","",COUNTIFS($B$5:B37,B37,$AT$5:AT37,AT37))</f>
        <v>3</v>
      </c>
      <c r="AZ37">
        <f>IF(B37="","",COUNTIFS($B$5:B37,B37,$AV$5:AV37,AV37))</f>
        <v>3</v>
      </c>
      <c r="BA37" t="str">
        <f>IF(B37="","",TEXT(AY37,"00")&amp;"|"&amp;B37&amp;"|"&amp;TEXT(AT37,"yyyymmdd"))</f>
        <v>03|Natcha Chai-in|20260301</v>
      </c>
      <c r="BB37" t="str">
        <f>IF(B37="","",TEXT(AZ37,"00")&amp;"|"&amp;B37&amp;"|"&amp;TEXT(AV37,"yyyymmdd"))</f>
        <v>03|Natcha Chai-in|20260309</v>
      </c>
      <c r="BC37">
        <f>IF(OR(AQ37="YES",AQ37="Yes",AQ37="Y",AQ37=1),1,0)</f>
        <v>0</v>
      </c>
    </row>
    <row r="38">
      <c r="A38" s="1">
        <v>46098.68878032408</v>
      </c>
      <c r="B38" t="str">
        <v>Supakrit Promkhamnoi</v>
      </c>
      <c r="C38" s="2">
        <v>46096</v>
      </c>
      <c r="D38" s="3">
        <v>0.6</v>
      </c>
      <c r="E38" s="3">
        <v>0.60625</v>
      </c>
      <c r="F38" t="str">
        <v>AA206869</v>
      </c>
      <c r="G38" t="str">
        <v>https://app.oho.chat/business/6805c0f16232119d2a1204b5/smartchat?room=683d2d3f5b710b985b21ca94</v>
      </c>
      <c r="H38">
        <v>10</v>
      </c>
      <c r="I38" t="str">
        <v>มี Greeting + แนะนำตัว + Closing ครบถ้วน สุภาพ</v>
      </c>
      <c r="J38">
        <v>5</v>
      </c>
      <c r="K38" t="str">
        <v>ไม่มีการให้ข้อมูลผิด และดำเนินการตามขั้นตอน</v>
      </c>
      <c r="L38">
        <v>5</v>
      </c>
      <c r="M38" t="str">
        <v>ไม่มีการเปิดเผยข้อมูลส่วนบุคคล</v>
      </c>
      <c r="N38">
        <v>4</v>
      </c>
      <c r="O38" t="str">
        <v>ตอบตามสถานการณ์ แต่ยังไม่ได้อ้างอิงข้อมูลออเดอร์หรือร้านค้า (เพราะข้อมูลไม่ครบ)</v>
      </c>
      <c r="P38">
        <v>4</v>
      </c>
      <c r="Q38" t="str">
        <v>Agent พยายามขอข้อมูลที่จำเป็น แต่ยังไม่ได้ตอบปัญหาเชิงเนื้อหา</v>
      </c>
      <c r="R38">
        <v>4</v>
      </c>
      <c r="S38" t="str">
        <v>แจ้งชัดว่าต้องส่งรายละเอียดเพิ่มเติมก่อนตรวจสอบ</v>
      </c>
      <c r="T38">
        <v>5</v>
      </c>
      <c r="U38" t="str">
        <v>ดำเนินการตาม Flow มาตรฐาน</v>
      </c>
      <c r="V38">
        <v>5</v>
      </c>
      <c r="W38" t="str">
        <v>ยังไม่สามารถวิเคราะห์ได้เพราะข้อมูลไม่ครบ แต่ Agent ไม่เสนอทางเลือกอื่น</v>
      </c>
      <c r="X38">
        <v>4</v>
      </c>
      <c r="Y38" t="str">
        <v>ดูแลเคสจนขอข้อมูลครบ แต่ไม่มี Follow-up ก่อนปิด</v>
      </c>
      <c r="Z38">
        <v>4</v>
      </c>
      <c r="AA38" t="str">
        <v>มีการแจ้งว่า “หากต้องการตรวจสอบเพิ่มเติมสามารถติดต่อมาได้” แต่ไม่มี Timeline หรือการติดตาม</v>
      </c>
      <c r="AB38">
        <v>5</v>
      </c>
      <c r="AC38" t="str">
        <v>เรียงลำดับดี อ่านง่าย</v>
      </c>
      <c r="AD38">
        <v>5</v>
      </c>
      <c r="AE38" t="str">
        <v>ภาษาชัดเจน สุภาพ</v>
      </c>
      <c r="AF38">
        <v>4</v>
      </c>
      <c r="AG38" t="str">
        <v>น้ำเสียงดี มี Empathy</v>
      </c>
      <c r="AH38">
        <v>5</v>
      </c>
      <c r="AI38" t="str">
        <v>เหมาะกับเคสที่ต้องขอข้อมูลเพิ่ม</v>
      </c>
      <c r="AJ38">
        <v>10</v>
      </c>
      <c r="AK38" t="str">
        <v>ดำเนินการตาม Flow ถูกต้อง (ขอข้อมูลก่อนตรวจสอบ)</v>
      </c>
      <c r="AL38">
        <v>5</v>
      </c>
      <c r="AM38" t="str">
        <v>ตอบรวดเร็ว</v>
      </c>
      <c r="AN38">
        <v>4</v>
      </c>
      <c r="AO38" t="str">
        <v>ปิดเคสถูกต้อง แต่ไม่เห็นรายละเอียดบันทึกคำอธิบาย</v>
      </c>
      <c r="AP38" t="str">
        <v>NO</v>
      </c>
      <c r="AQ38" t="str">
        <v>ไรเดอร์ร้องเรียนร้านค้าให้บริการออเดอร์หน้าร้านก่อนออเดอร์แอป (Rider complains merchant prioritizes walk-in orders over app orders)</v>
      </c>
      <c r="AS38" s="4">
        <f>SUM(H38,J38,L38,N38,P38,R38,T38,V38,X38,Z38,AB38,AD38,AF38,AH38,AJ38,AL38,AN38)</f>
        <v>88</v>
      </c>
      <c r="AT38" s="2">
        <f>IF(C38="","",DATE(YEAR(C38),MONTH(C38),1))</f>
        <v>46082</v>
      </c>
      <c r="AU38" t="str">
        <f>IF(AT38="","",TEXT(AT38,"mmmm yyyy"))</f>
        <v>March 2026</v>
      </c>
      <c r="AV38" s="2">
        <f>IF(C38="","",C38-WEEKDAY(C38,2)+1)</f>
        <v>46090</v>
      </c>
      <c r="AW38" s="2">
        <f>IF(AV38="","",AV38+6)</f>
        <v>46096</v>
      </c>
      <c r="AX38" t="str">
        <f>IF(AV38="","",TEXT(AV38,"dd/mm/yyyy")&amp;" - "&amp;TEXT(AW38,"dd/mm/yyyy"))</f>
        <v>09/03/2026 - 15/03/2026</v>
      </c>
      <c r="AY38">
        <f>IF(B38="","",COUNTIFS($B$5:B38,B38,$AT$5:AT38,AT38))</f>
        <v>4</v>
      </c>
      <c r="AZ38">
        <f>IF(B38="","",COUNTIFS($B$5:B38,B38,$AV$5:AV38,AV38))</f>
        <v>4</v>
      </c>
      <c r="BA38" t="str">
        <f>IF(B38="","",TEXT(AY38,"00")&amp;"|"&amp;B38&amp;"|"&amp;TEXT(AT38,"yyyymmdd"))</f>
        <v>04|Supakrit Promkhamnoi|20260301</v>
      </c>
      <c r="BB38" t="str">
        <f>IF(B38="","",TEXT(AZ38,"00")&amp;"|"&amp;B38&amp;"|"&amp;TEXT(AV38,"yyyymmdd"))</f>
        <v>04|Supakrit Promkhamnoi|20260309</v>
      </c>
      <c r="BC38">
        <f>IF(OR(AQ38="YES",AQ38="Yes",AQ38="Y",AQ38=1),1,0)</f>
        <v>0</v>
      </c>
    </row>
    <row r="39">
      <c r="A39" s="1">
        <v>46098.70237810185</v>
      </c>
      <c r="B39" t="str">
        <v>Nattapol Suprom</v>
      </c>
      <c r="C39" s="2">
        <v>46096</v>
      </c>
      <c r="D39" s="3">
        <v>0.7243055555555555</v>
      </c>
      <c r="E39" s="3">
        <v>0.7298611111111111</v>
      </c>
      <c r="F39" t="str">
        <v>AA206949</v>
      </c>
      <c r="G39" t="str">
        <v>https://app.oho.chat/business/6805c0f16232119d2a1204b5/smartchat?room=69b688a7476670a7ac061d6d</v>
      </c>
      <c r="H39">
        <v>7</v>
      </c>
      <c r="I39" t="str">
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</c>
      <c r="J39">
        <v>5</v>
      </c>
      <c r="K39" t="str">
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</c>
      <c r="L39">
        <v>5</v>
      </c>
      <c r="M39" t="str">
        <v>มีการขอข้อมูลก่อนดำเนินการ  ไม่เปิดเผยข้อมูลบุคคลที่สาม  ข้อมูลที่ใช้เป็นของผู้ติดต่อเอง</v>
      </c>
      <c r="N39">
        <v>5</v>
      </c>
      <c r="O39" t="str">
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</c>
      <c r="P39">
        <v>5</v>
      </c>
      <c r="Q39" t="str">
        <v>ตอบครบทุกประเด็น  ติดตามจนทราบว่าลูกค้าได้รับสินค้าแล้ว</v>
      </c>
      <c r="R39">
        <v>3</v>
      </c>
      <c r="S39" t="str">
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</c>
      <c r="T39">
        <v>5</v>
      </c>
      <c r="U39" t="str">
        <v>อ้างอิงข้อมูลจากระบบจริง (ออเดอร์/ที่อยู่/สถานะ)  ไม่มีข้อมูลที่ไม่เป็นทางการ</v>
      </c>
      <c r="V39">
        <v>8</v>
      </c>
      <c r="W39" t="str">
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</c>
      <c r="X39">
        <v>5</v>
      </c>
      <c r="Y39" t="str">
        <v>ดูแลจนงานเสร็จและลูกค้าได้รับสินค้า  ไม่มีการส่งต่อหรือปล่อยเคสค้าง</v>
      </c>
      <c r="Z39">
        <v>4</v>
      </c>
      <c r="AA39" t="str">
        <v>มีการแจ้งว่าจะประสานให้  แต่ไม่ได้แจ้ง Timeline หรือช่องทางติดตาม</v>
      </c>
      <c r="AB39">
        <v>4</v>
      </c>
      <c r="AC39" t="str">
        <v>อ่านง่าย ลำดับดี  มีการแบ่งข้อความ  แต่ยังไม่มีการจัดเป็นข้อ/รูปแบบที่ชัดเจนมาก</v>
      </c>
      <c r="AD39">
        <v>5</v>
      </c>
      <c r="AE39" t="str">
        <v>ภาษาชัดเจน สุภาพ ไม่เยิ่นเย้อ</v>
      </c>
      <c r="AF39">
        <v>5</v>
      </c>
      <c r="AG39" t="str">
        <v>น้ำเสียงเป็นมิตร สุภาพ  ไม่มีการโต้แย้ง</v>
      </c>
      <c r="AH39">
        <v>5</v>
      </c>
      <c r="AI39" t="str">
        <v>ใช้ภาษาที่เหมาะกับเคสเร่งด่วน  ไม่ใช้ Template ตายตัว</v>
      </c>
      <c r="AJ39">
        <v>10</v>
      </c>
      <c r="AK39" t="str">
        <v>เปิดเคสถูกประเภท  ขอข้อมูลครบ  ดำเนินการตาม Flow  ปิดเคสถูกต้อง</v>
      </c>
      <c r="AL39">
        <v>5</v>
      </c>
      <c r="AM39" t="str">
        <v>จาก Time Stamp ตอบรวดเร็วต่อเนื่อง  ไม่มีช่วงเงียบผิดปกติ</v>
      </c>
      <c r="AN39">
        <v>5</v>
      </c>
      <c r="AO39" t="str">
        <v>มีการบันทึก Rider ID / Order / รายละเอียดครบ  อัปเดตสถานะจนปิดเคส</v>
      </c>
      <c r="AP39" t="str">
        <v>NO</v>
      </c>
      <c r="AQ39" t="str">
        <v>ไรเดอร์แจ้งปัญหาออเดอร์และขอยกเลิกงาน (Rider reports order issue and requests cancellation)</v>
      </c>
      <c r="AS39" s="4">
        <f>SUM(H39,J39,L39,N39,P39,R39,T39,V39,X39,Z39,AB39,AD39,AF39,AH39,AJ39,AL39,AN39)</f>
        <v>91</v>
      </c>
      <c r="AT39" s="2">
        <f>IF(C39="","",DATE(YEAR(C39),MONTH(C39),1))</f>
        <v>46082</v>
      </c>
      <c r="AU39" t="str">
        <f>IF(AT39="","",TEXT(AT39,"mmmm yyyy"))</f>
        <v>March 2026</v>
      </c>
      <c r="AV39" s="2">
        <f>IF(C39="","",C39-WEEKDAY(C39,2)+1)</f>
        <v>46090</v>
      </c>
      <c r="AW39" s="2">
        <f>IF(AV39="","",AV39+6)</f>
        <v>46096</v>
      </c>
      <c r="AX39" t="str">
        <f>IF(AV39="","",TEXT(AV39,"dd/mm/yyyy")&amp;" - "&amp;TEXT(AW39,"dd/mm/yyyy"))</f>
        <v>09/03/2026 - 15/03/2026</v>
      </c>
      <c r="AY39">
        <f>IF(B39="","",COUNTIFS($B$5:B39,B39,$AT$5:AT39,AT39))</f>
        <v>4</v>
      </c>
      <c r="AZ39">
        <f>IF(B39="","",COUNTIFS($B$5:B39,B39,$AV$5:AV39,AV39))</f>
        <v>4</v>
      </c>
      <c r="BA39" t="str">
        <f>IF(B39="","",TEXT(AY39,"00")&amp;"|"&amp;B39&amp;"|"&amp;TEXT(AT39,"yyyymmdd"))</f>
        <v>04|Nattapol Suprom|20260301</v>
      </c>
      <c r="BB39" t="str">
        <f>IF(B39="","",TEXT(AZ39,"00")&amp;"|"&amp;B39&amp;"|"&amp;TEXT(AV39,"yyyymmdd"))</f>
        <v>04|Nattapol Suprom|20260309</v>
      </c>
      <c r="BC39">
        <f>IF(OR(AQ39="YES",AQ39="Yes",AQ39="Y",AQ39=1),1,0)</f>
        <v>0</v>
      </c>
    </row>
    <row r="40">
      <c r="A40" s="1">
        <v>46098.71870537037</v>
      </c>
      <c r="B40" t="str">
        <v>Suphitcha Keawliam</v>
      </c>
      <c r="C40" s="2">
        <v>46097</v>
      </c>
      <c r="D40" s="3">
        <v>0.35625</v>
      </c>
      <c r="E40" s="3">
        <v>0.3680555555555556</v>
      </c>
      <c r="F40" t="str">
        <v>AA207069</v>
      </c>
      <c r="G40" t="str">
        <v>https://app.oho.chat/business/6805c0f16232119d2a1204b5/smartchat?room=69b75dbb388f4202d60d310f</v>
      </c>
      <c r="H40">
        <v>10</v>
      </c>
      <c r="I40" t="str">
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</c>
      <c r="J40">
        <v>5</v>
      </c>
      <c r="K40" t="str">
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</c>
      <c r="L40">
        <v>5</v>
      </c>
      <c r="M40" t="str">
        <v>ขอเลขคำสั่งซื้อก่อนตรวจสอบ  ไม่เปิดเผยข้อมูลบุคคลที่สาม  ใช้ข้อมูลเฉพาะของลูกค้า</v>
      </c>
      <c r="N40">
        <v>5</v>
      </c>
      <c r="O40" t="str">
        <v>ลูกค้าถามเรื่องยกเลิก + เงินคืน → ตอบครบ  ระบุ Timeline ชัดเจน</v>
      </c>
      <c r="P40">
        <v>4</v>
      </c>
      <c r="Q40" t="str">
        <v>อธิบายเข้าใจง่าย  แต่ไม่ได้เรียงเป็นขั้นตอนแบบข้อ 1-2-3</v>
      </c>
      <c r="R40">
        <v>5</v>
      </c>
      <c r="S40" t="str">
        <v>มีการอธิบายเงื่อนไขการยกเลิกและการคืนเงินเป็นลำดับเหตุการณ์ที่ชัดเจน</v>
      </c>
      <c r="T40">
        <v>5</v>
      </c>
      <c r="U40" t="str">
        <v>ใช้ข้อมูลจากระบบจริง  ไม่มีข้อมูลไม่เป็นทางการ</v>
      </c>
      <c r="V40">
        <v>8</v>
      </c>
      <c r="W40" t="str">
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</c>
      <c r="X40">
        <v>5</v>
      </c>
      <c r="Y40" t="str">
        <v>ดูแลจนลูกค้าเข้าใจและตอบรับ  ไม่ปล่อยเคสค้าง</v>
      </c>
      <c r="Z40">
        <v>5</v>
      </c>
      <c r="AA40" t="str">
        <v>แจ้งว่าจะยกเลิกอัตโนมัติ  แจ้งระยะเวลาเงินคืน  แจ้งให้ติดต่ออีกครั้งหากไม่ได้รับเงิน</v>
      </c>
      <c r="AB40">
        <v>5</v>
      </c>
      <c r="AC40" t="str">
        <v>แบ่งย่อหน้าชัดเจน  อ่านง่าย  ลำดับข้อมูลดี</v>
      </c>
      <c r="AD40">
        <v>5</v>
      </c>
      <c r="AE40" t="str">
        <v>ภาษาสุภาพ ชัดเจน ไม่เยิ่นเย้อ</v>
      </c>
      <c r="AF40">
        <v>5</v>
      </c>
      <c r="AG40" t="str">
        <v>น้ำเสียงเป็นมิตร เหมาะกับเคสร้องเรียน  ไม่มีการโต้แย้ง</v>
      </c>
      <c r="AH40">
        <v>5</v>
      </c>
      <c r="AI40" t="str">
        <v>ปรับเป็นโทนแก้ปัญหา + ให้ข้อมูล  ไม่ใช้ Template แข็ง</v>
      </c>
      <c r="AJ40">
        <v>10</v>
      </c>
      <c r="AK40" t="str">
        <v>ขอข้อมูลก่อนตรวจสอบ  ดำเนินการตาม Flow เคส  ปิดเคสถูกต้อง</v>
      </c>
      <c r="AL40">
        <v>5</v>
      </c>
      <c r="AM40" t="str">
        <v>First Response เร็วมาก (6 วินาที)  ไม่มีช่วงเงียบ</v>
      </c>
      <c r="AN40">
        <v>5</v>
      </c>
      <c r="AO40" t="str">
        <v>ระบุ Order ID และรายละเอียดครบ  สถานะเคสถูกต้อง</v>
      </c>
      <c r="AP40" t="str">
        <v>NO</v>
      </c>
      <c r="AQ40" t="str">
        <v>ลูกค้าสอบถามการคืนเงินหลังยกเลิกออเดอร์ (Customer inquires about refund after order cancellation)</v>
      </c>
      <c r="AS40" s="4">
        <f>SUM(H40,J40,L40,N40,P40,R40,T40,V40,X40,Z40,AB40,AD40,AF40,AH40,AJ40,AL40,AN40)</f>
        <v>97</v>
      </c>
      <c r="AT40" s="2">
        <f>IF(C40="","",DATE(YEAR(C40),MONTH(C40),1))</f>
        <v>46082</v>
      </c>
      <c r="AU40" t="str">
        <f>IF(AT40="","",TEXT(AT40,"mmmm yyyy"))</f>
        <v>March 2026</v>
      </c>
      <c r="AV40" s="2">
        <f>IF(C40="","",C40-WEEKDAY(C40,2)+1)</f>
        <v>46097</v>
      </c>
      <c r="AW40" s="2">
        <f>IF(AV40="","",AV40+6)</f>
        <v>46103</v>
      </c>
      <c r="AX40" t="str">
        <f>IF(AV40="","",TEXT(AV40,"dd/mm/yyyy")&amp;" - "&amp;TEXT(AW40,"dd/mm/yyyy"))</f>
        <v>16/03/2026 - 22/03/2026</v>
      </c>
      <c r="AY40">
        <f>IF(B40="","",COUNTIFS($B$5:B40,B40,$AT$5:AT40,AT40))</f>
        <v>3</v>
      </c>
      <c r="AZ40">
        <f>IF(B40="","",COUNTIFS($B$5:B40,B40,$AV$5:AV40,AV40))</f>
        <v>1</v>
      </c>
      <c r="BA40" t="str">
        <f>IF(B40="","",TEXT(AY40,"00")&amp;"|"&amp;B40&amp;"|"&amp;TEXT(AT40,"yyyymmdd"))</f>
        <v>03|Suphitcha Keawliam|20260301</v>
      </c>
      <c r="BB40" t="str">
        <f>IF(B40="","",TEXT(AZ40,"00")&amp;"|"&amp;B40&amp;"|"&amp;TEXT(AV40,"yyyymmdd"))</f>
        <v>01|Suphitcha Keawliam|20260316</v>
      </c>
      <c r="BC40">
        <f>IF(OR(AQ40="YES",AQ40="Yes",AQ40="Y",AQ40=1),1,0)</f>
        <v>0</v>
      </c>
    </row>
    <row r="41">
      <c r="A41" s="1">
        <v>46098.72343685185</v>
      </c>
      <c r="B41" t="str">
        <v>Sunijtra Siritip</v>
      </c>
      <c r="C41" s="2">
        <v>46097</v>
      </c>
      <c r="D41" s="3">
        <v>0.8388888888888889</v>
      </c>
      <c r="E41" s="3">
        <v>0.8388888888888889</v>
      </c>
      <c r="F41" t="str">
        <v>AA207538</v>
      </c>
      <c r="G41" t="str">
        <v>https://app.oho.chat/business/6805c0f16232119d2a1204b5/smartchat?room=68efaddad0ff0c357dcbfd0b</v>
      </c>
      <c r="H41">
        <v>3</v>
      </c>
      <c r="I41" t="str">
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</c>
      <c r="J41">
        <v>4</v>
      </c>
      <c r="K41" t="str">
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</c>
      <c r="L41">
        <v>5</v>
      </c>
      <c r="M41" t="str">
        <v>ไม่เปิดเผยข้อมูลส่วนบุคคล  ไม่ต้องยืนยันตัวตนเพิ่มเติมในเคสนี้</v>
      </c>
      <c r="N41">
        <v>3</v>
      </c>
      <c r="O41" t="str">
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</c>
      <c r="P41">
        <v>3</v>
      </c>
      <c r="Q41" t="str">
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</c>
      <c r="R41">
        <v>1</v>
      </c>
      <c r="S41" t="str">
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</c>
      <c r="T41">
        <v>2</v>
      </c>
      <c r="U41" t="str">
        <v>ไม่มีการอ้างอิงประกาศ / วันที่ / เงื่อนไข  แม้มีภาพประกาศ แต่ไม่ได้อธิบาย</v>
      </c>
      <c r="V41">
        <v>2</v>
      </c>
      <c r="W41" t="str">
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</c>
      <c r="X41">
        <v>2</v>
      </c>
      <c r="Y41" t="str">
        <v>ปิดเคสทันทีหลังตอบ  ไม่ติดตามว่าลูกค้าเข้าใจหรือไม่  ไม่มี Follow-up</v>
      </c>
      <c r="Z41">
        <v>1</v>
      </c>
      <c r="AA41" t="str">
        <v>ไม่แจ้งว่าต้องทำอะไรต่อ  ไม่แจ้งช่องทางตรวจสอบ  ไม่แจ้งระยะเวลา</v>
      </c>
      <c r="AB41">
        <v>3</v>
      </c>
      <c r="AC41" t="str">
        <v>ข้อความสั้น อ่านง่าย  แต่ไม่เป็นโครงสร้างการให้บริการ</v>
      </c>
      <c r="AD41">
        <v>4</v>
      </c>
      <c r="AE41" t="str">
        <v>ภาษาสุภาพ แต่สั้นเกินไป  ขาดรายละเอียดสำคัญ</v>
      </c>
      <c r="AF41">
        <v>4</v>
      </c>
      <c r="AG41" t="str">
        <v>น้ำเสียงสุภาพ  แต่ไม่แสดง Empathy ต่อความกังวลเรื่องเงิน</v>
      </c>
      <c r="AH41">
        <v>3</v>
      </c>
      <c r="AI41" t="str">
        <v>ไม่ปรับโทนให้เหมาะกับเคสการเงิน  ใช้ข้อความทั่วไป</v>
      </c>
      <c r="AJ41">
        <v>4</v>
      </c>
      <c r="AK41" t="str">
        <v>ไม่สอบถามข้อมูลเพิ่มเติม  ไม่ตรวจสอบสิทธิ์กิจกรรม  ปิดเคสเร็วเกินไป</v>
      </c>
      <c r="AL41">
        <v>5</v>
      </c>
      <c r="AM41" t="str">
        <v>ตอบรวดเร็ว  ไม่มีช่วงเงียบ</v>
      </c>
      <c r="AN41">
        <v>4</v>
      </c>
      <c r="AO41" t="str">
        <v>เคสถูกเปิด-ปิดในระบบ  แต่รายละเอียดที่บันทึกอาจไม่ครบ</v>
      </c>
      <c r="AP41" t="str">
        <v>NO</v>
      </c>
      <c r="AQ41" t="str">
        <v>ไรเดอร์สอบถามเงื่อนไขภารกิจ/การนับจำนวนงาน (Rider inquires about mission criteria and job counting)</v>
      </c>
      <c r="AS41" s="4">
        <f>SUM(H41,J41,L41,N41,P41,R41,T41,V41,X41,Z41,AB41,AD41,AF41,AH41,AJ41,AL41,AN41)</f>
        <v>53</v>
      </c>
      <c r="AT41" s="2">
        <f>IF(C41="","",DATE(YEAR(C41),MONTH(C41),1))</f>
        <v>46082</v>
      </c>
      <c r="AU41" t="str">
        <f>IF(AT41="","",TEXT(AT41,"mmmm yyyy"))</f>
        <v>March 2026</v>
      </c>
      <c r="AV41" s="2">
        <f>IF(C41="","",C41-WEEKDAY(C41,2)+1)</f>
        <v>46097</v>
      </c>
      <c r="AW41" s="2">
        <f>IF(AV41="","",AV41+6)</f>
        <v>46103</v>
      </c>
      <c r="AX41" t="str">
        <f>IF(AV41="","",TEXT(AV41,"dd/mm/yyyy")&amp;" - "&amp;TEXT(AW41,"dd/mm/yyyy"))</f>
        <v>16/03/2026 - 22/03/2026</v>
      </c>
      <c r="AY41">
        <f>IF(B41="","",COUNTIFS($B$5:B41,B41,$AT$5:AT41,AT41))</f>
        <v>3</v>
      </c>
      <c r="AZ41">
        <f>IF(B41="","",COUNTIFS($B$5:B41,B41,$AV$5:AV41,AV41))</f>
        <v>1</v>
      </c>
      <c r="BA41" t="str">
        <f>IF(B41="","",TEXT(AY41,"00")&amp;"|"&amp;B41&amp;"|"&amp;TEXT(AT41,"yyyymmdd"))</f>
        <v>03|Sunijtra Siritip|20260301</v>
      </c>
      <c r="BB41" t="str">
        <f>IF(B41="","",TEXT(AZ41,"00")&amp;"|"&amp;B41&amp;"|"&amp;TEXT(AV41,"yyyymmdd"))</f>
        <v>01|Sunijtra Siritip|20260316</v>
      </c>
      <c r="BC41">
        <f>IF(OR(AQ41="YES",AQ41="Yes",AQ41="Y",AQ41=1),1,0)</f>
        <v>0</v>
      </c>
    </row>
    <row r="42">
      <c r="A42" s="1">
        <v>46098.72846173611</v>
      </c>
      <c r="B42" t="str">
        <v>Wachiraporn chailittichai</v>
      </c>
      <c r="C42" s="2">
        <v>46097</v>
      </c>
      <c r="D42" s="3">
        <v>0.8409722222222222</v>
      </c>
      <c r="E42" s="3">
        <v>0.8423611111111111</v>
      </c>
      <c r="F42" t="str">
        <v>AA207547</v>
      </c>
      <c r="G42" t="str">
        <v>https://app.oho.chat/business/6805c0f16232119d2a1204b5/smartchat?room=6998f825f04059b5586a722a</v>
      </c>
      <c r="H42">
        <v>9</v>
      </c>
      <c r="I42" t="str">
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</c>
      <c r="J42">
        <v>4</v>
      </c>
      <c r="K42" t="str">
        <v>ส่งภาพประกาศที่ถูกต้อง  แต่ไม่มีการอธิบายข้อมูลในภาพ  ลูกค้าต้องอ่านเอง</v>
      </c>
      <c r="L42">
        <v>5</v>
      </c>
      <c r="M42" t="str">
        <v>ไม่มีการเปิดเผยข้อมูลส่วนบุคคล  ไม่ต้องยืนยันตัวตน</v>
      </c>
      <c r="N42">
        <v>4</v>
      </c>
      <c r="O42" t="str">
        <v>ข้อมูล Rank ถูกต้องตามกิจกรรม  แต่ไม่ได้ยืนยันว่าลูกค้าอยู่ในพื้นที่/ช่วงเวลาที่เข้าร่วม</v>
      </c>
      <c r="P42">
        <v>3</v>
      </c>
      <c r="Q42" t="str">
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</c>
      <c r="R42">
        <v>2</v>
      </c>
      <c r="S42" t="str">
        <v>ไม่มีการอธิบายเงื่อนไข Rank  ไม่มีขั้นตอน  ลูกค้าต้องตีความเองจากภาพ</v>
      </c>
      <c r="T42">
        <v>5</v>
      </c>
      <c r="U42" t="str">
        <v>ใช้ประกาศทางการของบริษัท  เป็นแหล่งข้อมูลที่ถูกต้อง</v>
      </c>
      <c r="V42">
        <v>3</v>
      </c>
      <c r="W42" t="str">
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</c>
      <c r="X42">
        <v>4</v>
      </c>
      <c r="Y42" t="str">
        <v>ลูกค้าตอบ “ขอบคุณครับ” → แสดงว่าเข้าใจ  แต่ไม่มีการยืนยันว่าช่วยได้ครบหรือไม่</v>
      </c>
      <c r="Z42">
        <v>1</v>
      </c>
      <c r="AA42" t="str">
        <v>ไม่มีคำแนะนำว่าต้องทำอะไรต่อ  ไม่มีเงื่อนไขการเข้าร่วม  ไม่มี Timeline</v>
      </c>
      <c r="AB42">
        <v>4</v>
      </c>
      <c r="AC42" t="str">
        <v>ข้อความอ่านง่าย  แต่เนื้อหาน้อยมาก</v>
      </c>
      <c r="AD42">
        <v>5</v>
      </c>
      <c r="AE42" t="str">
        <v>สุภาพ ชัดเจน ไม่เยิ่นเย้อ</v>
      </c>
      <c r="AF42">
        <v>5</v>
      </c>
      <c r="AG42" t="str">
        <v>น้ำเสียงเป็นมิตร  ไม่มีความขัดแย้ง</v>
      </c>
      <c r="AH42">
        <v>3</v>
      </c>
      <c r="AI42" t="str">
        <v>ใช้วิธีส่งภาพอย่างเดียว  ไม่ปรับให้เหมาะกับคำถามเฉพาะ</v>
      </c>
      <c r="AJ42">
        <v>6</v>
      </c>
      <c r="AK42" t="str">
        <v>ตอบได้ แต่ไม่ได้ตรวจสอบข้อมูลเพิ่มเติม  ไม่มีการถามย้อนเพื่อความชัดเจน</v>
      </c>
      <c r="AL42">
        <v>5</v>
      </c>
      <c r="AM42" t="str">
        <v>ตอบเร็ว  ไม่มีช่วงเงียบ</v>
      </c>
      <c r="AN42">
        <v>5</v>
      </c>
      <c r="AO42" t="str">
        <v>เคสถูกเปิด-ปิดในระบบ  ไม่มีความผิดปกติ</v>
      </c>
      <c r="AP42" t="str">
        <v>NO</v>
      </c>
      <c r="AQ42" t="str">
        <v>ไรเดอร์สอบถามเงื่อนไขการเลื่อนยศ (Rider inquires about rank upgrade criteria)</v>
      </c>
      <c r="AS42" s="4">
        <f>SUM(H42,J42,L42,N42,P42,R42,T42,V42,X42,Z42,AB42,AD42,AF42,AH42,AJ42,AL42,AN42)</f>
        <v>73</v>
      </c>
      <c r="AT42" s="2">
        <f>IF(C42="","",DATE(YEAR(C42),MONTH(C42),1))</f>
        <v>46082</v>
      </c>
      <c r="AU42" t="str">
        <f>IF(AT42="","",TEXT(AT42,"mmmm yyyy"))</f>
        <v>March 2026</v>
      </c>
      <c r="AV42" s="2">
        <f>IF(C42="","",C42-WEEKDAY(C42,2)+1)</f>
        <v>46097</v>
      </c>
      <c r="AW42" s="2">
        <f>IF(AV42="","",AV42+6)</f>
        <v>46103</v>
      </c>
      <c r="AX42" t="str">
        <f>IF(AV42="","",TEXT(AV42,"dd/mm/yyyy")&amp;" - "&amp;TEXT(AW42,"dd/mm/yyyy"))</f>
        <v>16/03/2026 - 22/03/2026</v>
      </c>
      <c r="AY42">
        <f>IF(B42="","",COUNTIFS($B$5:B42,B42,$AT$5:AT42,AT42))</f>
        <v>5</v>
      </c>
      <c r="AZ42">
        <f>IF(B42="","",COUNTIFS($B$5:B42,B42,$AV$5:AV42,AV42))</f>
        <v>1</v>
      </c>
      <c r="BA42" t="str">
        <f>IF(B42="","",TEXT(AY42,"00")&amp;"|"&amp;B42&amp;"|"&amp;TEXT(AT42,"yyyymmdd"))</f>
        <v>05|Wachiraporn chailittichai|20260301</v>
      </c>
      <c r="BB42" t="str">
        <f>IF(B42="","",TEXT(AZ42,"00")&amp;"|"&amp;B42&amp;"|"&amp;TEXT(AV42,"yyyymmdd"))</f>
        <v>01|Wachiraporn chailittichai|20260316</v>
      </c>
      <c r="BC42">
        <f>IF(OR(AQ42="YES",AQ42="Yes",AQ42="Y",AQ42=1),1,0)</f>
        <v>0</v>
      </c>
    </row>
    <row r="43">
      <c r="A43" s="1">
        <v>46098.73721806713</v>
      </c>
      <c r="B43" t="str">
        <v>Arisa aiemrit</v>
      </c>
      <c r="C43" s="2">
        <v>46097</v>
      </c>
      <c r="D43" s="3">
        <v>0.5763888888888888</v>
      </c>
      <c r="E43" s="3">
        <v>0.5791666666666667</v>
      </c>
      <c r="F43" t="str">
        <v>AA207869</v>
      </c>
      <c r="G43" t="str">
        <v>https://app.oho.chat/business/6805c0f16232119d2a1204b5/smartchat?room=6821c87ca4cd1d844732bf7c</v>
      </c>
      <c r="H43">
        <v>8</v>
      </c>
      <c r="I43" t="str">
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</c>
      <c r="J43">
        <v>4</v>
      </c>
      <c r="K43" t="str">
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</c>
      <c r="L43">
        <v>5</v>
      </c>
      <c r="M43" t="str">
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</c>
      <c r="N43">
        <v>4</v>
      </c>
      <c r="O43" t="str">
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</c>
      <c r="P43">
        <v>4</v>
      </c>
      <c r="Q43" t="str">
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</c>
      <c r="R43">
        <v>4</v>
      </c>
      <c r="S43" t="str">
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</c>
      <c r="T43">
        <v>3</v>
      </c>
      <c r="U43" t="str">
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</c>
      <c r="V43">
        <v>8</v>
      </c>
      <c r="W43" t="str">
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</c>
      <c r="X43">
        <v>4</v>
      </c>
      <c r="Y43" t="str">
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</c>
      <c r="Z43">
        <v>4</v>
      </c>
      <c r="AA43" t="str">
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</c>
      <c r="AB43">
        <v>4</v>
      </c>
      <c r="AC43" t="str">
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</c>
      <c r="AD43">
        <v>4</v>
      </c>
      <c r="AE43" t="str">
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</c>
      <c r="AF43">
        <v>5</v>
      </c>
      <c r="AG43" t="str">
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</c>
      <c r="AH43">
        <v>5</v>
      </c>
      <c r="AI43" t="str">
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</c>
      <c r="AJ43">
        <v>8</v>
      </c>
      <c r="AK43" t="str">
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</c>
      <c r="AL43">
        <v>2</v>
      </c>
      <c r="AM43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</c>
      <c r="AN43">
        <v>5</v>
      </c>
      <c r="AO43" t="str">
        <v>มีการอัปเดตและปิดเคสเรียบร้อย</v>
      </c>
      <c r="AP43" t="str">
        <v>NO</v>
      </c>
      <c r="AQ43" t="str">
        <v>ลูกค้าแจ้งออเดอร์ขึ้นสถานะส่งแล้วแต่ไม่ได้รับอาหาร (Customer reports order marked delivered but not received)</v>
      </c>
      <c r="AS43" s="4">
        <f>SUM(H43,J43,L43,N43,P43,R43,T43,V43,X43,Z43,AB43,AD43,AF43,AH43,AJ43,AL43,AN43)</f>
        <v>81</v>
      </c>
      <c r="AT43" s="2">
        <f>IF(C43="","",DATE(YEAR(C43),MONTH(C43),1))</f>
        <v>46082</v>
      </c>
      <c r="AU43" t="str">
        <f>IF(AT43="","",TEXT(AT43,"mmmm yyyy"))</f>
        <v>March 2026</v>
      </c>
      <c r="AV43" s="2">
        <f>IF(C43="","",C43-WEEKDAY(C43,2)+1)</f>
        <v>46097</v>
      </c>
      <c r="AW43" s="2">
        <f>IF(AV43="","",AV43+6)</f>
        <v>46103</v>
      </c>
      <c r="AX43" t="str">
        <f>IF(AV43="","",TEXT(AV43,"dd/mm/yyyy")&amp;" - "&amp;TEXT(AW43,"dd/mm/yyyy"))</f>
        <v>16/03/2026 - 22/03/2026</v>
      </c>
      <c r="AY43">
        <f>IF(B43="","",COUNTIFS($B$5:B43,B43,$AT$5:AT43,AT43))</f>
        <v>5</v>
      </c>
      <c r="AZ43">
        <f>IF(B43="","",COUNTIFS($B$5:B43,B43,$AV$5:AV43,AV43))</f>
        <v>1</v>
      </c>
      <c r="BA43" t="str">
        <f>IF(B43="","",TEXT(AY43,"00")&amp;"|"&amp;B43&amp;"|"&amp;TEXT(AT43,"yyyymmdd"))</f>
        <v>05|Arisa aiemrit|20260301</v>
      </c>
      <c r="BB43" t="str">
        <f>IF(B43="","",TEXT(AZ43,"00")&amp;"|"&amp;B43&amp;"|"&amp;TEXT(AV43,"yyyymmdd"))</f>
        <v>01|Arisa aiemrit|20260316</v>
      </c>
      <c r="BC43">
        <f>IF(OR(AQ43="YES",AQ43="Yes",AQ43="Y",AQ43=1),1,0)</f>
        <v>0</v>
      </c>
    </row>
    <row r="44">
      <c r="A44" s="1">
        <v>46098.74191998842</v>
      </c>
      <c r="B44" t="str">
        <v>Wassana Phothong</v>
      </c>
      <c r="C44" s="2">
        <v>46097</v>
      </c>
      <c r="D44" s="3">
        <v>0.6597222222222222</v>
      </c>
      <c r="E44" s="3">
        <v>0.6645833333333333</v>
      </c>
      <c r="F44" t="str">
        <v>AA207375</v>
      </c>
      <c r="G44" t="str">
        <v>https://app.oho.chat/business/6805c0f16232119d2a1204b5/smartchat?room=682ea63bf8c1c3e61db4d8a1</v>
      </c>
      <c r="H44">
        <v>0</v>
      </c>
      <c r="I44" t="str">
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</c>
      <c r="J44">
        <v>0</v>
      </c>
      <c r="K44" t="str">
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</c>
      <c r="L44">
        <v>5</v>
      </c>
      <c r="M44" t="str">
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</c>
      <c r="N44">
        <v>0</v>
      </c>
      <c r="O44" t="str">
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</c>
      <c r="P44">
        <v>0</v>
      </c>
      <c r="Q44" t="str">
        <v>จากการประเมิน ไม่มีการตอบกลับจาก Agent จึงไม่ครบถ้วนในด้านการช่วยเหลือ</v>
      </c>
      <c r="R44">
        <v>0</v>
      </c>
      <c r="S44" t="str">
        <v>จากการประเมิน ไม่พบการอธิบายขั้นตอนหรือแนวทางดำเนินการใด ๆ จาก Agent</v>
      </c>
      <c r="T44">
        <v>0</v>
      </c>
      <c r="U44" t="str">
        <v>จากการประเมิน ไม่พบการอ้างอิงผลตรวจสอบจากระบบ หรือข้อมูลใด ๆ ในการตอบเคส</v>
      </c>
      <c r="V44">
        <v>0</v>
      </c>
      <c r="W44" t="str">
        <v>จากการประเมิน ไม่พบการซักถาม วิเคราะห์ หรือเสนอแนวทางแก้ไขให้ไรเดอร์ จึงไม่ผ่านข้อนี้</v>
      </c>
      <c r="X44">
        <v>1</v>
      </c>
      <c r="Y44" t="str">
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</c>
      <c r="Z44">
        <v>0</v>
      </c>
      <c r="AA44" t="str">
        <v>จากการประเมิน ไม่พบการแจ้ง Next step หรือบอกไรเดอร์ว่าควรทำอะไรต่อ</v>
      </c>
      <c r="AB44">
        <v>0</v>
      </c>
      <c r="AC44" t="str">
        <v>จากการประเมิน ไม่มีข้อความตอบจาก Agent ให้ประเมินโครงสร้าง</v>
      </c>
      <c r="AD44">
        <v>0</v>
      </c>
      <c r="AE44" t="str">
        <v>จากการประเมิน ไม่มีข้อความตอบจาก Agent ให้ประเมินการใช้ภาษา</v>
      </c>
      <c r="AF44">
        <v>0</v>
      </c>
      <c r="AG44" t="str">
        <v>จากการประเมิน ไม่มีข้อความตอบจาก Agent ให้ประเมินน้ำเสียง</v>
      </c>
      <c r="AH44">
        <v>0</v>
      </c>
      <c r="AI44" t="str">
        <v>จากการประเมิน ไม่พบการตอบที่ปรับตามสถานการณ์ของไรเดอร์</v>
      </c>
      <c r="AJ44">
        <v>2</v>
      </c>
      <c r="AK44" t="str">
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</c>
      <c r="AL44">
        <v>2</v>
      </c>
      <c r="AM44" t="str">
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</c>
      <c r="AN44">
        <v>3</v>
      </c>
      <c r="AO44" t="str">
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</c>
      <c r="AP44" t="str">
        <v>NO</v>
      </c>
      <c r="AQ44" t="str">
        <v>ไรเดอร์แจ้งได้รับงานระยะทางไกล (Rider reports receiving long-distance job)</v>
      </c>
      <c r="AS44" s="4">
        <f>SUM(H44,J44,L44,N44,P44,R44,T44,V44,X44,Z44,AB44,AD44,AF44,AH44,AJ44,AL44,AN44)</f>
        <v>13</v>
      </c>
      <c r="AT44" s="2">
        <f>IF(C44="","",DATE(YEAR(C44),MONTH(C44),1))</f>
        <v>46082</v>
      </c>
      <c r="AU44" t="str">
        <f>IF(AT44="","",TEXT(AT44,"mmmm yyyy"))</f>
        <v>March 2026</v>
      </c>
      <c r="AV44" s="2">
        <f>IF(C44="","",C44-WEEKDAY(C44,2)+1)</f>
        <v>46097</v>
      </c>
      <c r="AW44" s="2">
        <f>IF(AV44="","",AV44+6)</f>
        <v>46103</v>
      </c>
      <c r="AX44" t="str">
        <f>IF(AV44="","",TEXT(AV44,"dd/mm/yyyy")&amp;" - "&amp;TEXT(AW44,"dd/mm/yyyy"))</f>
        <v>16/03/2026 - 22/03/2026</v>
      </c>
      <c r="AY44">
        <f>IF(B44="","",COUNTIFS($B$5:B44,B44,$AT$5:AT44,AT44))</f>
        <v>3</v>
      </c>
      <c r="AZ44">
        <f>IF(B44="","",COUNTIFS($B$5:B44,B44,$AV$5:AV44,AV44))</f>
        <v>1</v>
      </c>
      <c r="BA44" t="str">
        <f>IF(B44="","",TEXT(AY44,"00")&amp;"|"&amp;B44&amp;"|"&amp;TEXT(AT44,"yyyymmdd"))</f>
        <v>03|Wassana Phothong|20260301</v>
      </c>
      <c r="BB44" t="str">
        <f>IF(B44="","",TEXT(AZ44,"00")&amp;"|"&amp;B44&amp;"|"&amp;TEXT(AV44,"yyyymmdd"))</f>
        <v>01|Wassana Phothong|20260316</v>
      </c>
      <c r="BC44">
        <f>IF(OR(AQ44="YES",AQ44="Yes",AQ44="Y",AQ44=1),1,0)</f>
        <v>0</v>
      </c>
    </row>
    <row r="45">
      <c r="A45" s="1">
        <v>46100.45880868055</v>
      </c>
      <c r="B45" t="str">
        <v>Arisa aiemrit</v>
      </c>
      <c r="C45" s="2">
        <v>46097</v>
      </c>
      <c r="D45" s="3">
        <v>0.8333333333333334</v>
      </c>
      <c r="E45" s="3">
        <v>0.8347222222222223</v>
      </c>
      <c r="F45" t="str">
        <v>AA207533</v>
      </c>
      <c r="G45" t="str">
        <v>https://app.oho.chat/business/6805c0f16232119d2a1204b5/smartchat?room=691d4db59fabf7f45220fca0</v>
      </c>
      <c r="H45">
        <v>8</v>
      </c>
      <c r="I45" t="str">
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</c>
      <c r="J45">
        <v>3</v>
      </c>
      <c r="K45" t="str">
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</c>
      <c r="L45">
        <v>5</v>
      </c>
      <c r="M45" t="str">
        <v>ไม่พบการเปิดเผยข้อมูลส่วนบุคคลเกินจำเป็น และการสื่อสารอยู่ในขอบเขตงานบริการร้านค้า</v>
      </c>
      <c r="N45">
        <v>2</v>
      </c>
      <c r="O45" t="str">
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</c>
      <c r="P45">
        <v>2</v>
      </c>
      <c r="Q45" t="str">
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</c>
      <c r="R45">
        <v>3</v>
      </c>
      <c r="S45" t="str">
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</c>
      <c r="T45">
        <v>2</v>
      </c>
      <c r="U45" t="str">
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</c>
      <c r="V45">
        <v>4</v>
      </c>
      <c r="W45" t="str">
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</c>
      <c r="X45">
        <v>3</v>
      </c>
      <c r="Y45" t="str">
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</c>
      <c r="Z45">
        <v>3</v>
      </c>
      <c r="AA45" t="str">
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</c>
      <c r="AB45">
        <v>4</v>
      </c>
      <c r="AC45" t="str">
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</c>
      <c r="AD45">
        <v>4</v>
      </c>
      <c r="AE45" t="str">
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</c>
      <c r="AF45">
        <v>5</v>
      </c>
      <c r="AG45" t="str">
        <v>น้ำเสียงสุภาพ เป็นมิตร และเหมาะกับงานบริการ</v>
      </c>
      <c r="AH45">
        <v>2</v>
      </c>
      <c r="AI45" t="str">
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</c>
      <c r="AJ45">
        <v>6</v>
      </c>
      <c r="AK45" t="str">
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</c>
      <c r="AL45">
        <v>2</v>
      </c>
      <c r="AM45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</c>
      <c r="AN45">
        <v>5</v>
      </c>
      <c r="AO45" t="str">
        <v>มีการอัปเดตและปิดเคสเรียบร้อย</v>
      </c>
      <c r="AP45" t="str">
        <v>NO</v>
      </c>
      <c r="AQ45" t="str">
        <v>ร้านค้าร้องเรียนออเดอร์ลดลงอย่างมาก (Merchant complains about significant drop in orders)</v>
      </c>
      <c r="AS45" s="4">
        <f>SUM(H45,J45,L45,N45,P45,R45,T45,V45,X45,Z45,AB45,AD45,AF45,AH45,AJ45,AL45,AN45)</f>
        <v>63</v>
      </c>
      <c r="AT45" s="2">
        <f>IF(C45="","",DATE(YEAR(C45),MONTH(C45),1))</f>
        <v>46082</v>
      </c>
      <c r="AU45" t="str">
        <f>IF(AT45="","",TEXT(AT45,"mmmm yyyy"))</f>
        <v>March 2026</v>
      </c>
      <c r="AV45" s="2">
        <f>IF(C45="","",C45-WEEKDAY(C45,2)+1)</f>
        <v>46097</v>
      </c>
      <c r="AW45" s="2">
        <f>IF(AV45="","",AV45+6)</f>
        <v>46103</v>
      </c>
      <c r="AX45" t="str">
        <f>IF(AV45="","",TEXT(AV45,"dd/mm/yyyy")&amp;" - "&amp;TEXT(AW45,"dd/mm/yyyy"))</f>
        <v>16/03/2026 - 22/03/2026</v>
      </c>
      <c r="AY45">
        <f>IF(B45="","",COUNTIFS($B$5:B45,B45,$AT$5:AT45,AT45))</f>
        <v>6</v>
      </c>
      <c r="AZ45">
        <f>IF(B45="","",COUNTIFS($B$5:B45,B45,$AV$5:AV45,AV45))</f>
        <v>2</v>
      </c>
      <c r="BA45" t="str">
        <f>IF(B45="","",TEXT(AY45,"00")&amp;"|"&amp;B45&amp;"|"&amp;TEXT(AT45,"yyyymmdd"))</f>
        <v>06|Arisa aiemrit|20260301</v>
      </c>
      <c r="BB45" t="str">
        <f>IF(B45="","",TEXT(AZ45,"00")&amp;"|"&amp;B45&amp;"|"&amp;TEXT(AV45,"yyyymmdd"))</f>
        <v>02|Arisa aiemrit|20260316</v>
      </c>
      <c r="BC45">
        <f>IF(OR(AQ45="YES",AQ45="Yes",AQ45="Y",AQ45=1),1,0)</f>
        <v>0</v>
      </c>
    </row>
    <row r="46">
      <c r="A46" s="1">
        <v>46100.60571564815</v>
      </c>
      <c r="B46" t="str">
        <v>Wassana Phothong</v>
      </c>
      <c r="C46" s="2">
        <v>46097</v>
      </c>
      <c r="D46" s="3">
        <v>0.6423611111111112</v>
      </c>
      <c r="E46" s="3">
        <v>0.6486111111111111</v>
      </c>
      <c r="F46" t="str">
        <v>AA207358</v>
      </c>
      <c r="G46" t="str">
        <v>https://app.oho.chat/business/6805c0f16232119d2a1204b5/smartchat?room=69b7be4dff5391946b471cb9</v>
      </c>
      <c r="H46">
        <v>9</v>
      </c>
      <c r="I46" t="str">
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</c>
      <c r="J46">
        <v>5</v>
      </c>
      <c r="K46" t="str">
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</c>
      <c r="L46">
        <v>5</v>
      </c>
      <c r="M46" t="str">
        <v>ไม่มีการเปิดเผยข้อมูลส่วนบุคคล  ข้อมูลที่ขอเป็นข้อมูลของผู้ใช้งานเอง  ปฏิบัติตาม PDPA</v>
      </c>
      <c r="N46">
        <v>4</v>
      </c>
      <c r="O46" t="str">
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</c>
      <c r="P46">
        <v>4</v>
      </c>
      <c r="Q46" t="str">
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</c>
      <c r="R46">
        <v>5</v>
      </c>
      <c r="S46" t="str">
        <v>อธิบายเป็น Bullet ชัดเจน  ปฏิบัติตามได้จริง  ใช้ภาษาง่าย</v>
      </c>
      <c r="T46">
        <v>4</v>
      </c>
      <c r="U46" t="str">
        <v>ข้อมูลถูกต้องตามกระบวนการสมัคร  แต่ไม่ได้ระบุอ้างอิงนโยบายหรือระบบโดยตรง</v>
      </c>
      <c r="V46">
        <v>6</v>
      </c>
      <c r="W46" t="str">
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</c>
      <c r="X46">
        <v>4</v>
      </c>
      <c r="Y46" t="str">
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</c>
      <c r="Z46">
        <v>3</v>
      </c>
      <c r="AA46" t="str">
        <v>แจ้งว่าต้องอัปโหลดเอกสารเพิ่ม  แต่ไม่ได้แจ้ง Timeline หรือช่องทางติดตามสถานะ</v>
      </c>
      <c r="AB46">
        <v>5</v>
      </c>
      <c r="AC46" t="str">
        <v>จัดข้อความเป็นข้อ อ่านง่าย  Flow ดี</v>
      </c>
      <c r="AD46">
        <v>5</v>
      </c>
      <c r="AE46" t="str">
        <v>ภาษาเป็นทางการ สุภาพ ชัดเจน  ไม่เยิ่นเย้อ</v>
      </c>
      <c r="AF46">
        <v>5</v>
      </c>
      <c r="AG46" t="str">
        <v>น้ำเสียงสุภาพ เป็นมิตร  ไม่มีคำตำหนิ</v>
      </c>
      <c r="AH46">
        <v>5</v>
      </c>
      <c r="AI46" t="str">
        <v>ใช้ Template แต่ปรับให้ตรงเคสพอสมควร  ยังดูเป็นข้อความมาตรฐานค่อนข้างมาก</v>
      </c>
      <c r="AJ46">
        <v>9</v>
      </c>
      <c r="AK46" t="str">
        <v>เปิดเคสถูกประเภท  ดำเนินการตาม Flow  ไม่ข้ามขั้นตอน  ไม่มีบันทึกคำอธิบายในช่อง Case Note (ถ้ามี requirement)</v>
      </c>
      <c r="AL46">
        <v>5</v>
      </c>
      <c r="AM46" t="str">
        <v>First Response ภายใน SLA  สนทนาไม่เงียบเกินกำหนด</v>
      </c>
      <c r="AN46">
        <v>5</v>
      </c>
      <c r="AO46" t="str">
        <v>ระบุ Rider ID และข้อมูลสำคัญ  สถานะเคสถูกต้อง  แต่ไม่มีรายละเอียดสรุปเคสในช่องคำอธิบาย</v>
      </c>
      <c r="AP46" t="str">
        <v>NO</v>
      </c>
      <c r="AQ46" t="str">
        <v>ไรเดอร์สอบถามเวลาการเปิดจองรอบ (Rider inquires about slot booking time)</v>
      </c>
      <c r="AS46" s="4">
        <f>SUM(H46,J46,L46,N46,P46,R46,T46,V46,X46,Z46,AB46,AD46,AF46,AH46,AJ46,AL46,AN46)</f>
        <v>88</v>
      </c>
      <c r="AT46" s="2">
        <f>IF(C46="","",DATE(YEAR(C46),MONTH(C46),1))</f>
        <v>46082</v>
      </c>
      <c r="AU46" t="str">
        <f>IF(AT46="","",TEXT(AT46,"mmmm yyyy"))</f>
        <v>March 2026</v>
      </c>
      <c r="AV46" s="2">
        <f>IF(C46="","",C46-WEEKDAY(C46,2)+1)</f>
        <v>46097</v>
      </c>
      <c r="AW46" s="2">
        <f>IF(AV46="","",AV46+6)</f>
        <v>46103</v>
      </c>
      <c r="AX46" t="str">
        <f>IF(AV46="","",TEXT(AV46,"dd/mm/yyyy")&amp;" - "&amp;TEXT(AW46,"dd/mm/yyyy"))</f>
        <v>16/03/2026 - 22/03/2026</v>
      </c>
      <c r="AY46">
        <f>IF(B46="","",COUNTIFS($B$5:B46,B46,$AT$5:AT46,AT46))</f>
        <v>4</v>
      </c>
      <c r="AZ46">
        <f>IF(B46="","",COUNTIFS($B$5:B46,B46,$AV$5:AV46,AV46))</f>
        <v>2</v>
      </c>
      <c r="BA46" t="str">
        <f>IF(B46="","",TEXT(AY46,"00")&amp;"|"&amp;B46&amp;"|"&amp;TEXT(AT46,"yyyymmdd"))</f>
        <v>04|Wassana Phothong|20260301</v>
      </c>
      <c r="BB46" t="str">
        <f>IF(B46="","",TEXT(AZ46,"00")&amp;"|"&amp;B46&amp;"|"&amp;TEXT(AV46,"yyyymmdd"))</f>
        <v>02|Wassana Phothong|20260316</v>
      </c>
      <c r="BC46">
        <f>IF(OR(AQ46="YES",AQ46="Yes",AQ46="Y",AQ46=1),1,0)</f>
        <v>0</v>
      </c>
    </row>
    <row r="47" xml:space="preserve">
      <c r="A47" s="1">
        <v>46100.63437212963</v>
      </c>
      <c r="B47" t="str">
        <v>Nattapol Suprom</v>
      </c>
      <c r="C47" s="2">
        <v>46097</v>
      </c>
      <c r="D47" s="3">
        <v>0.6875</v>
      </c>
      <c r="E47" s="3">
        <v>0.6902777777777778</v>
      </c>
      <c r="F47" t="str">
        <v>AA207397</v>
      </c>
      <c r="G47" t="str">
        <v>https://app.oho.chat/business/6805c0f16232119d2a1204b5/case/69b92b991896519c0aa0586f?case=69b7cda91e7cb7775e9a5782</v>
      </c>
      <c r="H47">
        <v>8</v>
      </c>
      <c r="I47" t="str"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47">
        <v>2</v>
      </c>
      <c r="K47" t="str" xml:space="preserve">
        <v xml:space="preserve">มีการทักทายตามมาตรฐาน สุภาพ แนะนําตัว_x000d_
ชัดเจน และมีข้อความปิดการสนทนา แต่ไม่_x000d_
มีการเสนอความช่วยเหลือเพิมเติมหรือ_x000d_
สอบถามเพิมเติมก่อนปิดอย่างชัดเจน</v>
      </c>
      <c r="L47">
        <v>5</v>
      </c>
      <c r="M47" t="str">
        <v>ไม่มีการเปิดเผยข้อมูลส่วนบุคคล และไม่มีการละเมิดนโยบายบริษัท</v>
      </c>
      <c r="N47">
        <v>3</v>
      </c>
      <c r="O47" t="str" xml:space="preserve">
        <v xml:space="preserve">Agent ให้ข้อมูลหลักเกียวกับการโอนเงิน_x000d_
โบนัสได้ถูกต้องตามเงือนไขกิจกรรม (โอน_x000d_
ในวันทําการ) แต่มีการให้ข้อมูลเพิมเติมทีไม่_x000d_
สอดคล้องกับ Timeline จริง โดยแนะนําให้_x000d_
ตรวจสอบในช่วงเย็นของวันเดียวกัน ซึงอาจ_x000d_
ทําให้ Rider เข้าใจผิดเกียวกับระยะเวลาการ_x000d_
โอนเงิน จึงถือว่าคําตอบมีความถูกต้องเพียง_x000d_
บางส่วนและไม่สอดคล้องกับสถานการณ์_x000d_
ทังหมดของเคส</v>
      </c>
      <c r="P47">
        <v>2</v>
      </c>
      <c r="Q47" t="str" xml:space="preserve">
        <v xml:space="preserve">คําถามหลักไม่ได้รับคําตอบ ไม่มีข้อมูลเวลา_x000d_
การโอน เงือนไข หรือรอบการจ่ายเงิน จึงถือ_x000d_
ว่าตอบไม่ครบถ้วน</v>
      </c>
      <c r="R47">
        <v>3</v>
      </c>
      <c r="S47" t="str" xml:space="preserve">
        <v xml:space="preserve">มีการให้คําแนะนําให้ตรวจสอบบัญชีและ_x000d_
แอป แต่ไม่ได้อธิบายเป็นขันตอนอย่างเป็น_x000d_
ระบบ และไม่เกียวข้องกับคําถามหลัก</v>
      </c>
      <c r="T47">
        <v>4</v>
      </c>
      <c r="U47" t="str" xml:space="preserve">
        <v xml:space="preserve">Agent ให้ข้อมูลเกียวกับการโอนเงินโบนัส_x000d_
ตามเงือนไขกิจกรรม ซึงเป็นข้อมูลเชิง_x000d_
นโยบายของบริษัทและสอดคล้องกับแนว_x000d_
ทางการดําเนินงานโดยรวม อย่างไรก็ตาม _x000d_
ไม่มีการอ้างอิงแหล่งข้อมูลทางการ เช่น _x000d_
ประกาศกิจกรรม เงือนไขโบนัส หรือระบบ_x000d_
ภายในโดยตรง และมีการให้ข้อมูลเพิมเติม_x000d_
เกียวกับช่วงเวลาตรวจสอบ (ช่วงเย็น) ทีไม่_x000d_
ชัดเจนตาม Policy จึงถือว่าอ้างอิงถูกต้อง_x000d_
บางส่วน แต่ยังไม่ครบถ้วนตามเกณฑ</v>
      </c>
      <c r="V47">
        <v>2</v>
      </c>
      <c r="W47" t="str" xml:space="preserve">
        <v xml:space="preserve">_x000d_
ไม่ได้วิเคราะห์ว่าลูกค้าต้องการทราบ _x000d_
Timeline การจ่ายเงิน และเสนอแนว_x000d_
ทางแก้ไขทีไม่ตรงกับปัญหา</v>
      </c>
      <c r="X47">
        <v>3</v>
      </c>
      <c r="Y47" t="str"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47">
        <v>1</v>
      </c>
      <c r="AA47" t="str" xml:space="preserve">
        <v xml:space="preserve">ไม่มีการแจ้งว่าหากยังไม่ได้เงินควรทํา_x000d_
อย่างไร ติดต่อทีไหน หรือรอภายในกีวัน</v>
      </c>
      <c r="AB47">
        <v>4</v>
      </c>
      <c r="AC47" t="str">
        <v>ข้อความอ่านเข้าใจง่าย แต่ไม่มีการแบ่งประเด็นข้อมูลสำคัญ</v>
      </c>
      <c r="AD47">
        <v>5</v>
      </c>
      <c r="AE47" t="str">
        <v>ใช้ภาษาถูกต้อง สุภาพ และไม่เยิ่นเย้อ</v>
      </c>
      <c r="AF47">
        <v>5</v>
      </c>
      <c r="AG47" t="str">
        <v>น้ำเสียงสุภาพ เหมาะสมกับงานบริการ ไม่มีถ้อยคำเชิงลบ</v>
      </c>
      <c r="AH47">
        <v>3</v>
      </c>
      <c r="AI47" t="str" xml:space="preserve">
        <v xml:space="preserve">นําเสียงสุภาพ เหมาะสมกับงานบริการ ไม่มี_x000d_
ถ้อยคําเชิงลบ</v>
      </c>
      <c r="AJ47">
        <v>8</v>
      </c>
      <c r="AK47" t="str" xml:space="preserve">
        <v xml:space="preserve">มีการเปิดเคสและดําเนินการตาม Flow แต่_x000d_
ไม่พบการบันทึกข้อมูลเพิมเติมทีเกียวข้องกับ_x000d_
คําถามเรืองรอบการจ่ายเงิน</v>
      </c>
      <c r="AL47">
        <v>5</v>
      </c>
      <c r="AM47" t="str">
        <v>ตอบกลับภายในเวลาที่กำหนด ไม่มีช่วงเงียบผิดปกติ</v>
      </c>
      <c r="AN47">
        <v>5</v>
      </c>
      <c r="AO47" t="str">
        <v>มีการอัปเดตสถานะและข้อมูลพื้นฐาน แต่ไม่มีรายละเอียดเชิงลึกเกี่ยวกับประเด็นคำถาม</v>
      </c>
      <c r="AP47" t="str">
        <v>NO</v>
      </c>
      <c r="AQ47" t="str">
        <v>ไรเดอร์สอบถามเวลาเงินภารกิจเข้า (Rider inquires about mission payout time)</v>
      </c>
      <c r="AS47" s="4">
        <f>SUM(H47,J47,L47,N47,P47,R47,T47,V47,X47,Z47,AB47,AD47,AF47,AH47,AJ47,AL47,AN47)</f>
        <v>68</v>
      </c>
      <c r="AT47" s="2">
        <f>IF(C47="","",DATE(YEAR(C47),MONTH(C47),1))</f>
        <v>46082</v>
      </c>
      <c r="AU47" t="str">
        <f>IF(AT47="","",TEXT(AT47,"mmmm yyyy"))</f>
        <v>March 2026</v>
      </c>
      <c r="AV47" s="2">
        <f>IF(C47="","",C47-WEEKDAY(C47,2)+1)</f>
        <v>46097</v>
      </c>
      <c r="AW47" s="2">
        <f>IF(AV47="","",AV47+6)</f>
        <v>46103</v>
      </c>
      <c r="AX47" t="str">
        <f>IF(AV47="","",TEXT(AV47,"dd/mm/yyyy")&amp;" - "&amp;TEXT(AW47,"dd/mm/yyyy"))</f>
        <v>16/03/2026 - 22/03/2026</v>
      </c>
      <c r="AY47">
        <f>IF(B47="","",COUNTIFS($B$5:B47,B47,$AT$5:AT47,AT47))</f>
        <v>5</v>
      </c>
      <c r="AZ47">
        <f>IF(B47="","",COUNTIFS($B$5:B47,B47,$AV$5:AV47,AV47))</f>
        <v>1</v>
      </c>
      <c r="BA47" t="str">
        <f>IF(B47="","",TEXT(AY47,"00")&amp;"|"&amp;B47&amp;"|"&amp;TEXT(AT47,"yyyymmdd"))</f>
        <v>05|Nattapol Suprom|20260301</v>
      </c>
      <c r="BB47" t="str">
        <f>IF(B47="","",TEXT(AZ47,"00")&amp;"|"&amp;B47&amp;"|"&amp;TEXT(AV47,"yyyymmdd"))</f>
        <v>01|Nattapol Suprom|20260316</v>
      </c>
      <c r="BC47">
        <f>IF(OR(AQ47="YES",AQ47="Yes",AQ47="Y",AQ47=1),1,0)</f>
        <v>0</v>
      </c>
    </row>
    <row r="48">
      <c r="A48" s="1">
        <v>46100.67242119213</v>
      </c>
      <c r="B48" t="str">
        <v>Suphitcha Keawliam</v>
      </c>
      <c r="C48" s="2">
        <v>46098</v>
      </c>
      <c r="D48" s="3">
        <v>0.4798611111111111</v>
      </c>
      <c r="E48" s="3">
        <v>0.49375</v>
      </c>
      <c r="F48" t="str">
        <v>AA207750</v>
      </c>
      <c r="G48" t="str">
        <v>https://app.oho.chat/business/6805c0f16232119d2a1204b5/smartchat?room=683921389df5941ace112b5d</v>
      </c>
      <c r="H48">
        <v>8</v>
      </c>
      <c r="I48" t="str">
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</c>
      <c r="J48">
        <v>5</v>
      </c>
      <c r="K48" t="str">
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</c>
      <c r="L48">
        <v>5</v>
      </c>
      <c r="M48" t="str">
        <v>ไม่มีการเปิดเผยข้อมูลส่วนบุคคลหรือข้อมูลบุคคลที่สาม ไม่ละเมิดนโยบาย</v>
      </c>
      <c r="N48">
        <v>4</v>
      </c>
      <c r="O48" t="str">
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</c>
      <c r="P48">
        <v>4</v>
      </c>
      <c r="Q48" t="str">
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</c>
      <c r="R48">
        <v>3</v>
      </c>
      <c r="S48" t="str">
        <v>ไม่ได้อธิบายขั้นตอนการดำเนินการเป็นลำดับ มีเพียงแจ้งผลว่าได้ยกเลิกแล้ว</v>
      </c>
      <c r="T48">
        <v>5</v>
      </c>
      <c r="U48" t="str">
        <v>เป็นการดำเนินการตามระบบจริง ไม่ใช่ข้อมูลทั่วไปหรือไม่เป็นทางการ</v>
      </c>
      <c r="V48">
        <v>10</v>
      </c>
      <c r="W48" t="str">
        <v>มีการประสานร้านค้าเพื่อยกเลิก ซึ่งแก้ปัญหาได้ตรงจุด</v>
      </c>
      <c r="X48">
        <v>4</v>
      </c>
      <c r="Y48" t="str">
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</c>
      <c r="Z48">
        <v>3</v>
      </c>
      <c r="AA48" t="str">
        <v>ไม่ได้แจ้งขั้นตอนถัดไปหรือสิ่งที่ลูกค้าควรทำหลังยกเลิก เช่น รอรับงานใหม่ หรือสถานะระบบ</v>
      </c>
      <c r="AB48">
        <v>4</v>
      </c>
      <c r="AC48" t="str">
        <v>อ่านเข้าใจง่าย แต่ไม่มีการแบ่งเป็นข้อหรือโครงสร้างที่ชัดเจน</v>
      </c>
      <c r="AD48">
        <v>5</v>
      </c>
      <c r="AE48" t="str">
        <v>ภาษาถูกต้อง สุภาพ และไม่เยิ่นเย้อ</v>
      </c>
      <c r="AF48">
        <v>5</v>
      </c>
      <c r="AG48" t="str">
        <v>น้ำเสียงสุภาพ เป็นมิตร ไม่มีการตำหนิหรือโต้แย้ง</v>
      </c>
      <c r="AH48">
        <v>4</v>
      </c>
      <c r="AI48" t="str">
        <v>มีการปรับโทนเป็นเชิงช่วยเหลือ แต่ยังค่อนข้างเป็นข้อความมาตรฐาน</v>
      </c>
      <c r="AJ48">
        <v>8</v>
      </c>
      <c r="AK48" t="str">
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</c>
      <c r="AL48">
        <v>5</v>
      </c>
      <c r="AM48" t="str">
        <v>ตอบ First Response และระหว่างสนทนาอยู่ใน SLA</v>
      </c>
      <c r="AN48">
        <v>5</v>
      </c>
      <c r="AO48" t="str">
        <v>มีการอัปเดตสถานะปิดเคส</v>
      </c>
      <c r="AP48" t="str">
        <v>NO</v>
      </c>
      <c r="AQ48" t="str">
        <v>ไรเดอร์แจ้งหมุดร้านไม่ถูกต้องและขอยกเลิกงาน (Rider reports incorrect store location pin and requests cancellation)</v>
      </c>
      <c r="AS48" s="4">
        <f>SUM(H48,J48,L48,N48,P48,R48,T48,V48,X48,Z48,AB48,AD48,AF48,AH48,AJ48,AL48,AN48)</f>
        <v>87</v>
      </c>
      <c r="AT48" s="2">
        <f>IF(C48="","",DATE(YEAR(C48),MONTH(C48),1))</f>
        <v>46082</v>
      </c>
      <c r="AU48" t="str">
        <f>IF(AT48="","",TEXT(AT48,"mmmm yyyy"))</f>
        <v>March 2026</v>
      </c>
      <c r="AV48" s="2">
        <f>IF(C48="","",C48-WEEKDAY(C48,2)+1)</f>
        <v>46097</v>
      </c>
      <c r="AW48" s="2">
        <f>IF(AV48="","",AV48+6)</f>
        <v>46103</v>
      </c>
      <c r="AX48" t="str">
        <f>IF(AV48="","",TEXT(AV48,"dd/mm/yyyy")&amp;" - "&amp;TEXT(AW48,"dd/mm/yyyy"))</f>
        <v>16/03/2026 - 22/03/2026</v>
      </c>
      <c r="AY48">
        <f>IF(B48="","",COUNTIFS($B$5:B48,B48,$AT$5:AT48,AT48))</f>
        <v>4</v>
      </c>
      <c r="AZ48">
        <f>IF(B48="","",COUNTIFS($B$5:B48,B48,$AV$5:AV48,AV48))</f>
        <v>2</v>
      </c>
      <c r="BA48" t="str">
        <f>IF(B48="","",TEXT(AY48,"00")&amp;"|"&amp;B48&amp;"|"&amp;TEXT(AT48,"yyyymmdd"))</f>
        <v>04|Suphitcha Keawliam|20260301</v>
      </c>
      <c r="BB48" t="str">
        <f>IF(B48="","",TEXT(AZ48,"00")&amp;"|"&amp;B48&amp;"|"&amp;TEXT(AV48,"yyyymmdd"))</f>
        <v>02|Suphitcha Keawliam|20260316</v>
      </c>
      <c r="BC48">
        <f>IF(OR(AQ48="YES",AQ48="Yes",AQ48="Y",AQ48=1),1,0)</f>
        <v>0</v>
      </c>
    </row>
    <row r="49">
      <c r="A49" s="1">
        <v>46100.67833446759</v>
      </c>
      <c r="B49" t="str">
        <v>Arisa aiemrit</v>
      </c>
      <c r="C49" s="2">
        <v>46098</v>
      </c>
      <c r="D49" s="3">
        <v>0.6909722222222222</v>
      </c>
      <c r="E49" s="3">
        <v>0.69375</v>
      </c>
      <c r="F49" t="str">
        <v>AA207954</v>
      </c>
      <c r="G49" t="str">
        <v>https://app.oho.chat/business/6805c0f16232119d2a1204b5/smartchat?room=69b15b253b82f02bbf418739</v>
      </c>
      <c r="H49">
        <v>8</v>
      </c>
      <c r="I49" t="str">
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</c>
      <c r="J49">
        <v>5</v>
      </c>
      <c r="K49" t="str">
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</c>
      <c r="L49">
        <v>5</v>
      </c>
      <c r="M49" t="str">
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</c>
      <c r="N49">
        <v>4</v>
      </c>
      <c r="O49" t="str">
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</c>
      <c r="P49">
        <v>4</v>
      </c>
      <c r="Q49" t="str">
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</c>
      <c r="R49">
        <v>4</v>
      </c>
      <c r="S49" t="str">
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</c>
      <c r="T49">
        <v>5</v>
      </c>
      <c r="U49" t="str">
        <v>เป็นข้อมูลกระบวนการภายในตาม Policy บริษัท ไม่ใช่การให้ข้อมูลจากแหล่งไม่เป็นทางการ</v>
      </c>
      <c r="V49">
        <v>6</v>
      </c>
      <c r="W49" t="str">
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</c>
      <c r="X49">
        <v>4</v>
      </c>
      <c r="Y49" t="str">
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</c>
      <c r="Z49">
        <v>4</v>
      </c>
      <c r="AA49" t="str">
        <v>แจ้งให้ส่งข้อมูลเพื่อดำเนินการ แต่ไม่ได้ระบุ Timeline หรือช่องทางติดตามผลอย่างชัดเจน</v>
      </c>
      <c r="AB49">
        <v>5</v>
      </c>
      <c r="AC49" t="str">
        <v>จัดข้อความเป็นย่อหน้าและรายการข้ออย่างเป็นระบบ อ่านง่าย</v>
      </c>
      <c r="AD49">
        <v>5</v>
      </c>
      <c r="AE49" t="str">
        <v>ใช้ภาษาถูกต้อง สุภาพ ชัดเจน ไม่เยิ่นเย้อ</v>
      </c>
      <c r="AF49">
        <v>5</v>
      </c>
      <c r="AG49" t="str">
        <v>น้ำเสียงสุภาพ เป็นมิตร เหมาะสมกับงานบริการ และมี Empathy ต่อร้านค้า</v>
      </c>
      <c r="AH49">
        <v>4</v>
      </c>
      <c r="AI49" t="str">
        <v>ข้อความเป็น Template ที่เหมาะสม แต่ยังไม่สะท้อนการปรับตามสถานการณ์เฉพาะของเคสอย่างชัดเจน</v>
      </c>
      <c r="AJ49">
        <v>9</v>
      </c>
      <c r="AK49" t="str">
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</c>
      <c r="AL49">
        <v>5</v>
      </c>
      <c r="AM49" t="str">
        <v>First Response และการตอบระหว่างสนทนาอยู่ในเวลาที่กำหนด</v>
      </c>
      <c r="AN49">
        <v>5</v>
      </c>
      <c r="AO49" t="str">
        <v>สถานะเคสถูกต้อง</v>
      </c>
      <c r="AP49" t="str">
        <v>NO</v>
      </c>
      <c r="AQ49" t="str">
        <v>ร้านค้าสอบถามสถานะการอนุมัติสาขาใหม่ (Merchant inquires about branch approval status)</v>
      </c>
      <c r="AS49" s="4">
        <f>SUM(H49,J49,L49,N49,P49,R49,T49,V49,X49,Z49,AB49,AD49,AF49,AH49,AJ49,AL49,AN49)</f>
        <v>87</v>
      </c>
      <c r="AT49" s="2">
        <f>IF(C49="","",DATE(YEAR(C49),MONTH(C49),1))</f>
        <v>46082</v>
      </c>
      <c r="AU49" t="str">
        <f>IF(AT49="","",TEXT(AT49,"mmmm yyyy"))</f>
        <v>March 2026</v>
      </c>
      <c r="AV49" s="2">
        <f>IF(C49="","",C49-WEEKDAY(C49,2)+1)</f>
        <v>46097</v>
      </c>
      <c r="AW49" s="2">
        <f>IF(AV49="","",AV49+6)</f>
        <v>46103</v>
      </c>
      <c r="AX49" t="str">
        <f>IF(AV49="","",TEXT(AV49,"dd/mm/yyyy")&amp;" - "&amp;TEXT(AW49,"dd/mm/yyyy"))</f>
        <v>16/03/2026 - 22/03/2026</v>
      </c>
      <c r="AY49">
        <f>IF(B49="","",COUNTIFS($B$5:B49,B49,$AT$5:AT49,AT49))</f>
        <v>7</v>
      </c>
      <c r="AZ49">
        <f>IF(B49="","",COUNTIFS($B$5:B49,B49,$AV$5:AV49,AV49))</f>
        <v>3</v>
      </c>
      <c r="BA49" t="str">
        <f>IF(B49="","",TEXT(AY49,"00")&amp;"|"&amp;B49&amp;"|"&amp;TEXT(AT49,"yyyymmdd"))</f>
        <v>07|Arisa aiemrit|20260301</v>
      </c>
      <c r="BB49" t="str">
        <f>IF(B49="","",TEXT(AZ49,"00")&amp;"|"&amp;B49&amp;"|"&amp;TEXT(AV49,"yyyymmdd"))</f>
        <v>03|Arisa aiemrit|20260316</v>
      </c>
      <c r="BC49">
        <f>IF(OR(AQ49="YES",AQ49="Yes",AQ49="Y",AQ49=1),1,0)</f>
        <v>0</v>
      </c>
    </row>
    <row r="50">
      <c r="A50" s="1">
        <v>46100.69083862269</v>
      </c>
      <c r="B50" t="str">
        <v>Jureeporn Piddum</v>
      </c>
      <c r="C50" s="2">
        <v>46098</v>
      </c>
      <c r="D50" s="3">
        <v>0.7784722222222222</v>
      </c>
      <c r="E50" s="3">
        <v>0.7923611111111111</v>
      </c>
      <c r="F50" t="str">
        <v>AA208025</v>
      </c>
      <c r="G50" t="str">
        <v>https://app.oho.chat/business/6805c0f16232119d2a1204b5/smartchat?room=682eaa14f8c1c3e61db8603f</v>
      </c>
      <c r="H50">
        <v>9</v>
      </c>
      <c r="I50" t="str">
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</c>
      <c r="J50">
        <v>5</v>
      </c>
      <c r="K50" t="str">
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</c>
      <c r="L50">
        <v>5</v>
      </c>
      <c r="M50" t="str">
        <v>ไม่มีการเปิดเผยข้อมูลส่วนบุคคล และไม่ต้องยืนยันตัวตน เนื่องจากเป็นคำถามข้อมูลทั่วไป</v>
      </c>
      <c r="N50">
        <v>5</v>
      </c>
      <c r="O50" t="str">
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</c>
      <c r="P50">
        <v>5</v>
      </c>
      <c r="Q50" t="str">
        <v>ตอบตรงประเด็นที่ไรเดอร์สอบถาม ไม่มีประเด็นตกหล่น</v>
      </c>
      <c r="R50">
        <v>4</v>
      </c>
      <c r="S50" t="str">
        <v>อธิบายหลักการทำงานได้เข้าใจง่าย แต่ไม่ได้เรียงเป็นขั้นตอนหรือแนวทางปฏิบัติชัดเจน</v>
      </c>
      <c r="T50">
        <v>5</v>
      </c>
      <c r="U50" t="str">
        <v>ข้อมูลอ้างอิงจากประกาศทางการของบริษัท (Policy)</v>
      </c>
      <c r="V50">
        <v>7</v>
      </c>
      <c r="W50" t="str">
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</c>
      <c r="X50">
        <v>5</v>
      </c>
      <c r="Y50" t="str">
        <v>ดูแลเคสจนจบ ไม่มีการปล่อยค้างหรือส่งต่อโดยไม่จำเป็น</v>
      </c>
      <c r="Z50">
        <v>3</v>
      </c>
      <c r="AA50" t="str">
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</c>
      <c r="AB50">
        <v>5</v>
      </c>
      <c r="AC50" t="str">
        <v>ข้อความอ่านง่าย ลำดับชัดเจน ไม่ยาวเกินไป</v>
      </c>
      <c r="AD50">
        <v>5</v>
      </c>
      <c r="AE50" t="str">
        <v>ใช้ภาษาสุภาพ ชัดเจน และกระชับ เหมาะสมกับงานบริการ</v>
      </c>
      <c r="AF50">
        <v>5</v>
      </c>
      <c r="AG50" t="str">
        <v>น้ำเสียงสุภาพ เป็นมิตร เหมาะสมกับการให้ข้อมูล</v>
      </c>
      <c r="AH50">
        <v>5</v>
      </c>
      <c r="AI50" t="str">
        <v>น้ำเสียงสุภาพ เป็นมิตร เหมาะสมกับการให้ข้อมูล</v>
      </c>
      <c r="AJ50">
        <v>10</v>
      </c>
      <c r="AK50" t="str">
        <v>ดำเนินการตาม Flow การให้ข้อมูลได้ถูกต้อง</v>
      </c>
      <c r="AL50">
        <v>5</v>
      </c>
      <c r="AM50" t="str">
        <v>ตอบภายในเวลาที่กำหนด ไม่มีช่วงเงียบผิดปกติ</v>
      </c>
      <c r="AN50">
        <v>5</v>
      </c>
      <c r="AO50" t="str">
        <v>สถานะเคสถูกต้อง แต่ไม่พบรายละเอียดบันทึกเพิ่มเติม</v>
      </c>
      <c r="AP50" t="str">
        <v>NO</v>
      </c>
      <c r="AQ50" t="str">
        <v>ไรเดอร์สอบถามการจัดสรรงานตามระยะใกล้ร้าน (Rider inquires about job allocation based on proximity to store)</v>
      </c>
      <c r="AS50" s="4">
        <f>SUM(H50,J50,L50,N50,P50,R50,T50,V50,X50,Z50,AB50,AD50,AF50,AH50,AJ50,AL50,AN50)</f>
        <v>93</v>
      </c>
      <c r="AT50" s="2">
        <f>IF(C50="","",DATE(YEAR(C50),MONTH(C50),1))</f>
        <v>46082</v>
      </c>
      <c r="AU50" t="str">
        <f>IF(AT50="","",TEXT(AT50,"mmmm yyyy"))</f>
        <v>March 2026</v>
      </c>
      <c r="AV50" s="2">
        <f>IF(C50="","",C50-WEEKDAY(C50,2)+1)</f>
        <v>46097</v>
      </c>
      <c r="AW50" s="2">
        <f>IF(AV50="","",AV50+6)</f>
        <v>46103</v>
      </c>
      <c r="AX50" t="str">
        <f>IF(AV50="","",TEXT(AV50,"dd/mm/yyyy")&amp;" - "&amp;TEXT(AW50,"dd/mm/yyyy"))</f>
        <v>16/03/2026 - 22/03/2026</v>
      </c>
      <c r="AY50">
        <f>IF(B50="","",COUNTIFS($B$5:B50,B50,$AT$5:AT50,AT50))</f>
        <v>4</v>
      </c>
      <c r="AZ50">
        <f>IF(B50="","",COUNTIFS($B$5:B50,B50,$AV$5:AV50,AV50))</f>
        <v>1</v>
      </c>
      <c r="BA50" t="str">
        <f>IF(B50="","",TEXT(AY50,"00")&amp;"|"&amp;B50&amp;"|"&amp;TEXT(AT50,"yyyymmdd"))</f>
        <v>04|Jureeporn Piddum|20260301</v>
      </c>
      <c r="BB50" t="str">
        <f>IF(B50="","",TEXT(AZ50,"00")&amp;"|"&amp;B50&amp;"|"&amp;TEXT(AV50,"yyyymmdd"))</f>
        <v>01|Jureeporn Piddum|20260316</v>
      </c>
      <c r="BC50">
        <f>IF(OR(AQ50="YES",AQ50="Yes",AQ50="Y",AQ50=1),1,0)</f>
        <v>0</v>
      </c>
    </row>
    <row r="51">
      <c r="A51" s="1">
        <v>46100.69685802083</v>
      </c>
      <c r="B51" t="str">
        <v>Chatkonnaphat Bhusomya</v>
      </c>
      <c r="C51" s="2">
        <v>46098</v>
      </c>
      <c r="D51" s="3">
        <v>0.8652777777777778</v>
      </c>
      <c r="E51" s="3">
        <v>0.8729166666666667</v>
      </c>
      <c r="F51" t="str">
        <v>AA208091</v>
      </c>
      <c r="G51" t="str">
        <v>https://app.oho.chat/business/6805c0f16232119d2a1204b5/smartchat?room=684033ae6a3bb4227c007345</v>
      </c>
      <c r="H51">
        <v>9</v>
      </c>
      <c r="I51" t="str">
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</c>
      <c r="J51">
        <v>4</v>
      </c>
      <c r="K51" t="str">
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</c>
      <c r="L51">
        <v>5</v>
      </c>
      <c r="M51" t="str">
        <v>ไม่มีการเปิดเผยข้อมูลส่วนบุคคล  ไม่มีข้อมูลบุคคลที่สาม  ปฏิบัติตามนโยบายครบถ้วน</v>
      </c>
      <c r="N51">
        <v>4</v>
      </c>
      <c r="O51" t="str">
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</c>
      <c r="P51">
        <v>4</v>
      </c>
      <c r="Q51" t="str">
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</c>
      <c r="R51">
        <v>3</v>
      </c>
      <c r="S51" t="str">
        <v>ไม่มีขั้นตอนให้ปฏิบัติ  ไม่มีแนวทางลดการรับงานไกล  คำตอบเป็นเชิงข้อมูล ไม่ใช่เชิง action</v>
      </c>
      <c r="T51">
        <v>4</v>
      </c>
      <c r="U51" t="str">
        <v>เป็นข้อมูลเชิงระบบ (Policy/Logic ของแพลตฟอร์ม)  แต่ไม่ได้ระบุว่าอ้างอิงจากระบบหรือประกาศใด</v>
      </c>
      <c r="V51">
        <v>5</v>
      </c>
      <c r="W51" t="str">
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</c>
      <c r="X51">
        <v>4</v>
      </c>
      <c r="Y51" t="str">
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</c>
      <c r="Z51">
        <v>3</v>
      </c>
      <c r="AA51" t="str">
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</c>
      <c r="AB51">
        <v>5</v>
      </c>
      <c r="AC51" t="str">
        <v>อ่านง่าย  เรียงลำดับดี  ไม่ยาวเกิน</v>
      </c>
      <c r="AD51">
        <v>5</v>
      </c>
      <c r="AE51" t="str">
        <v>ภาษาเหมาะสม  สุภาพ ชัดเจน</v>
      </c>
      <c r="AF51">
        <v>5</v>
      </c>
      <c r="AG51" t="str">
        <v>น้ำเสียงเป็นมิตร  ไม่โต้แย้ง  เหมาะสมกับงานบริการ</v>
      </c>
      <c r="AH51">
        <v>4</v>
      </c>
      <c r="AI51" t="str">
        <v>ปรับตามเคสได้ดี  แต่ยังค่อนข้างเป็นข้อความมาตรฐาน</v>
      </c>
      <c r="AJ51">
        <v>5</v>
      </c>
      <c r="AK51" t="str">
        <v>เปิดเคสถูกประเภท  แต่ไม่เห็นการตรวจสอบข้อมูลเชิงระบบก่อนตอบ</v>
      </c>
      <c r="AL51">
        <v>5</v>
      </c>
      <c r="AM51" t="str">
        <v>First Response อยู่ใน SLA  ไม่มีช่วงเงียบผิดปกติ</v>
      </c>
      <c r="AN51">
        <v>5</v>
      </c>
      <c r="AO51" t="str">
        <v>มีการปิดเคสถูกต้อง</v>
      </c>
      <c r="AP51" t="str">
        <v>NO</v>
      </c>
      <c r="AQ51" t="str">
        <v>ไรเดอร์แจ้งได้รับงานระยะทางไกลมาก (Rider reports receiving very long-distance job)</v>
      </c>
      <c r="AS51" s="4">
        <f>SUM(H51,J51,L51,N51,P51,R51,T51,V51,X51,Z51,AB51,AD51,AF51,AH51,AJ51,AL51,AN51)</f>
        <v>79</v>
      </c>
      <c r="AT51" s="2">
        <f>IF(C51="","",DATE(YEAR(C51),MONTH(C51),1))</f>
        <v>46082</v>
      </c>
      <c r="AU51" t="str">
        <f>IF(AT51="","",TEXT(AT51,"mmmm yyyy"))</f>
        <v>March 2026</v>
      </c>
      <c r="AV51" s="2">
        <f>IF(C51="","",C51-WEEKDAY(C51,2)+1)</f>
        <v>46097</v>
      </c>
      <c r="AW51" s="2">
        <f>IF(AV51="","",AV51+6)</f>
        <v>46103</v>
      </c>
      <c r="AX51" t="str">
        <f>IF(AV51="","",TEXT(AV51,"dd/mm/yyyy")&amp;" - "&amp;TEXT(AW51,"dd/mm/yyyy"))</f>
        <v>16/03/2026 - 22/03/2026</v>
      </c>
      <c r="AY51">
        <f>IF(B51="","",COUNTIFS($B$5:B51,B51,$AT$5:AT51,AT51))</f>
        <v>5</v>
      </c>
      <c r="AZ51">
        <f>IF(B51="","",COUNTIFS($B$5:B51,B51,$AV$5:AV51,AV51))</f>
        <v>1</v>
      </c>
      <c r="BA51" t="str">
        <f>IF(B51="","",TEXT(AY51,"00")&amp;"|"&amp;B51&amp;"|"&amp;TEXT(AT51,"yyyymmdd"))</f>
        <v>05|Chatkonnaphat Bhusomya|20260301</v>
      </c>
      <c r="BB51" t="str">
        <f>IF(B51="","",TEXT(AZ51,"00")&amp;"|"&amp;B51&amp;"|"&amp;TEXT(AV51,"yyyymmdd"))</f>
        <v>01|Chatkonnaphat Bhusomya|20260316</v>
      </c>
      <c r="BC51">
        <f>IF(OR(AQ51="YES",AQ51="Yes",AQ51="Y",AQ51=1),1,0)</f>
        <v>0</v>
      </c>
    </row>
    <row r="52">
      <c r="A52" s="1">
        <v>46100.70717534722</v>
      </c>
      <c r="B52" t="str">
        <v>Natcha Chai-in</v>
      </c>
      <c r="C52" s="2">
        <v>46098</v>
      </c>
      <c r="D52" s="3">
        <v>0.6069444444444444</v>
      </c>
      <c r="E52" s="3">
        <v>0.6159722222222223</v>
      </c>
      <c r="F52" t="str">
        <v>AA207896</v>
      </c>
      <c r="G52" t="str">
        <v>https://app.oho.chat/business/6805c0f16232119d2a1204b5/smartchat?room=6897f4ed4ca6e282084d30a7</v>
      </c>
      <c r="H52">
        <v>9</v>
      </c>
      <c r="I52" t="str">
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</c>
      <c r="J52">
        <v>5</v>
      </c>
      <c r="K52" t="str">
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</c>
      <c r="L52">
        <v>5</v>
      </c>
      <c r="M52" t="str">
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</c>
      <c r="N52">
        <v>5</v>
      </c>
      <c r="O52" t="str">
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</c>
      <c r="P52">
        <v>4</v>
      </c>
      <c r="Q52" t="str">
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</c>
      <c r="R52">
        <v>4</v>
      </c>
      <c r="S52" t="str">
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</c>
      <c r="T52">
        <v>5</v>
      </c>
      <c r="U52" t="str">
        <v>ข้อมูลเป็น Policy มาตรฐานของบริษัท จึงถือว่าอ้างอิงจากแหล่งทางการ</v>
      </c>
      <c r="V52">
        <v>7</v>
      </c>
      <c r="W52" t="str">
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</c>
      <c r="X52">
        <v>4</v>
      </c>
      <c r="Y52" t="str">
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</c>
      <c r="Z52">
        <v>4</v>
      </c>
      <c r="AA52" t="str">
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</c>
      <c r="AB52">
        <v>5</v>
      </c>
      <c r="AC52" t="str">
        <v>ข้อความอ่านง่าย เรียงลำดับดี แบ่งย่อหน้าชัดเจน</v>
      </c>
      <c r="AD52">
        <v>5</v>
      </c>
      <c r="AE52" t="str">
        <v>ใช้ภาษาสุภาพ ชัดเจน ไม่เยิ่นเย้อ</v>
      </c>
      <c r="AF52">
        <v>5</v>
      </c>
      <c r="AG52" t="str">
        <v>น้ำเสียงสุภาพ เป็นมิตร และเหมาะสมกับบริบท</v>
      </c>
      <c r="AH52">
        <v>4</v>
      </c>
      <c r="AI52" t="str">
        <v>มีการปรับข้อความให้เหมาะกับเคส แต่ยังคงลักษณะ Template ค่อนข้างชัด</v>
      </c>
      <c r="AJ52">
        <v>10</v>
      </c>
      <c r="AK52" t="str">
        <v>เลือกหมวดหมู่เคสถูกต้องและดำเนินการตาม Flow</v>
      </c>
      <c r="AL52">
        <v>5</v>
      </c>
      <c r="AM52" t="str">
        <v>ตอบกลับภายในเวลาที่กำหนด ไม่มีช่วงเงียบผิดปกติ</v>
      </c>
      <c r="AN52">
        <v>3</v>
      </c>
      <c r="AO52" t="str">
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</c>
      <c r="AP52" t="str">
        <v>NO</v>
      </c>
      <c r="AQ52" t="str">
        <v>ไรเดอร์แจ้งลูกค้าปักหมุดผิดและขอแก้ไข (Rider reports incorrect customer pin and requests correction)</v>
      </c>
      <c r="AS52" s="4">
        <f>SUM(H52,J52,L52,N52,P52,R52,T52,V52,X52,Z52,AB52,AD52,AF52,AH52,AJ52,AL52,AN52)</f>
        <v>89</v>
      </c>
      <c r="AT52" s="2">
        <f>IF(C52="","",DATE(YEAR(C52),MONTH(C52),1))</f>
        <v>46082</v>
      </c>
      <c r="AU52" t="str">
        <f>IF(AT52="","",TEXT(AT52,"mmmm yyyy"))</f>
        <v>March 2026</v>
      </c>
      <c r="AV52" s="2">
        <f>IF(C52="","",C52-WEEKDAY(C52,2)+1)</f>
        <v>46097</v>
      </c>
      <c r="AW52" s="2">
        <f>IF(AV52="","",AV52+6)</f>
        <v>46103</v>
      </c>
      <c r="AX52" t="str">
        <f>IF(AV52="","",TEXT(AV52,"dd/mm/yyyy")&amp;" - "&amp;TEXT(AW52,"dd/mm/yyyy"))</f>
        <v>16/03/2026 - 22/03/2026</v>
      </c>
      <c r="AY52">
        <f>IF(B52="","",COUNTIFS($B$5:B52,B52,$AT$5:AT52,AT52))</f>
        <v>4</v>
      </c>
      <c r="AZ52">
        <f>IF(B52="","",COUNTIFS($B$5:B52,B52,$AV$5:AV52,AV52))</f>
        <v>1</v>
      </c>
      <c r="BA52" t="str">
        <f>IF(B52="","",TEXT(AY52,"00")&amp;"|"&amp;B52&amp;"|"&amp;TEXT(AT52,"yyyymmdd"))</f>
        <v>04|Natcha Chai-in|20260301</v>
      </c>
      <c r="BB52" t="str">
        <f>IF(B52="","",TEXT(AZ52,"00")&amp;"|"&amp;B52&amp;"|"&amp;TEXT(AV52,"yyyymmdd"))</f>
        <v>01|Natcha Chai-in|20260316</v>
      </c>
      <c r="BC52">
        <f>IF(OR(AQ52="YES",AQ52="Yes",AQ52="Y",AQ52=1),1,0)</f>
        <v>0</v>
      </c>
    </row>
    <row r="53">
      <c r="A53" s="1">
        <v>46100.73965603009</v>
      </c>
      <c r="B53" t="str">
        <v>Supakrit Promkhamnoi</v>
      </c>
      <c r="C53" s="2">
        <v>46098</v>
      </c>
      <c r="D53" s="3">
        <v>0.6409722222222223</v>
      </c>
      <c r="E53" s="3">
        <v>0.6465277777777778</v>
      </c>
      <c r="F53" t="str">
        <v>AA207925</v>
      </c>
      <c r="G53" t="str">
        <v>https://app.oho.chat/business/6805c0f16232119d2a1204b5/smartchat?room=69b90f648ee0c995cf2e54a3</v>
      </c>
      <c r="H53">
        <v>9</v>
      </c>
      <c r="I53" t="str">
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</c>
      <c r="J53">
        <v>5</v>
      </c>
      <c r="K53" t="str">
        <v>ข้อมูลเกี่ยวกับการยกเลิกการเปิดร้าน/ปิดร้านในระบบ ถูกต้องตามขั้นตอนการใช้งานของ Robinhood Shop</v>
      </c>
      <c r="L53">
        <v>5</v>
      </c>
      <c r="M53" t="str">
        <v>ไม่มีการขอข้อมูลส่วนบุคคลเกินความจำเป็น</v>
      </c>
      <c r="N53">
        <v>5</v>
      </c>
      <c r="O53" t="str">
        <v>ลูกค้าสอบถามวิธีการยกเลิก → Agent ให้คำตอบตรงคำถาม และถูกต้องตามขั้นตอน</v>
      </c>
      <c r="P53">
        <v>4</v>
      </c>
      <c r="Q53" t="str">
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</c>
      <c r="R53">
        <v>5</v>
      </c>
      <c r="S53" t="str">
        <v>ขั้นตอนชัดเจน เข้าใจง่าย</v>
      </c>
      <c r="T53">
        <v>5</v>
      </c>
      <c r="U53" t="str">
        <v>อ้างอิงจาก Company Policy / Process ของระบบร้านค้า</v>
      </c>
      <c r="V53">
        <v>7</v>
      </c>
      <c r="W53" t="str">
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</c>
      <c r="X53">
        <v>3</v>
      </c>
      <c r="Y53" t="str">
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</c>
      <c r="Z53">
        <v>3</v>
      </c>
      <c r="AA53" t="str">
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</c>
      <c r="AB53">
        <v>5</v>
      </c>
      <c r="AC53" t="str">
        <v>อ่านง่าย ลำดับดี</v>
      </c>
      <c r="AD53">
        <v>5</v>
      </c>
      <c r="AE53" t="str">
        <v>ภาษาเหมาะสม สุภาพ</v>
      </c>
      <c r="AF53">
        <v>5</v>
      </c>
      <c r="AG53" t="str">
        <v>น้ำเสียงเป็นมิตร เหมาะสมกับร้านค้า</v>
      </c>
      <c r="AH53">
        <v>4</v>
      </c>
      <c r="AI53" t="str">
        <v>ยังเป็นข้อความแนว Template มากกว่าการปรับตามเคสธุรกิจ</v>
      </c>
      <c r="AJ53">
        <v>9</v>
      </c>
      <c r="AK53" t="str">
        <v>ดำเนินการตาม Flow มาตรฐาน แต่ไม่มีข้อมูลการ Escalate</v>
      </c>
      <c r="AL53">
        <v>5</v>
      </c>
      <c r="AM53" t="str">
        <v>ตอบกลับรวดเร็ว</v>
      </c>
      <c r="AN53">
        <v>5</v>
      </c>
      <c r="AO53" t="str">
        <v>ปิดเคสถูกต้อง</v>
      </c>
      <c r="AP53" t="str">
        <v>NO</v>
      </c>
      <c r="AQ53" t="str">
        <v>ร้านค้าสอบถามขั้นตอนการปิดร้านถาวร (Merchant inquires about permanent shop closure procedure)</v>
      </c>
      <c r="AS53" s="4">
        <f>SUM(H53,J53,L53,N53,P53,R53,T53,V53,X53,Z53,AB53,AD53,AF53,AH53,AJ53,AL53,AN53)</f>
        <v>89</v>
      </c>
      <c r="AT53" s="2">
        <f>IF(C53="","",DATE(YEAR(C53),MONTH(C53),1))</f>
        <v>46082</v>
      </c>
      <c r="AU53" t="str">
        <f>IF(AT53="","",TEXT(AT53,"mmmm yyyy"))</f>
        <v>March 2026</v>
      </c>
      <c r="AV53" s="2">
        <f>IF(C53="","",C53-WEEKDAY(C53,2)+1)</f>
        <v>46097</v>
      </c>
      <c r="AW53" s="2">
        <f>IF(AV53="","",AV53+6)</f>
        <v>46103</v>
      </c>
      <c r="AX53" t="str">
        <f>IF(AV53="","",TEXT(AV53,"dd/mm/yyyy")&amp;" - "&amp;TEXT(AW53,"dd/mm/yyyy"))</f>
        <v>16/03/2026 - 22/03/2026</v>
      </c>
      <c r="AY53">
        <f>IF(B53="","",COUNTIFS($B$5:B53,B53,$AT$5:AT53,AT53))</f>
        <v>5</v>
      </c>
      <c r="AZ53">
        <f>IF(B53="","",COUNTIFS($B$5:B53,B53,$AV$5:AV53,AV53))</f>
        <v>1</v>
      </c>
      <c r="BA53" t="str">
        <f>IF(B53="","",TEXT(AY53,"00")&amp;"|"&amp;B53&amp;"|"&amp;TEXT(AT53,"yyyymmdd"))</f>
        <v>05|Supakrit Promkhamnoi|20260301</v>
      </c>
      <c r="BB53" t="str">
        <f>IF(B53="","",TEXT(AZ53,"00")&amp;"|"&amp;B53&amp;"|"&amp;TEXT(AV53,"yyyymmdd"))</f>
        <v>01|Supakrit Promkhamnoi|20260316</v>
      </c>
      <c r="BC53">
        <f>IF(OR(AQ53="YES",AQ53="Yes",AQ53="Y",AQ53=1),1,0)</f>
        <v>0</v>
      </c>
    </row>
    <row r="54">
      <c r="A54" s="1">
        <v>46100.75069152778</v>
      </c>
      <c r="B54" t="str">
        <v>Nattapol Suprom</v>
      </c>
      <c r="C54" s="2">
        <v>46098</v>
      </c>
      <c r="D54" s="3">
        <v>0.7486111111111111</v>
      </c>
      <c r="E54" s="3">
        <v>0.7513888888888889</v>
      </c>
      <c r="F54" t="str">
        <v>AA207998</v>
      </c>
      <c r="G54" t="str">
        <v>https://app.oho.chat/business/6805c0f16232119d2a1204b5/smartchat?room=6833f4b050e7bed9fa854d6f</v>
      </c>
      <c r="H54">
        <v>9</v>
      </c>
      <c r="I54" t="str"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54">
        <v>5</v>
      </c>
      <c r="K54" t="str"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54">
        <v>5</v>
      </c>
      <c r="M54" t="str"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54">
        <v>5</v>
      </c>
      <c r="O54" t="str"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54">
        <v>4</v>
      </c>
      <c r="Q54" t="str"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54">
        <v>5</v>
      </c>
      <c r="S54" t="str"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54">
        <v>5</v>
      </c>
      <c r="U54" t="str"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54">
        <v>3</v>
      </c>
      <c r="W54" t="str"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54">
        <v>5</v>
      </c>
      <c r="Y54" t="str">
        <v>พนักงานดูแลเคสจนเสร็จสิ้น ไม่ส่งต่อโดยไม่จำเป็น และไม่มีการปล่อยเคสค้าง</v>
      </c>
      <c r="Z54">
        <v>3</v>
      </c>
      <c r="AA54" t="str">
        <v>ไม่มีการแจ้งขั้นตอนถัดไปหรือช่องทางติดตามผลเพิ่มเติม หากลูกค้ายังมีปัญหาในอนาคต</v>
      </c>
      <c r="AB54">
        <v>5</v>
      </c>
      <c r="AC54" t="str">
        <v>ข้อความเรียงลำดับชัดเจน อ่านง่าย และสอดคล้องกับ Flow การสนทนา</v>
      </c>
      <c r="AD54">
        <v>4</v>
      </c>
      <c r="AE54" t="str">
        <v>ใช้ภาษาถูกต้อง สุภาพ และกระชับ เหมาะสมกับงานบริการลูกค้า</v>
      </c>
      <c r="AF54">
        <v>5</v>
      </c>
      <c r="AG54" t="str">
        <v>น้ำเสียงสุภาพ เป็นมืออาชีพ และไม่ก่อให้เกิดความขัดแย้ง</v>
      </c>
      <c r="AH54">
        <v>4</v>
      </c>
      <c r="AI54" t="str"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54">
        <v>10</v>
      </c>
      <c r="AK54" t="str">
        <v>ไม่พบการดำเนินการผิดขั้นตอน</v>
      </c>
      <c r="AL54">
        <v>5</v>
      </c>
      <c r="AM54" t="str">
        <v>พนักงานตอบกลับภายในระยะเวลาที่กำหนด ไม่มีช่วงเงียบเกิน SLA</v>
      </c>
      <c r="AN54">
        <v>5</v>
      </c>
      <c r="AO54" t="str">
        <v>สถานะเคสถูกอัปเดตจนปิดเคส</v>
      </c>
      <c r="AP54" t="str">
        <v>NO</v>
      </c>
      <c r="AQ54" t="str">
        <v>ไรเดอร์สอบถามอัตราการรับงาน (Rider inquires about job acceptance rate)</v>
      </c>
      <c r="AS54" s="4">
        <f>SUM(H54,J54,L54,N54,P54,R54,T54,V54,X54,Z54,AB54,AD54,AF54,AH54,AJ54,AL54,AN54)</f>
        <v>87</v>
      </c>
      <c r="AT54" s="2">
        <f>IF(C54="","",DATE(YEAR(C54),MONTH(C54),1))</f>
        <v>46082</v>
      </c>
      <c r="AU54" t="str">
        <f>IF(AT54="","",TEXT(AT54,"mmmm yyyy"))</f>
        <v>March 2026</v>
      </c>
      <c r="AV54" s="2">
        <f>IF(C54="","",C54-WEEKDAY(C54,2)+1)</f>
        <v>46097</v>
      </c>
      <c r="AW54" s="2">
        <f>IF(AV54="","",AV54+6)</f>
        <v>46103</v>
      </c>
      <c r="AX54" t="str">
        <f>IF(AV54="","",TEXT(AV54,"dd/mm/yyyy")&amp;" - "&amp;TEXT(AW54,"dd/mm/yyyy"))</f>
        <v>16/03/2026 - 22/03/2026</v>
      </c>
      <c r="AY54">
        <f>IF(B54="","",COUNTIFS($B$5:B54,B54,$AT$5:AT54,AT54))</f>
        <v>6</v>
      </c>
      <c r="AZ54">
        <f>IF(B54="","",COUNTIFS($B$5:B54,B54,$AV$5:AV54,AV54))</f>
        <v>2</v>
      </c>
      <c r="BA54" t="str">
        <f>IF(B54="","",TEXT(AY54,"00")&amp;"|"&amp;B54&amp;"|"&amp;TEXT(AT54,"yyyymmdd"))</f>
        <v>06|Nattapol Suprom|20260301</v>
      </c>
      <c r="BB54" t="str">
        <f>IF(B54="","",TEXT(AZ54,"00")&amp;"|"&amp;B54&amp;"|"&amp;TEXT(AV54,"yyyymmdd"))</f>
        <v>02|Nattapol Suprom|20260316</v>
      </c>
      <c r="BC54">
        <f>IF(OR(AQ54="YES",AQ54="Yes",AQ54="Y",AQ54=1),1,0)</f>
        <v>0</v>
      </c>
    </row>
    <row r="55">
      <c r="A55" s="1">
        <v>46103.45644675926</v>
      </c>
      <c r="B55" t="str">
        <v>Sunijtra Siritip</v>
      </c>
      <c r="C55" s="2">
        <v>46099</v>
      </c>
      <c r="D55" s="3">
        <v>0.6965277777777777</v>
      </c>
      <c r="E55" s="3">
        <v>0.7006944444444444</v>
      </c>
      <c r="F55" t="str">
        <v>AA208454</v>
      </c>
      <c r="G55" t="str">
        <v>https://app.oho.chat/business/6805c0f16232119d2a1204b5/smartchat?room=698025748503a93f9463cd86</v>
      </c>
      <c r="H55">
        <v>8</v>
      </c>
      <c r="I55" t="str">
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</c>
      <c r="J55">
        <v>3</v>
      </c>
      <c r="K55" t="str">
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</c>
      <c r="L55">
        <v>5</v>
      </c>
      <c r="M55" t="str">
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</c>
      <c r="N55">
        <v>3</v>
      </c>
      <c r="O55" t="str">
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</c>
      <c r="P55">
        <v>3</v>
      </c>
      <c r="Q55" t="str">
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</c>
      <c r="R55">
        <v>3</v>
      </c>
      <c r="S55" t="str">
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</c>
      <c r="T55">
        <v>2</v>
      </c>
      <c r="U55" t="str">
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</c>
      <c r="V55">
        <v>5</v>
      </c>
      <c r="W55" t="str">
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</c>
      <c r="X55">
        <v>4</v>
      </c>
      <c r="Y55" t="str">
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</c>
      <c r="Z55">
        <v>2</v>
      </c>
      <c r="AA55" t="str">
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</c>
      <c r="AB55">
        <v>4</v>
      </c>
      <c r="AC55" t="str">
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</c>
      <c r="AD55">
        <v>4</v>
      </c>
      <c r="AE55" t="str">
        <v>ใช้ภาษาสุภาพ เข้าใจได้ ไม่แข็งเกินไป แต่ยังปรับให้กระชับและเป็นธรรมชาติกว่านี้ได้</v>
      </c>
      <c r="AF55">
        <v>5</v>
      </c>
      <c r="AG55" t="str">
        <v>น้ำเสียงดี สุภาพ เหมาะกับงานบริการ ไม่พบคำพูดที่ทำให้ลูกค้ารู้สึกถูกปัดหรือไม่ใส่ใจ</v>
      </c>
      <c r="AH55">
        <v>3</v>
      </c>
      <c r="AI55" t="str">
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</c>
      <c r="AJ55">
        <v>8</v>
      </c>
      <c r="AK55" t="str">
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</c>
      <c r="AL55">
        <v>5</v>
      </c>
      <c r="AM55" t="str">
        <v>ตอบกลับได้รวดเร็ว อยู่ในระดับที่ดี ไม่ปล่อยลูกค้ารอนาน</v>
      </c>
      <c r="AN55">
        <v>5</v>
      </c>
      <c r="AO55" t="str">
        <v>มีการอัปเดตสถานะในระบบ</v>
      </c>
      <c r="AP55" t="str">
        <v>NO</v>
      </c>
      <c r="AQ55" t="str">
        <v>ร้านค้าสอบถามปัญหาแจ้งเตือนออเดอร์ไม่มีเสียง (Merchant inquires about no sound notification for incoming orders)</v>
      </c>
      <c r="AS55" s="4">
        <f>SUM(H55,J55,L55,N55,P55,R55,T55,V55,X55,Z55,AB55,AD55,AF55,AH55,AJ55,AL55,AN55)</f>
        <v>72</v>
      </c>
      <c r="AT55" s="2">
        <f>IF(C55="","",DATE(YEAR(C55),MONTH(C55),1))</f>
        <v>46082</v>
      </c>
      <c r="AU55" t="str">
        <f>IF(AT55="","",TEXT(AT55,"mmmm yyyy"))</f>
        <v>March 2026</v>
      </c>
      <c r="AV55" s="2">
        <f>IF(C55="","",C55-WEEKDAY(C55,2)+1)</f>
        <v>46097</v>
      </c>
      <c r="AW55" s="2">
        <f>IF(AV55="","",AV55+6)</f>
        <v>46103</v>
      </c>
      <c r="AX55" t="str">
        <f>IF(AV55="","",TEXT(AV55,"dd/mm/yyyy")&amp;" - "&amp;TEXT(AW55,"dd/mm/yyyy"))</f>
        <v>16/03/2026 - 22/03/2026</v>
      </c>
      <c r="AY55">
        <f>IF(B55="","",COUNTIFS($B$5:B55,B55,$AT$5:AT55,AT55))</f>
        <v>4</v>
      </c>
      <c r="AZ55">
        <f>IF(B55="","",COUNTIFS($B$5:B55,B55,$AV$5:AV55,AV55))</f>
        <v>2</v>
      </c>
      <c r="BA55" t="str">
        <f>IF(B55="","",TEXT(AY55,"00")&amp;"|"&amp;B55&amp;"|"&amp;TEXT(AT55,"yyyymmdd"))</f>
        <v>04|Sunijtra Siritip|20260301</v>
      </c>
      <c r="BB55" t="str">
        <f>IF(B55="","",TEXT(AZ55,"00")&amp;"|"&amp;B55&amp;"|"&amp;TEXT(AV55,"yyyymmdd"))</f>
        <v>02|Sunijtra Siritip|20260316</v>
      </c>
      <c r="BC55">
        <f>IF(OR(AQ55="YES",AQ55="Yes",AQ55="Y",AQ55=1),1,0)</f>
        <v>0</v>
      </c>
    </row>
    <row r="56">
      <c r="A56" s="1">
        <v>46103.50450390046</v>
      </c>
      <c r="B56" t="str">
        <v>Jureeporn Piddum</v>
      </c>
      <c r="C56" s="2">
        <v>46099</v>
      </c>
      <c r="D56" s="3">
        <v>0.8020833333333334</v>
      </c>
      <c r="E56" s="3">
        <v>0.8090277777777778</v>
      </c>
      <c r="F56" t="str">
        <v>AA208550</v>
      </c>
      <c r="G56" t="str">
        <v>https://app.oho.chat/business/6805c0f16232119d2a1204b5/smartchat?room=69ba8e5874e1d1548317d9c3</v>
      </c>
      <c r="H56">
        <v>9</v>
      </c>
      <c r="I56" t="str">
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</c>
      <c r="J56">
        <v>4</v>
      </c>
      <c r="K56" t="str">
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</c>
      <c r="L56">
        <v>5</v>
      </c>
      <c r="M56" t="str">
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</c>
      <c r="N56">
        <v>5</v>
      </c>
      <c r="O56" t="str">
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</c>
      <c r="P56">
        <v>4</v>
      </c>
      <c r="Q56" t="str">
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</c>
      <c r="R56">
        <v>4</v>
      </c>
      <c r="S56" t="str">
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</c>
      <c r="T56">
        <v>4</v>
      </c>
      <c r="U56" t="str">
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</c>
      <c r="V56">
        <v>8</v>
      </c>
      <c r="W56" t="str">
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</c>
      <c r="X56">
        <v>5</v>
      </c>
      <c r="Y56" t="str">
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</c>
      <c r="Z56">
        <v>4</v>
      </c>
      <c r="AA56" t="str">
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</c>
      <c r="AB56">
        <v>4</v>
      </c>
      <c r="AC56" t="str">
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</c>
      <c r="AD56">
        <v>4</v>
      </c>
      <c r="AE56" t="str">
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</c>
      <c r="AF56">
        <v>5</v>
      </c>
      <c r="AG56" t="str">
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</c>
      <c r="AH56">
        <v>4</v>
      </c>
      <c r="AI56" t="str">
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</c>
      <c r="AJ56">
        <v>10</v>
      </c>
      <c r="AK56" t="str">
        <v>มีการรับแชท ตอบครั้งแรก ตรวจสอบข้อมูล ตอบผล และปิดเคสครบตาม Flow ถือว่าทำได้ดีมาก</v>
      </c>
      <c r="AL56">
        <v>5</v>
      </c>
      <c r="AM56" t="str">
        <v>เวลาตอบกลับเร็ว อยู่ในระดับดี และไม่ปล่อยลูกค้ารอนานเกินจำเป็น</v>
      </c>
      <c r="AN56">
        <v>5</v>
      </c>
      <c r="AO56" t="str">
        <v>มีการอัปเดตสถานะและปิดเคสเรียบร้อย</v>
      </c>
      <c r="AP56" t="str">
        <v>NO</v>
      </c>
      <c r="AQ56" t="str">
        <v>ลูกค้าสอบถามกำหนดการคืนเงินหลังไรเดอร์ยกเลิกออเดอร์ (Customer inquires about refund timeline after rider cancellation)</v>
      </c>
      <c r="AS56" s="4">
        <f>SUM(H56,J56,L56,N56,P56,R56,T56,V56,X56,Z56,AB56,AD56,AF56,AH56,AJ56,AL56,AN56)</f>
        <v>89</v>
      </c>
      <c r="AT56" s="2">
        <f>IF(C56="","",DATE(YEAR(C56),MONTH(C56),1))</f>
        <v>46082</v>
      </c>
      <c r="AU56" t="str">
        <f>IF(AT56="","",TEXT(AT56,"mmmm yyyy"))</f>
        <v>March 2026</v>
      </c>
      <c r="AV56" s="2">
        <f>IF(C56="","",C56-WEEKDAY(C56,2)+1)</f>
        <v>46097</v>
      </c>
      <c r="AW56" s="2">
        <f>IF(AV56="","",AV56+6)</f>
        <v>46103</v>
      </c>
      <c r="AX56" t="str">
        <f>IF(AV56="","",TEXT(AV56,"dd/mm/yyyy")&amp;" - "&amp;TEXT(AW56,"dd/mm/yyyy"))</f>
        <v>16/03/2026 - 22/03/2026</v>
      </c>
      <c r="AY56">
        <f>IF(B56="","",COUNTIFS($B$5:B56,B56,$AT$5:AT56,AT56))</f>
        <v>5</v>
      </c>
      <c r="AZ56">
        <f>IF(B56="","",COUNTIFS($B$5:B56,B56,$AV$5:AV56,AV56))</f>
        <v>2</v>
      </c>
      <c r="BA56" t="str">
        <f>IF(B56="","",TEXT(AY56,"00")&amp;"|"&amp;B56&amp;"|"&amp;TEXT(AT56,"yyyymmdd"))</f>
        <v>05|Jureeporn Piddum|20260301</v>
      </c>
      <c r="BB56" t="str">
        <f>IF(B56="","",TEXT(AZ56,"00")&amp;"|"&amp;B56&amp;"|"&amp;TEXT(AV56,"yyyymmdd"))</f>
        <v>02|Jureeporn Piddum|20260316</v>
      </c>
      <c r="BC56">
        <f>IF(OR(AQ56="YES",AQ56="Yes",AQ56="Y",AQ56=1),1,0)</f>
        <v>0</v>
      </c>
    </row>
    <row r="57">
      <c r="A57" s="1">
        <v>46103.518654375</v>
      </c>
      <c r="B57" t="str">
        <v>Chatkonnaphat Bhusomya</v>
      </c>
      <c r="C57" s="2">
        <v>46099</v>
      </c>
      <c r="D57" s="3">
        <v>0.6451388888888889</v>
      </c>
      <c r="E57" s="3">
        <v>0.6951388888888889</v>
      </c>
      <c r="F57" t="str">
        <v>AA208405</v>
      </c>
      <c r="G57" t="str">
        <v>https://app.oho.chat/business/6805c0f16232119d2a1204b5/smartchat?room=682dc11abdac345456f386e4</v>
      </c>
      <c r="H57">
        <v>9</v>
      </c>
      <c r="I57" t="str">
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</c>
      <c r="J57">
        <v>4</v>
      </c>
      <c r="K57" t="str">
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</c>
      <c r="L57">
        <v>5</v>
      </c>
      <c r="M57" t="str">
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</c>
      <c r="N57">
        <v>4</v>
      </c>
      <c r="O57" t="str">
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</c>
      <c r="P57">
        <v>4</v>
      </c>
      <c r="Q57" t="str">
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</c>
      <c r="R57">
        <v>4</v>
      </c>
      <c r="S57" t="str">
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</c>
      <c r="T57">
        <v>3</v>
      </c>
      <c r="U57" t="str">
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</c>
      <c r="V57">
        <v>7</v>
      </c>
      <c r="W57" t="str">
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</c>
      <c r="X57">
        <v>5</v>
      </c>
      <c r="Y57" t="str">
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</c>
      <c r="Z57">
        <v>3</v>
      </c>
      <c r="AA57" t="str">
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</c>
      <c r="AB57">
        <v>4</v>
      </c>
      <c r="AC57" t="str">
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</c>
      <c r="AD57">
        <v>4</v>
      </c>
      <c r="AE57" t="str">
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</c>
      <c r="AF57">
        <v>5</v>
      </c>
      <c r="AG57" t="str">
        <v>น้ำเสียงดี สุภาพ เป็นมิตร และทำให้ลูกค้ารู้สึกว่ามีคนช่วยดูแลเคสอยู่ เหมาะกับงานบริการ</v>
      </c>
      <c r="AH57">
        <v>4</v>
      </c>
      <c r="AI57" t="str">
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</c>
      <c r="AJ57">
        <v>10</v>
      </c>
      <c r="AK57" t="str">
        <v>จากภาพรวมมีการรับเคส ตอบลูกค้า เพิ่มบันทึกภายใน และปิดเคสครบตามขั้นตอน ถือว่าทำได้ดีมาก</v>
      </c>
      <c r="AL57">
        <v>5</v>
      </c>
      <c r="AM57" t="str">
        <v>ตอบกลับได้รวดเร็วมาก ลูกค้าไม่ต้องรอนาน ถือว่าผ่านมาตรฐานด้านความเร็ว</v>
      </c>
      <c r="AN57">
        <v>5</v>
      </c>
      <c r="AO57" t="str">
        <v>มีการอัปเดตและปิดเคสเรียบร้อย</v>
      </c>
      <c r="AP57" t="str">
        <v>NO</v>
      </c>
      <c r="AQ57" t="str">
        <v>ไรเดอร์สอบถามค่ารอบและระยะทางไม่ตรง (Rider inquires about fare discrepancy and distance)</v>
      </c>
      <c r="AS57" s="4">
        <f>SUM(H57,J57,L57,N57,P57,R57,T57,V57,X57,Z57,AB57,AD57,AF57,AH57,AJ57,AL57,AN57)</f>
        <v>85</v>
      </c>
      <c r="AT57" s="2">
        <f>IF(C57="","",DATE(YEAR(C57),MONTH(C57),1))</f>
        <v>46082</v>
      </c>
      <c r="AU57" t="str">
        <f>IF(AT57="","",TEXT(AT57,"mmmm yyyy"))</f>
        <v>March 2026</v>
      </c>
      <c r="AV57" s="2">
        <f>IF(C57="","",C57-WEEKDAY(C57,2)+1)</f>
        <v>46097</v>
      </c>
      <c r="AW57" s="2">
        <f>IF(AV57="","",AV57+6)</f>
        <v>46103</v>
      </c>
      <c r="AX57" t="str">
        <f>IF(AV57="","",TEXT(AV57,"dd/mm/yyyy")&amp;" - "&amp;TEXT(AW57,"dd/mm/yyyy"))</f>
        <v>16/03/2026 - 22/03/2026</v>
      </c>
      <c r="AY57">
        <f>IF(B57="","",COUNTIFS($B$5:B57,B57,$AT$5:AT57,AT57))</f>
        <v>6</v>
      </c>
      <c r="AZ57">
        <f>IF(B57="","",COUNTIFS($B$5:B57,B57,$AV$5:AV57,AV57))</f>
        <v>2</v>
      </c>
      <c r="BA57" t="str">
        <f>IF(B57="","",TEXT(AY57,"00")&amp;"|"&amp;B57&amp;"|"&amp;TEXT(AT57,"yyyymmdd"))</f>
        <v>06|Chatkonnaphat Bhusomya|20260301</v>
      </c>
      <c r="BB57" t="str">
        <f>IF(B57="","",TEXT(AZ57,"00")&amp;"|"&amp;B57&amp;"|"&amp;TEXT(AV57,"yyyymmdd"))</f>
        <v>02|Chatkonnaphat Bhusomya|20260316</v>
      </c>
      <c r="BC57">
        <f>IF(OR(AQ57="YES",AQ57="Yes",AQ57="Y",AQ57=1),1,0)</f>
        <v>0</v>
      </c>
    </row>
    <row r="58" xml:space="preserve">
      <c r="A58" s="1">
        <v>46103.5314380787</v>
      </c>
      <c r="B58" t="str">
        <v>Jariyawadee Taboodda</v>
      </c>
      <c r="C58" s="2">
        <v>46099</v>
      </c>
      <c r="D58" s="3">
        <v>0.8020833333333334</v>
      </c>
      <c r="E58" s="3">
        <v>0.8131944444444444</v>
      </c>
      <c r="F58" t="str">
        <v>AA208553</v>
      </c>
      <c r="G58" t="str">
        <v>https://app.oho.chat/business/6805c0f16232119d2a1204b5/smartchat?room=69ba8bc74a21d9306fef595b</v>
      </c>
      <c r="H58">
        <v>6</v>
      </c>
      <c r="I58" t="str"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58">
        <v>4</v>
      </c>
      <c r="K58" t="str"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58">
        <v>5</v>
      </c>
      <c r="M58" t="str"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58">
        <v>4</v>
      </c>
      <c r="O58" t="str" xml:space="preserve">
        <v xml:space="preserve">ตอบตรงกับคําถามของร้านค้าเรื่องการดู_x000d_
รายงานและการสรุปรายเดือน ข้อมูลทีให้_x000d_
สอดคล้องกับปัญหาทีสอบถามจริง แต่_x000d_
คําตอบยังเป็นลักษณะอธิบายการใช้งาน_x000d_
ระบบทั่วไปมากกว่าการสรุปให้ชัดตาม_x000d_
บริบทของเคสนีโดยตรง  ตัวอย่างแบบทีได้_x000d_
เต็มกว่าจะประมาณนี “กรณีของร้านนี้ หาก_x000d_
ต้องการดูยอดย้อนหลังตั้งแต่เริ่มใช้งาน _x000d_
สามารถตรวจสอบได้ผ่านอีเมลทีลงทะเบียน_x000d_
ไว้ หรือผ่าน Merchant Portal ในเมนู_x000d_
รายงานนะครับ แต่ปัจจุบันระบบยังไม่_x000d_
รองรับสรุปรายงานแบบรายเดือนโดยตรง</v>
      </c>
      <c r="P58">
        <v>4</v>
      </c>
      <c r="Q58" t="str"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58">
        <v>4</v>
      </c>
      <c r="S58" t="str"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58">
        <v>4</v>
      </c>
      <c r="U58" t="str"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58">
        <v>7</v>
      </c>
      <c r="W58" t="str" xml:space="preserve">
        <v xml:space="preserve">Agent เข้าใจว่าลูกค้าต้องการดูยอดย้อนหลัง_x000d_
และอยากได้แบบสรุปรายเดือน จึงตอบได้_x000d_
ตรงคําถามและให้ทางออกตามทีระบบมีอยู่_x000d_
ตอนนี แต่ยังไม่ได้ช่วยต่อยอดมากนัก เช่น _x000d_
แนะนําวิธีใช้งานข้อมูลรายวันแทนรายเดือน</v>
      </c>
      <c r="X58">
        <v>4</v>
      </c>
      <c r="Y58" t="str"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58">
        <v>4</v>
      </c>
      <c r="AA58" t="str"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58">
        <v>4</v>
      </c>
      <c r="AC58" t="str"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58">
        <v>4</v>
      </c>
      <c r="AE58" t="str"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58">
        <v>5</v>
      </c>
      <c r="AG58" t="str"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58">
        <v>4</v>
      </c>
      <c r="AI58" t="str"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58">
        <v>8</v>
      </c>
      <c r="AK58" t="str"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58">
        <v>3</v>
      </c>
      <c r="AM58" t="str"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58">
        <v>5</v>
      </c>
      <c r="AO58" t="str">
        <v>มีการปิดเคสเรียบร้อย</v>
      </c>
      <c r="AP58" t="str">
        <v>NO</v>
      </c>
      <c r="AQ58" t="str">
        <v>ร้านค้าสอบถามการดูรายงานยอดรายเดือน (Merchant inquires about monthly earnings report)</v>
      </c>
      <c r="AS58" s="4">
        <f>SUM(H58,J58,L58,N58,P58,R58,T58,V58,X58,Z58,AB58,AD58,AF58,AH58,AJ58,AL58,AN58)</f>
        <v>79</v>
      </c>
      <c r="AT58" s="2">
        <f>IF(C58="","",DATE(YEAR(C58),MONTH(C58),1))</f>
        <v>46082</v>
      </c>
      <c r="AU58" t="str">
        <f>IF(AT58="","",TEXT(AT58,"mmmm yyyy"))</f>
        <v>March 2026</v>
      </c>
      <c r="AV58" s="2">
        <f>IF(C58="","",C58-WEEKDAY(C58,2)+1)</f>
        <v>46097</v>
      </c>
      <c r="AW58" s="2">
        <f>IF(AV58="","",AV58+6)</f>
        <v>46103</v>
      </c>
      <c r="AX58" t="str">
        <f>IF(AV58="","",TEXT(AV58,"dd/mm/yyyy")&amp;" - "&amp;TEXT(AW58,"dd/mm/yyyy"))</f>
        <v>16/03/2026 - 22/03/2026</v>
      </c>
      <c r="AY58">
        <f>IF(B58="","",COUNTIFS($B$5:B58,B58,$AT$5:AT58,AT58))</f>
        <v>4</v>
      </c>
      <c r="AZ58">
        <f>IF(B58="","",COUNTIFS($B$5:B58,B58,$AV$5:AV58,AV58))</f>
        <v>1</v>
      </c>
      <c r="BA58" t="str">
        <f>IF(B58="","",TEXT(AY58,"00")&amp;"|"&amp;B58&amp;"|"&amp;TEXT(AT58,"yyyymmdd"))</f>
        <v>04|Jariyawadee Taboodda|20260301</v>
      </c>
      <c r="BB58" t="str">
        <f>IF(B58="","",TEXT(AZ58,"00")&amp;"|"&amp;B58&amp;"|"&amp;TEXT(AV58,"yyyymmdd"))</f>
        <v>01|Jariyawadee Taboodda|20260316</v>
      </c>
      <c r="BC58">
        <f>IF(OR(AQ58="YES",AQ58="Yes",AQ58="Y",AQ58=1),1,0)</f>
        <v>0</v>
      </c>
    </row>
    <row r="59">
      <c r="A59" s="1">
        <v>46103.53857402778</v>
      </c>
      <c r="B59" t="str">
        <v>Supakrit Promkhamnoi</v>
      </c>
      <c r="C59" s="2">
        <v>46099</v>
      </c>
      <c r="D59" s="3">
        <v>0.66875</v>
      </c>
      <c r="E59" s="3">
        <v>0.6722222222222223</v>
      </c>
      <c r="F59" t="str">
        <v>AA208444</v>
      </c>
      <c r="G59" t="str">
        <v>https://app.oho.chat/business/6805c0f16232119d2a1204b5/smartchat?room=687478d228f061a1b426d638</v>
      </c>
      <c r="H59">
        <v>8</v>
      </c>
      <c r="I59" t="str"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J59">
        <v>3</v>
      </c>
      <c r="K59" t="str"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L59">
        <v>5</v>
      </c>
      <c r="M59" t="str"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N59">
        <v>3</v>
      </c>
      <c r="O59" t="str"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P59">
        <v>2</v>
      </c>
      <c r="Q59" t="str">
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</c>
      <c r="R59">
        <v>2</v>
      </c>
      <c r="S59" t="str">
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</c>
      <c r="T59">
        <v>2</v>
      </c>
      <c r="U59" t="str">
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</c>
      <c r="V59">
        <v>4</v>
      </c>
      <c r="W59" t="str">
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</c>
      <c r="X59">
        <v>3</v>
      </c>
      <c r="Y59" t="str"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Z59">
        <v>2</v>
      </c>
      <c r="AA59" t="str">
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</c>
      <c r="AB59">
        <v>3</v>
      </c>
      <c r="AC59" t="str"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AD59">
        <v>4</v>
      </c>
      <c r="AE59" t="str"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AF59">
        <v>5</v>
      </c>
      <c r="AG59" t="str">
        <v>น้ำเสียงสุภาพ เหมาะสมกับงานบริการ และไม่มีลักษณะปัดลูกค้า</v>
      </c>
      <c r="AH59">
        <v>3</v>
      </c>
      <c r="AI59" t="str"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AJ59">
        <v>6</v>
      </c>
      <c r="AK59" t="str"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AL59">
        <v>2</v>
      </c>
      <c r="AM59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AN59">
        <v>5</v>
      </c>
      <c r="AO59" t="str">
        <v>มีการอัปเดตและปิดเคสเรียบร้อย รวมถึงมีบันทึกภายใน</v>
      </c>
      <c r="AP59" t="str">
        <v>NO</v>
      </c>
      <c r="AQ59" t="str">
        <v>ไรเดอร์สอบถามการเปิดระบบบัญชีที่สมัครไว้นานแล้ว (Rider inquires about reactivating long-inactive account)</v>
      </c>
      <c r="AS59" s="4">
        <f>SUM(H59,J59,L59,N59,P59,R59,T59,V59,X59,Z59,AB59,AD59,AF59,AH59,AJ59,AL59,AN59)</f>
        <v>62</v>
      </c>
      <c r="AT59" s="2">
        <f>IF(C59="","",DATE(YEAR(C59),MONTH(C59),1))</f>
        <v>46082</v>
      </c>
      <c r="AU59" t="str">
        <f>IF(AT59="","",TEXT(AT59,"mmmm yyyy"))</f>
        <v>March 2026</v>
      </c>
      <c r="AV59" s="2">
        <f>IF(C59="","",C59-WEEKDAY(C59,2)+1)</f>
        <v>46097</v>
      </c>
      <c r="AW59" s="2">
        <f>IF(AV59="","",AV59+6)</f>
        <v>46103</v>
      </c>
      <c r="AX59" t="str">
        <f>IF(AV59="","",TEXT(AV59,"dd/mm/yyyy")&amp;" - "&amp;TEXT(AW59,"dd/mm/yyyy"))</f>
        <v>16/03/2026 - 22/03/2026</v>
      </c>
      <c r="AY59">
        <f>IF(B59="","",COUNTIFS($B$5:B59,B59,$AT$5:AT59,AT59))</f>
        <v>6</v>
      </c>
      <c r="AZ59">
        <f>IF(B59="","",COUNTIFS($B$5:B59,B59,$AV$5:AV59,AV59))</f>
        <v>2</v>
      </c>
      <c r="BA59" t="str">
        <f>IF(B59="","",TEXT(AY59,"00")&amp;"|"&amp;B59&amp;"|"&amp;TEXT(AT59,"yyyymmdd"))</f>
        <v>06|Supakrit Promkhamnoi|20260301</v>
      </c>
      <c r="BB59" t="str">
        <f>IF(B59="","",TEXT(AZ59,"00")&amp;"|"&amp;B59&amp;"|"&amp;TEXT(AV59,"yyyymmdd"))</f>
        <v>02|Supakrit Promkhamnoi|20260316</v>
      </c>
      <c r="BC59">
        <f>IF(OR(AQ59="YES",AQ59="Yes",AQ59="Y",AQ59=1),1,0)</f>
        <v>0</v>
      </c>
    </row>
    <row r="60">
      <c r="A60" s="1">
        <v>46103.54398528935</v>
      </c>
      <c r="B60" t="str">
        <v>Nattapol Suprom</v>
      </c>
      <c r="C60" s="2">
        <v>46099</v>
      </c>
      <c r="D60" s="3">
        <v>0.7243055555555555</v>
      </c>
      <c r="E60" s="3">
        <v>0.7291666666666666</v>
      </c>
      <c r="F60" t="str">
        <v>AA208479</v>
      </c>
      <c r="G60" t="str">
        <v>https://app.oho.chat/business/6805c0f16232119d2a1204b5/smartchat?room=692855f5b129a1342b330278</v>
      </c>
      <c r="H60">
        <v>8</v>
      </c>
      <c r="I60" t="str">
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</c>
      <c r="J60">
        <v>4</v>
      </c>
      <c r="K60" t="str">
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</c>
      <c r="L60">
        <v>5</v>
      </c>
      <c r="M60" t="str">
        <v>ไม่พบการเปิดเผยข้อมูลส่วนบุคคลเกินจำเป็น และการตอบอยู่ในขอบเขตการให้บริการปกติ</v>
      </c>
      <c r="N60">
        <v>5</v>
      </c>
      <c r="O60" t="str">
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</c>
      <c r="P60">
        <v>4</v>
      </c>
      <c r="Q60" t="str">
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</c>
      <c r="R60">
        <v>4</v>
      </c>
      <c r="S60" t="str">
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</c>
      <c r="T60">
        <v>3</v>
      </c>
      <c r="U60" t="str">
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</c>
      <c r="V60">
        <v>7</v>
      </c>
      <c r="W60" t="str">
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</c>
      <c r="X60">
        <v>4</v>
      </c>
      <c r="Y60" t="str">
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</c>
      <c r="Z60">
        <v>4</v>
      </c>
      <c r="AA60" t="str">
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</c>
      <c r="AB60">
        <v>4</v>
      </c>
      <c r="AC60" t="str">
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</c>
      <c r="AD60">
        <v>4</v>
      </c>
      <c r="AE60" t="str">
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</c>
      <c r="AF60">
        <v>5</v>
      </c>
      <c r="AG60" t="str">
        <v>น้ำเสียงสุภาพ เป็นกันเอง และช่วยให้ลูกค้ารู้สึกได้รับการดูแล เหมาะกับงานบริการ</v>
      </c>
      <c r="AH60">
        <v>5</v>
      </c>
      <c r="AI60" t="str">
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</c>
      <c r="AJ60">
        <v>8</v>
      </c>
      <c r="AK60" t="str">
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</c>
      <c r="AL60">
        <v>2</v>
      </c>
      <c r="AM60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</c>
      <c r="AN60">
        <v>5</v>
      </c>
      <c r="AO60" t="str">
        <v>มีการอัปเดตและปิดเคสเรียบร้อย</v>
      </c>
      <c r="AP60" t="str">
        <v>NO</v>
      </c>
      <c r="AQ60" t="str">
        <v>ลูกค้าแจ้งชำระเงินไม่สำเร็จและออเดอร์ถูกยกเลิก (Customer reports payment failure and order cancellation)</v>
      </c>
      <c r="AS60" s="4">
        <f>SUM(H60,J60,L60,N60,P60,R60,T60,V60,X60,Z60,AB60,AD60,AF60,AH60,AJ60,AL60,AN60)</f>
        <v>81</v>
      </c>
      <c r="AT60" s="2">
        <f>IF(C60="","",DATE(YEAR(C60),MONTH(C60),1))</f>
        <v>46082</v>
      </c>
      <c r="AU60" t="str">
        <f>IF(AT60="","",TEXT(AT60,"mmmm yyyy"))</f>
        <v>March 2026</v>
      </c>
      <c r="AV60" s="2">
        <f>IF(C60="","",C60-WEEKDAY(C60,2)+1)</f>
        <v>46097</v>
      </c>
      <c r="AW60" s="2">
        <f>IF(AV60="","",AV60+6)</f>
        <v>46103</v>
      </c>
      <c r="AX60" t="str">
        <f>IF(AV60="","",TEXT(AV60,"dd/mm/yyyy")&amp;" - "&amp;TEXT(AW60,"dd/mm/yyyy"))</f>
        <v>16/03/2026 - 22/03/2026</v>
      </c>
      <c r="AY60">
        <f>IF(B60="","",COUNTIFS($B$5:B60,B60,$AT$5:AT60,AT60))</f>
        <v>7</v>
      </c>
      <c r="AZ60">
        <f>IF(B60="","",COUNTIFS($B$5:B60,B60,$AV$5:AV60,AV60))</f>
        <v>3</v>
      </c>
      <c r="BA60" t="str">
        <f>IF(B60="","",TEXT(AY60,"00")&amp;"|"&amp;B60&amp;"|"&amp;TEXT(AT60,"yyyymmdd"))</f>
        <v>07|Nattapol Suprom|20260301</v>
      </c>
      <c r="BB60" t="str">
        <f>IF(B60="","",TEXT(AZ60,"00")&amp;"|"&amp;B60&amp;"|"&amp;TEXT(AV60,"yyyymmdd"))</f>
        <v>03|Nattapol Suprom|20260316</v>
      </c>
      <c r="BC60">
        <f>IF(OR(AQ60="YES",AQ60="Yes",AQ60="Y",AQ60=1),1,0)</f>
        <v>0</v>
      </c>
    </row>
    <row r="61">
      <c r="A61" s="1">
        <v>46100.64176907407</v>
      </c>
      <c r="B61" t="str">
        <v>Krivut Vongkampan</v>
      </c>
      <c r="C61" s="2">
        <v>46100</v>
      </c>
      <c r="D61" s="3">
        <v>0.3381944444444445</v>
      </c>
      <c r="E61" s="3">
        <v>0.3381944444444445</v>
      </c>
      <c r="F61" t="str">
        <v>AA208623</v>
      </c>
      <c r="G61" t="str">
        <v>https://app.oho.chat/business/6805c0f16232119d2a1204b5/smartchat?room=684039f184be44a470f3b0d2</v>
      </c>
      <c r="H61">
        <v>8</v>
      </c>
      <c r="I61" t="str">
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</c>
      <c r="J61">
        <v>5</v>
      </c>
      <c r="K61" t="str">
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</c>
      <c r="L61">
        <v>5</v>
      </c>
      <c r="M61" t="str">
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</c>
      <c r="N61">
        <v>5</v>
      </c>
      <c r="O61" t="str">
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</c>
      <c r="P61">
        <v>4</v>
      </c>
      <c r="Q61" t="str">
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</c>
      <c r="R61">
        <v>3</v>
      </c>
      <c r="S61" t="str">
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</c>
      <c r="T61">
        <v>5</v>
      </c>
      <c r="U61" t="str">
        <v>เป็นการสื่อสารตามประกาศ Incident ของบริษัท จึงถือว่าอ้างอิงจากแหล่งข้อมูลทางการ</v>
      </c>
      <c r="V61">
        <v>8</v>
      </c>
      <c r="W61" t="str">
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</c>
      <c r="X61">
        <v>4</v>
      </c>
      <c r="Y61" t="str">
        <v>ดูแลเคสจนแจ้งสถานะปัญหาให้ทราบ แต่ไม่ปรากฏการติดตามผลหรืออัปเดตเพิ่มเติมก่อนปิดเคส</v>
      </c>
      <c r="Z61">
        <v>3</v>
      </c>
      <c r="AA61" t="str">
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</c>
      <c r="AB61">
        <v>4</v>
      </c>
      <c r="AC61" t="str">
        <v>ข้อความอ่านเข้าใจง่าย แต่ยังสามารถจัดย่อหน้าและแบ่งประเด็นให้ชัดเจนขึ้นได้</v>
      </c>
      <c r="AD61">
        <v>5</v>
      </c>
      <c r="AE61" t="str">
        <v>ใช้ภาษาถูกต้อง สุภาพ ชัดเจน และไม่เยิ่นเย้อ</v>
      </c>
      <c r="AF61">
        <v>5</v>
      </c>
      <c r="AG61" t="str">
        <v>ใช้น้ำเสียงสุภาพ เหมาะสมกับสถานการณ์ และแสดงความเข้าใจต่อปัญหาของผู้ใช้</v>
      </c>
      <c r="AH61">
        <v>4</v>
      </c>
      <c r="AI61" t="str">
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</c>
      <c r="AJ61">
        <v>10</v>
      </c>
      <c r="AK61" t="str">
        <v>เปิดเคสถูกประเภท (Incident) และดำเนินการตาม Flow การประกาศ</v>
      </c>
      <c r="AL61">
        <v>5</v>
      </c>
      <c r="AM61" t="str">
        <v>ตอบ First Response ภายในเวลาที่กำหนด และไม่มีช่วงเงียบผิดปกติ</v>
      </c>
      <c r="AN61">
        <v>5</v>
      </c>
      <c r="AO61" t="str">
        <v>สถานะเคสถูกต้อง</v>
      </c>
      <c r="AP61" t="str">
        <v>NO</v>
      </c>
      <c r="AQ61" t="str">
        <v>ไรเดอร์ร้องเรียนค่ารอบหลังเที่ยงคืนไม่ปรับยอด (Rider complains midnight jobs fare not adjusted)</v>
      </c>
      <c r="AS61" s="4">
        <f>SUM(H61,J61,L61,N61,P61,R61,T61,V61,X61,Z61,AB61,AD61,AF61,AH61,AJ61,AL61,AN61)</f>
        <v>88</v>
      </c>
      <c r="AT61" s="2">
        <f>IF(C61="","",DATE(YEAR(C61),MONTH(C61),1))</f>
        <v>46082</v>
      </c>
      <c r="AU61" t="str">
        <f>IF(AT61="","",TEXT(AT61,"mmmm yyyy"))</f>
        <v>March 2026</v>
      </c>
      <c r="AV61" s="2">
        <f>IF(C61="","",C61-WEEKDAY(C61,2)+1)</f>
        <v>46097</v>
      </c>
      <c r="AW61" s="2">
        <f>IF(AV61="","",AV61+6)</f>
        <v>46103</v>
      </c>
      <c r="AX61" t="str">
        <f>IF(AV61="","",TEXT(AV61,"dd/mm/yyyy")&amp;" - "&amp;TEXT(AW61,"dd/mm/yyyy"))</f>
        <v>16/03/2026 - 22/03/2026</v>
      </c>
      <c r="AY61">
        <f>IF(B61="","",COUNTIFS($B$5:B61,B61,$AT$5:AT61,AT61))</f>
        <v>1</v>
      </c>
      <c r="AZ61">
        <f>IF(B61="","",COUNTIFS($B$5:B61,B61,$AV$5:AV61,AV61))</f>
        <v>1</v>
      </c>
      <c r="BA61" t="str">
        <f>IF(B61="","",TEXT(AY61,"00")&amp;"|"&amp;B61&amp;"|"&amp;TEXT(AT61,"yyyymmdd"))</f>
        <v>01|Krivut Vongkampan|20260301</v>
      </c>
      <c r="BB61" t="str">
        <f>IF(B61="","",TEXT(AZ61,"00")&amp;"|"&amp;B61&amp;"|"&amp;TEXT(AV61,"yyyymmdd"))</f>
        <v>01|Krivut Vongkampan|20260316</v>
      </c>
      <c r="BC61">
        <f>IF(OR(AQ61="YES",AQ61="Yes",AQ61="Y",AQ61=1),1,0)</f>
        <v>0</v>
      </c>
    </row>
    <row r="62">
      <c r="A62" s="1">
        <v>46103.628605625</v>
      </c>
      <c r="B62" t="str">
        <v>Sunijtra Siritip</v>
      </c>
      <c r="C62" s="2">
        <v>46100</v>
      </c>
      <c r="D62" s="3">
        <v>0.7215277777777778</v>
      </c>
      <c r="E62" s="3">
        <v>0.7305555555555555</v>
      </c>
      <c r="F62" t="str">
        <v>AA208955</v>
      </c>
      <c r="G62" t="str">
        <v>https://app.oho.chat/business/6805c0f16232119d2a1204b5/smartchat?room=6836837545402b2dfeb395ef</v>
      </c>
      <c r="H62">
        <v>8</v>
      </c>
      <c r="I62" t="str">
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</c>
      <c r="J62">
        <v>4</v>
      </c>
      <c r="K62" t="str">
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</c>
      <c r="L62">
        <v>5</v>
      </c>
      <c r="M62" t="str">
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</c>
      <c r="N62">
        <v>5</v>
      </c>
      <c r="O62" t="str">
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</c>
      <c r="P62">
        <v>4</v>
      </c>
      <c r="Q62" t="str">
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</c>
      <c r="R62">
        <v>5</v>
      </c>
      <c r="S62" t="str">
        <v>อธิบายเข้าใจง่ายและเป็นลำดับ</v>
      </c>
      <c r="T62">
        <v>4</v>
      </c>
      <c r="U62" t="str">
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</c>
      <c r="V62">
        <v>8</v>
      </c>
      <c r="W62" t="str">
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</c>
      <c r="X62">
        <v>4</v>
      </c>
      <c r="Y62" t="str">
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</c>
      <c r="Z62">
        <v>3</v>
      </c>
      <c r="AA62" t="str">
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</c>
      <c r="AB62">
        <v>4</v>
      </c>
      <c r="AC62" t="str">
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</c>
      <c r="AD62">
        <v>4</v>
      </c>
      <c r="AE62" t="str">
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</c>
      <c r="AF62">
        <v>5</v>
      </c>
      <c r="AG62" t="str">
        <v>น้ำเสียงสุภาพ เหมาะกับงานบริการ และมีการขออภัยในความไม่สะดวกอย่างเหมาะสม</v>
      </c>
      <c r="AH62">
        <v>5</v>
      </c>
      <c r="AI62" t="str">
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</c>
      <c r="AJ62">
        <v>8</v>
      </c>
      <c r="AK62" t="str">
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</c>
      <c r="AL62">
        <v>2</v>
      </c>
      <c r="AM62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</c>
      <c r="AN62">
        <v>4</v>
      </c>
      <c r="AO62" t="str">
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</c>
      <c r="AP62" t="str">
        <v>NO</v>
      </c>
      <c r="AQ62" t="str">
        <v>ไรเดอร์สอบถามค่ารอบต่ำกว่าปกติ (Rider inquires about unusually low fare)</v>
      </c>
      <c r="AS62" s="4">
        <f>SUM(H62,J62,L62,N62,P62,R62,T62,V62,X62,Z62,AB62,AD62,AF62,AH62,AJ62,AL62,AN62)</f>
        <v>82</v>
      </c>
      <c r="AT62" s="2">
        <f>IF(C62="","",DATE(YEAR(C62),MONTH(C62),1))</f>
        <v>46082</v>
      </c>
      <c r="AU62" t="str">
        <f>IF(AT62="","",TEXT(AT62,"mmmm yyyy"))</f>
        <v>March 2026</v>
      </c>
      <c r="AV62" s="2">
        <f>IF(C62="","",C62-WEEKDAY(C62,2)+1)</f>
        <v>46097</v>
      </c>
      <c r="AW62" s="2">
        <f>IF(AV62="","",AV62+6)</f>
        <v>46103</v>
      </c>
      <c r="AX62" t="str">
        <f>IF(AV62="","",TEXT(AV62,"dd/mm/yyyy")&amp;" - "&amp;TEXT(AW62,"dd/mm/yyyy"))</f>
        <v>16/03/2026 - 22/03/2026</v>
      </c>
      <c r="AY62">
        <f>IF(B62="","",COUNTIFS($B$5:B62,B62,$AT$5:AT62,AT62))</f>
        <v>5</v>
      </c>
      <c r="AZ62">
        <f>IF(B62="","",COUNTIFS($B$5:B62,B62,$AV$5:AV62,AV62))</f>
        <v>3</v>
      </c>
      <c r="BA62" t="str">
        <f>IF(B62="","",TEXT(AY62,"00")&amp;"|"&amp;B62&amp;"|"&amp;TEXT(AT62,"yyyymmdd"))</f>
        <v>05|Sunijtra Siritip|20260301</v>
      </c>
      <c r="BB62" t="str">
        <f>IF(B62="","",TEXT(AZ62,"00")&amp;"|"&amp;B62&amp;"|"&amp;TEXT(AV62,"yyyymmdd"))</f>
        <v>03|Sunijtra Siritip|20260316</v>
      </c>
      <c r="BC62">
        <f>IF(OR(AQ62="YES",AQ62="Yes",AQ62="Y",AQ62=1),1,0)</f>
        <v>0</v>
      </c>
    </row>
    <row r="63">
      <c r="A63" s="1">
        <v>46103.63520344908</v>
      </c>
      <c r="B63" t="str">
        <v>Wassana Phothong</v>
      </c>
      <c r="C63" s="2">
        <v>46100</v>
      </c>
      <c r="D63" s="3">
        <v>0.8631944444444445</v>
      </c>
      <c r="E63" s="3">
        <v>0.8777777777777778</v>
      </c>
      <c r="F63" t="str">
        <v>AA209064</v>
      </c>
      <c r="G63" t="str">
        <v>https://app.oho.chat/business/6805c0f16232119d2a1204b5/smartchat?room=683c639a1e8f92d6870e6ac8</v>
      </c>
      <c r="H63">
        <v>8</v>
      </c>
      <c r="I63" t="str">
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</c>
      <c r="J63">
        <v>4</v>
      </c>
      <c r="K63" t="str">
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</c>
      <c r="L63">
        <v>5</v>
      </c>
      <c r="M63" t="str">
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</c>
      <c r="N63">
        <v>4</v>
      </c>
      <c r="O63" t="str">
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</c>
      <c r="P63">
        <v>3</v>
      </c>
      <c r="Q63" t="str">
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</c>
      <c r="R63">
        <v>3</v>
      </c>
      <c r="S63" t="str">
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</c>
      <c r="T63">
        <v>3</v>
      </c>
      <c r="U63" t="str">
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</c>
      <c r="V63">
        <v>7</v>
      </c>
      <c r="W63" t="str">
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</c>
      <c r="X63">
        <v>5</v>
      </c>
      <c r="Y63" t="str">
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</c>
      <c r="Z63">
        <v>4</v>
      </c>
      <c r="AA63" t="str">
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</c>
      <c r="AB63">
        <v>4</v>
      </c>
      <c r="AC63" t="str">
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</c>
      <c r="AD63">
        <v>4</v>
      </c>
      <c r="AE63" t="str">
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</c>
      <c r="AF63">
        <v>5</v>
      </c>
      <c r="AG63" t="str">
        <v>น้ำเสียงสุภาพ เป็นมิตร และช่วยให้ลูกค้ารู้สึกได้รับการดูแลดี</v>
      </c>
      <c r="AH63">
        <v>4</v>
      </c>
      <c r="AI63" t="str">
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</c>
      <c r="AJ63">
        <v>8</v>
      </c>
      <c r="AK63" t="str">
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</c>
      <c r="AL63">
        <v>2</v>
      </c>
      <c r="AM63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</c>
      <c r="AN63">
        <v>4</v>
      </c>
      <c r="AO63" t="str">
        <v>มีการอัปเดตและปิดเคสเรียบร้อย</v>
      </c>
      <c r="AP63" t="str">
        <v>NO</v>
      </c>
      <c r="AQ63" t="str">
        <v>ไรเดอร์แจ้งลูกค้าปักหมุดผิด (Rider reports incorrect customer location pin)</v>
      </c>
      <c r="AS63" s="4">
        <f>SUM(H63,J63,L63,N63,P63,R63,T63,V63,X63,Z63,AB63,AD63,AF63,AH63,AJ63,AL63,AN63)</f>
        <v>77</v>
      </c>
      <c r="AT63" s="2">
        <f>IF(C63="","",DATE(YEAR(C63),MONTH(C63),1))</f>
        <v>46082</v>
      </c>
      <c r="AU63" t="str">
        <f>IF(AT63="","",TEXT(AT63,"mmmm yyyy"))</f>
        <v>March 2026</v>
      </c>
      <c r="AV63" s="2">
        <f>IF(C63="","",C63-WEEKDAY(C63,2)+1)</f>
        <v>46097</v>
      </c>
      <c r="AW63" s="2">
        <f>IF(AV63="","",AV63+6)</f>
        <v>46103</v>
      </c>
      <c r="AX63" t="str">
        <f>IF(AV63="","",TEXT(AV63,"dd/mm/yyyy")&amp;" - "&amp;TEXT(AW63,"dd/mm/yyyy"))</f>
        <v>16/03/2026 - 22/03/2026</v>
      </c>
      <c r="AY63">
        <f>IF(B63="","",COUNTIFS($B$5:B63,B63,$AT$5:AT63,AT63))</f>
        <v>5</v>
      </c>
      <c r="AZ63">
        <f>IF(B63="","",COUNTIFS($B$5:B63,B63,$AV$5:AV63,AV63))</f>
        <v>3</v>
      </c>
      <c r="BA63" t="str">
        <f>IF(B63="","",TEXT(AY63,"00")&amp;"|"&amp;B63&amp;"|"&amp;TEXT(AT63,"yyyymmdd"))</f>
        <v>05|Wassana Phothong|20260301</v>
      </c>
      <c r="BB63" t="str">
        <f>IF(B63="","",TEXT(AZ63,"00")&amp;"|"&amp;B63&amp;"|"&amp;TEXT(AV63,"yyyymmdd"))</f>
        <v>03|Wassana Phothong|20260316</v>
      </c>
      <c r="BC63">
        <f>IF(OR(AQ63="YES",AQ63="Yes",AQ63="Y",AQ63=1),1,0)</f>
        <v>0</v>
      </c>
    </row>
    <row r="64">
      <c r="A64" s="1">
        <v>46103.64043673611</v>
      </c>
      <c r="B64" t="str">
        <v>Jureeporn Piddum</v>
      </c>
      <c r="C64" s="2">
        <v>46100</v>
      </c>
      <c r="D64" s="3">
        <v>0.7770833333333333</v>
      </c>
      <c r="E64" s="3">
        <v>0.78125</v>
      </c>
      <c r="F64" t="str">
        <v>AA209002</v>
      </c>
      <c r="G64" t="str">
        <v>https://app.oho.chat/business/6805c0f16232119d2a1204b5/smartchat?room=686f13174a10a7fd5ecc7218</v>
      </c>
      <c r="H64">
        <v>8</v>
      </c>
      <c r="I64" t="str">
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</c>
      <c r="J64">
        <v>4</v>
      </c>
      <c r="K64" t="str">
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</c>
      <c r="L64">
        <v>5</v>
      </c>
      <c r="M64" t="str">
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</c>
      <c r="N64">
        <v>4</v>
      </c>
      <c r="O64" t="str">
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</c>
      <c r="P64">
        <v>3</v>
      </c>
      <c r="Q64" t="str">
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</c>
      <c r="R64">
        <v>3</v>
      </c>
      <c r="S64" t="str">
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</c>
      <c r="T64">
        <v>3</v>
      </c>
      <c r="U64" t="str">
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</c>
      <c r="V64">
        <v>6</v>
      </c>
      <c r="W64" t="str">
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</c>
      <c r="X64">
        <v>4</v>
      </c>
      <c r="Y64" t="str">
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</c>
      <c r="Z64">
        <v>3</v>
      </c>
      <c r="AA64" t="str">
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</c>
      <c r="AB64">
        <v>4</v>
      </c>
      <c r="AC64" t="str">
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</c>
      <c r="AD64">
        <v>4</v>
      </c>
      <c r="AE64" t="str">
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</c>
      <c r="AF64">
        <v>5</v>
      </c>
      <c r="AG64" t="str">
        <v>น้ำเสียงสุภาพ เป็นมิตร และเหมาะกับงานบริการ</v>
      </c>
      <c r="AH64">
        <v>4</v>
      </c>
      <c r="AI64" t="str">
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</c>
      <c r="AJ64">
        <v>8</v>
      </c>
      <c r="AK64" t="str">
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</c>
      <c r="AL64">
        <v>2</v>
      </c>
      <c r="AM64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</c>
      <c r="AN64">
        <v>5</v>
      </c>
      <c r="AO64" t="str">
        <v>มีการอัปเดตและปิดเคสเรียบร้อย</v>
      </c>
      <c r="AP64" t="str">
        <v>NO</v>
      </c>
      <c r="AQ64" t="str">
        <v>ไรเดอร์สอบถามงานค้าง/งานหายจากระบบ (Rider inquires about missing or pending job)</v>
      </c>
      <c r="AS64" s="4">
        <f>SUM(H64,J64,L64,N64,P64,R64,T64,V64,X64,Z64,AB64,AD64,AF64,AH64,AJ64,AL64,AN64)</f>
        <v>75</v>
      </c>
      <c r="AT64" s="2">
        <f>IF(C64="","",DATE(YEAR(C64),MONTH(C64),1))</f>
        <v>46082</v>
      </c>
      <c r="AU64" t="str">
        <f>IF(AT64="","",TEXT(AT64,"mmmm yyyy"))</f>
        <v>March 2026</v>
      </c>
      <c r="AV64" s="2">
        <f>IF(C64="","",C64-WEEKDAY(C64,2)+1)</f>
        <v>46097</v>
      </c>
      <c r="AW64" s="2">
        <f>IF(AV64="","",AV64+6)</f>
        <v>46103</v>
      </c>
      <c r="AX64" t="str">
        <f>IF(AV64="","",TEXT(AV64,"dd/mm/yyyy")&amp;" - "&amp;TEXT(AW64,"dd/mm/yyyy"))</f>
        <v>16/03/2026 - 22/03/2026</v>
      </c>
      <c r="AY64">
        <f>IF(B64="","",COUNTIFS($B$5:B64,B64,$AT$5:AT64,AT64))</f>
        <v>6</v>
      </c>
      <c r="AZ64">
        <f>IF(B64="","",COUNTIFS($B$5:B64,B64,$AV$5:AV64,AV64))</f>
        <v>3</v>
      </c>
      <c r="BA64" t="str">
        <f>IF(B64="","",TEXT(AY64,"00")&amp;"|"&amp;B64&amp;"|"&amp;TEXT(AT64,"yyyymmdd"))</f>
        <v>06|Jureeporn Piddum|20260301</v>
      </c>
      <c r="BB64" t="str">
        <f>IF(B64="","",TEXT(AZ64,"00")&amp;"|"&amp;B64&amp;"|"&amp;TEXT(AV64,"yyyymmdd"))</f>
        <v>03|Jureeporn Piddum|20260316</v>
      </c>
      <c r="BC64">
        <f>IF(OR(AQ64="YES",AQ64="Yes",AQ64="Y",AQ64=1),1,0)</f>
        <v>0</v>
      </c>
    </row>
    <row r="65">
      <c r="A65" s="1">
        <v>46103.64609447917</v>
      </c>
      <c r="B65" t="str">
        <v>Chatkonnaphat Bhusomya</v>
      </c>
      <c r="C65" s="2">
        <v>46100</v>
      </c>
      <c r="D65" s="3">
        <v>0.4548611111111111</v>
      </c>
      <c r="E65" s="3">
        <v>0.4583333333333333</v>
      </c>
      <c r="F65" t="str">
        <v>AA209967</v>
      </c>
      <c r="G65" t="str">
        <v>https://app.oho.chat/business/6805c0f16232119d2a1204b5/smartchat?room=69bf682239e63821a43a766f</v>
      </c>
      <c r="H65">
        <v>8</v>
      </c>
      <c r="I65" t="str">
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</c>
      <c r="J65">
        <v>4</v>
      </c>
      <c r="K65" t="str">
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</c>
      <c r="L65">
        <v>5</v>
      </c>
      <c r="M65" t="str">
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</c>
      <c r="N65">
        <v>5</v>
      </c>
      <c r="O65" t="str">
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</c>
      <c r="P65">
        <v>4</v>
      </c>
      <c r="Q65" t="str">
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</c>
      <c r="R65">
        <v>4</v>
      </c>
      <c r="S65" t="str">
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</c>
      <c r="T65">
        <v>4</v>
      </c>
      <c r="U65" t="str">
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</c>
      <c r="V65">
        <v>8</v>
      </c>
      <c r="W65" t="str">
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</c>
      <c r="X65">
        <v>4</v>
      </c>
      <c r="Y65" t="str">
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</c>
      <c r="Z65">
        <v>4</v>
      </c>
      <c r="AA65" t="str">
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</c>
      <c r="AB65">
        <v>4</v>
      </c>
      <c r="AC65" t="str">
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</c>
      <c r="AD65">
        <v>4</v>
      </c>
      <c r="AE65" t="str">
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</c>
      <c r="AF65">
        <v>5</v>
      </c>
      <c r="AG65" t="str">
        <v>น้ำเสียงสุภาพ เป็นมิตร และเหมาะกับการดูแลลูกค้าที่กังวลเรื่องเงิน</v>
      </c>
      <c r="AH65">
        <v>5</v>
      </c>
      <c r="AI65" t="str">
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</c>
      <c r="AJ65">
        <v>8</v>
      </c>
      <c r="AK65" t="str">
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</c>
      <c r="AL65">
        <v>2</v>
      </c>
      <c r="AM65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</c>
      <c r="AN65">
        <v>4</v>
      </c>
      <c r="AO65" t="str">
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</c>
      <c r="AP65" t="str">
        <v>NO</v>
      </c>
      <c r="AQ65" t="str">
        <v>ลูกค้าสอบถามชำระเงินแล้วแต่ออเดอร์หายจากระบบ (Customer inquires about paid order disappearing from system)</v>
      </c>
      <c r="AS65" s="4">
        <f>SUM(H65,J65,L65,N65,P65,R65,T65,V65,X65,Z65,AB65,AD65,AF65,AH65,AJ65,AL65,AN65)</f>
        <v>82</v>
      </c>
      <c r="AT65" s="2">
        <f>IF(C65="","",DATE(YEAR(C65),MONTH(C65),1))</f>
        <v>46082</v>
      </c>
      <c r="AU65" t="str">
        <f>IF(AT65="","",TEXT(AT65,"mmmm yyyy"))</f>
        <v>March 2026</v>
      </c>
      <c r="AV65" s="2">
        <f>IF(C65="","",C65-WEEKDAY(C65,2)+1)</f>
        <v>46097</v>
      </c>
      <c r="AW65" s="2">
        <f>IF(AV65="","",AV65+6)</f>
        <v>46103</v>
      </c>
      <c r="AX65" t="str">
        <f>IF(AV65="","",TEXT(AV65,"dd/mm/yyyy")&amp;" - "&amp;TEXT(AW65,"dd/mm/yyyy"))</f>
        <v>16/03/2026 - 22/03/2026</v>
      </c>
      <c r="AY65">
        <f>IF(B65="","",COUNTIFS($B$5:B65,B65,$AT$5:AT65,AT65))</f>
        <v>7</v>
      </c>
      <c r="AZ65">
        <f>IF(B65="","",COUNTIFS($B$5:B65,B65,$AV$5:AV65,AV65))</f>
        <v>3</v>
      </c>
      <c r="BA65" t="str">
        <f>IF(B65="","",TEXT(AY65,"00")&amp;"|"&amp;B65&amp;"|"&amp;TEXT(AT65,"yyyymmdd"))</f>
        <v>07|Chatkonnaphat Bhusomya|20260301</v>
      </c>
      <c r="BB65" t="str">
        <f>IF(B65="","",TEXT(AZ65,"00")&amp;"|"&amp;B65&amp;"|"&amp;TEXT(AV65,"yyyymmdd"))</f>
        <v>03|Chatkonnaphat Bhusomya|20260316</v>
      </c>
      <c r="BC65">
        <f>IF(OR(AQ65="YES",AQ65="Yes",AQ65="Y",AQ65=1),1,0)</f>
        <v>0</v>
      </c>
    </row>
    <row r="66">
      <c r="A66" s="1">
        <v>46103.66073326389</v>
      </c>
      <c r="B66" t="str">
        <v>Natcha Chai-in</v>
      </c>
      <c r="C66" s="2">
        <v>46100</v>
      </c>
      <c r="D66" s="3">
        <v>0.5944444444444444</v>
      </c>
      <c r="E66" s="3">
        <v>0.5986111111111111</v>
      </c>
      <c r="F66" t="str">
        <v>AA208746</v>
      </c>
      <c r="G66" t="str">
        <v>https://app.oho.chat/business/6805c0f16232119d2a1204b5/smartchat?room=689c75d483d4814e3a369e46</v>
      </c>
      <c r="H66">
        <v>8</v>
      </c>
      <c r="I66" t="str">
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</c>
      <c r="J66">
        <v>4</v>
      </c>
      <c r="K66" t="str">
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</c>
      <c r="L66">
        <v>5</v>
      </c>
      <c r="M66" t="str">
        <v>ไม่พบการเปิดเผยข้อมูลส่วนบุคคลเกินจำเป็น และการสื่อสารอยู่ในขอบเขตของเคสร้านค้า</v>
      </c>
      <c r="N66">
        <v>4</v>
      </c>
      <c r="O66" t="str">
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</c>
      <c r="P66">
        <v>3</v>
      </c>
      <c r="Q66" t="str">
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</c>
      <c r="R66">
        <v>3</v>
      </c>
      <c r="S66" t="str">
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</c>
      <c r="T66">
        <v>3</v>
      </c>
      <c r="U66" t="str">
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</c>
      <c r="V66">
        <v>6</v>
      </c>
      <c r="W66" t="str">
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</c>
      <c r="X66">
        <v>4</v>
      </c>
      <c r="Y66" t="str">
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</c>
      <c r="Z66">
        <v>4</v>
      </c>
      <c r="AA66" t="str">
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</c>
      <c r="AB66">
        <v>4</v>
      </c>
      <c r="AC66" t="str">
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</c>
      <c r="AD66">
        <v>4</v>
      </c>
      <c r="AE66" t="str">
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</c>
      <c r="AF66">
        <v>5</v>
      </c>
      <c r="AG66" t="str">
        <v>น้ำเสียงสุภาพ เป็นมิตร และเหมาะกับการดูแลร้านค้า</v>
      </c>
      <c r="AH66">
        <v>4</v>
      </c>
      <c r="AI66" t="str">
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</c>
      <c r="AJ66">
        <v>8</v>
      </c>
      <c r="AK66" t="str">
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</c>
      <c r="AL66">
        <v>2</v>
      </c>
      <c r="AM66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</c>
      <c r="AN66">
        <v>4</v>
      </c>
      <c r="AO66" t="str">
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</c>
      <c r="AP66" t="str">
        <v>NO</v>
      </c>
      <c r="AQ66" t="str">
        <v>ร้านค้าติดตามสถานะการเปลี่ยนแปลงเจ้าของร้าน (Merchant follows up on ownership transfer status)</v>
      </c>
      <c r="AS66" s="4">
        <f>SUM(H66,J66,L66,N66,P66,R66,T66,V66,X66,Z66,AB66,AD66,AF66,AH66,AJ66,AL66,AN66)</f>
        <v>75</v>
      </c>
      <c r="AT66" s="2">
        <f>IF(C66="","",DATE(YEAR(C66),MONTH(C66),1))</f>
        <v>46082</v>
      </c>
      <c r="AU66" t="str">
        <f>IF(AT66="","",TEXT(AT66,"mmmm yyyy"))</f>
        <v>March 2026</v>
      </c>
      <c r="AV66" s="2">
        <f>IF(C66="","",C66-WEEKDAY(C66,2)+1)</f>
        <v>46097</v>
      </c>
      <c r="AW66" s="2">
        <f>IF(AV66="","",AV66+6)</f>
        <v>46103</v>
      </c>
      <c r="AX66" t="str">
        <f>IF(AV66="","",TEXT(AV66,"dd/mm/yyyy")&amp;" - "&amp;TEXT(AW66,"dd/mm/yyyy"))</f>
        <v>16/03/2026 - 22/03/2026</v>
      </c>
      <c r="AY66">
        <f>IF(B66="","",COUNTIFS($B$5:B66,B66,$AT$5:AT66,AT66))</f>
        <v>5</v>
      </c>
      <c r="AZ66">
        <f>IF(B66="","",COUNTIFS($B$5:B66,B66,$AV$5:AV66,AV66))</f>
        <v>2</v>
      </c>
      <c r="BA66" t="str">
        <f>IF(B66="","",TEXT(AY66,"00")&amp;"|"&amp;B66&amp;"|"&amp;TEXT(AT66,"yyyymmdd"))</f>
        <v>05|Natcha Chai-in|20260301</v>
      </c>
      <c r="BB66" t="str">
        <f>IF(B66="","",TEXT(AZ66,"00")&amp;"|"&amp;B66&amp;"|"&amp;TEXT(AV66,"yyyymmdd"))</f>
        <v>02|Natcha Chai-in|20260316</v>
      </c>
      <c r="BC66">
        <f>IF(OR(AQ66="YES",AQ66="Yes",AQ66="Y",AQ66=1),1,0)</f>
        <v>0</v>
      </c>
    </row>
    <row r="67">
      <c r="A67" s="1">
        <v>46103.66608552083</v>
      </c>
      <c r="B67" t="str">
        <v>Supakrit Promkhamnoi</v>
      </c>
      <c r="C67" s="2">
        <v>46100</v>
      </c>
      <c r="D67" s="3">
        <v>0.6305555555555555</v>
      </c>
      <c r="E67" s="3">
        <v>0.6416666666666667</v>
      </c>
      <c r="F67" t="str">
        <v>AA208896</v>
      </c>
      <c r="G67" t="str">
        <v>https://app.oho.chat/business/6805c0f16232119d2a1204b5/smartchat?room=68f075613d43c0500d236e96</v>
      </c>
      <c r="H67">
        <v>8</v>
      </c>
      <c r="I67" t="str">
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</c>
      <c r="J67">
        <v>3</v>
      </c>
      <c r="K67" t="str"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L67">
        <v>5</v>
      </c>
      <c r="M67" t="str"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N67">
        <v>3</v>
      </c>
      <c r="O67" t="str"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P67">
        <v>3</v>
      </c>
      <c r="Q67" t="str">
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</c>
      <c r="R67">
        <v>4</v>
      </c>
      <c r="S67" t="str"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T67">
        <v>3</v>
      </c>
      <c r="U67" t="str"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V67">
        <v>6</v>
      </c>
      <c r="W67" t="str">
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</c>
      <c r="X67">
        <v>4</v>
      </c>
      <c r="Y67" t="str"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Z67">
        <v>4</v>
      </c>
      <c r="AA67" t="str"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AB67">
        <v>4</v>
      </c>
      <c r="AC67" t="str"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AD67">
        <v>4</v>
      </c>
      <c r="AE67" t="str"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AF67">
        <v>5</v>
      </c>
      <c r="AG67" t="str">
        <v>น้ำเสียงสุภาพ เป็นมิตร และเหมาะกับงานบริการ ไม่พบลักษณะปัดปัญหาไรเดอร์</v>
      </c>
      <c r="AH67">
        <v>4</v>
      </c>
      <c r="AI67" t="str"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AJ67">
        <v>7</v>
      </c>
      <c r="AK67" t="str"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AL67">
        <v>2</v>
      </c>
      <c r="AM67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AN67">
        <v>5</v>
      </c>
      <c r="AO67" t="str">
        <v>มีการอัปเดตและปิดเคสเรียบร้อย</v>
      </c>
      <c r="AP67" t="str">
        <v>NO</v>
      </c>
      <c r="AQ67" t="str">
        <v>ไรเดอร์แจ้งเข้าแอปไม่ได้ (Rider reports unable to access the app)</v>
      </c>
      <c r="AS67" s="4">
        <f>SUM(H67,J67,L67,N67,P67,R67,T67,V67,X67,Z67,AB67,AD67,AF67,AH67,AJ67,AL67,AN67)</f>
        <v>74</v>
      </c>
      <c r="AT67" s="2">
        <f>IF(C67="","",DATE(YEAR(C67),MONTH(C67),1))</f>
        <v>46082</v>
      </c>
      <c r="AU67" t="str">
        <f>IF(AT67="","",TEXT(AT67,"mmmm yyyy"))</f>
        <v>March 2026</v>
      </c>
      <c r="AV67" s="2">
        <f>IF(C67="","",C67-WEEKDAY(C67,2)+1)</f>
        <v>46097</v>
      </c>
      <c r="AW67" s="2">
        <f>IF(AV67="","",AV67+6)</f>
        <v>46103</v>
      </c>
      <c r="AX67" t="str">
        <f>IF(AV67="","",TEXT(AV67,"dd/mm/yyyy")&amp;" - "&amp;TEXT(AW67,"dd/mm/yyyy"))</f>
        <v>16/03/2026 - 22/03/2026</v>
      </c>
      <c r="AY67">
        <f>IF(B67="","",COUNTIFS($B$5:B67,B67,$AT$5:AT67,AT67))</f>
        <v>7</v>
      </c>
      <c r="AZ67">
        <f>IF(B67="","",COUNTIFS($B$5:B67,B67,$AV$5:AV67,AV67))</f>
        <v>3</v>
      </c>
      <c r="BA67" t="str">
        <f>IF(B67="","",TEXT(AY67,"00")&amp;"|"&amp;B67&amp;"|"&amp;TEXT(AT67,"yyyymmdd"))</f>
        <v>07|Supakrit Promkhamnoi|20260301</v>
      </c>
      <c r="BB67" t="str">
        <f>IF(B67="","",TEXT(AZ67,"00")&amp;"|"&amp;B67&amp;"|"&amp;TEXT(AV67,"yyyymmdd"))</f>
        <v>03|Supakrit Promkhamnoi|20260316</v>
      </c>
      <c r="BC67">
        <f>IF(OR(AQ67="YES",AQ67="Yes",AQ67="Y",AQ67=1),1,0)</f>
        <v>0</v>
      </c>
    </row>
    <row r="68" xml:space="preserve">
      <c r="A68" s="1">
        <v>46103.71770070602</v>
      </c>
      <c r="B68" t="str">
        <v>Jariyawadee Taboodda</v>
      </c>
      <c r="C68" s="2">
        <v>46101</v>
      </c>
      <c r="D68" s="3">
        <v>0.6166666666666667</v>
      </c>
      <c r="E68" s="3">
        <v>0.6229166666666667</v>
      </c>
      <c r="F68" t="str">
        <v>AA209311</v>
      </c>
      <c r="G68" t="str">
        <v>https://app.oho.chat/business/6805c0f16232119d2a1204b5/smartchat?room=69babcc396a492b4793118e9</v>
      </c>
      <c r="H68">
        <v>8</v>
      </c>
      <c r="I68" t="str"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68">
        <v>4</v>
      </c>
      <c r="K68" t="str"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68">
        <v>5</v>
      </c>
      <c r="M68" t="str">
        <v>มีการขอเอกสารที่เกี่ยวข้องกับการตรวจสอบโดยตรง และไม่พบการขอข้อมูลเกินจำเป็น</v>
      </c>
      <c r="N68">
        <v>4</v>
      </c>
      <c r="O68" t="str"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68">
        <v>3</v>
      </c>
      <c r="Q68" t="str"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68">
        <v>4</v>
      </c>
      <c r="S68" t="str" xml:space="preserve">
        <v xml:space="preserve">อธิบายพอเข้าใจได้ว่าต้องแนบเอกสารเดิมกับ_x000d_
ใบเปลียนชือแล้วส่งเข้ามาอีกครัง แต่ยังไม่_x000d_
เต็ม เพราะถ้าเรียงเป็นข้อจะชัดกว่า เช่น 1) _x000d_
เตรียมเอกสารเดิม 2) แนบใบเปลียนชือ 3) _x000d_
ส่งเข้ามาใหม</v>
      </c>
      <c r="T68">
        <v>3</v>
      </c>
      <c r="U68" t="str"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68">
        <v>7</v>
      </c>
      <c r="W68" t="str" xml:space="preserve">
        <v xml:space="preserve">Agent เข้าใจว่าปัญหาหลักคือเอกสารชือ_x000d_
นามสกุลไม่ตรงกัน และให้แนวทางแก้ทีใช้_x000d_
งานได้คือส่งเอกสารประกอบเพิมเติม ถือว่า_x000d_
แก้ปัญหาได้ค่อนข้างดี แต่ยังไม่เต็ม เพราะยัง_x000d_
ไม่ได้ตอบคําถามรองเรืองรูปรถให้ชัด และ_x000d_
ยังไม่ได้อธิบายว่าทําไมเอกสารถูกตีกลับ</v>
      </c>
      <c r="X68">
        <v>4</v>
      </c>
      <c r="Y68" t="str"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68">
        <v>4</v>
      </c>
      <c r="AA68" t="str"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68">
        <v>4</v>
      </c>
      <c r="AC68" t="str"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68">
        <v>4</v>
      </c>
      <c r="AE68" t="str"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68">
        <v>5</v>
      </c>
      <c r="AG68" t="str">
        <v>น้ำเสียงสุภาพ เป็นมิตร และเหมาะกับการช่วยเหลือไรเดอร์</v>
      </c>
      <c r="AH68">
        <v>4</v>
      </c>
      <c r="AI68" t="str"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68">
        <v>8</v>
      </c>
      <c r="AK68" t="str"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68">
        <v>2</v>
      </c>
      <c r="AM68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68">
        <v>5</v>
      </c>
      <c r="AO68" t="str">
        <v>มีการอัปเดตและปิดเคสเรียบร้อย</v>
      </c>
      <c r="AP68" t="str">
        <v>NO</v>
      </c>
      <c r="AQ68" t="str">
        <v>ไรเดอร์สอบถามการส่งเอกสารเปลี่ยนชื่อ/นามสกุล (Rider inquires about submitting name change documents)</v>
      </c>
      <c r="AS68" s="4">
        <f>SUM(H68,J68,L68,N68,P68,R68,T68,V68,X68,Z68,AB68,AD68,AF68,AH68,AJ68,AL68,AN68)</f>
        <v>78</v>
      </c>
      <c r="AT68" s="2">
        <f>IF(C68="","",DATE(YEAR(C68),MONTH(C68),1))</f>
        <v>46082</v>
      </c>
      <c r="AU68" t="str">
        <f>IF(AT68="","",TEXT(AT68,"mmmm yyyy"))</f>
        <v>March 2026</v>
      </c>
      <c r="AV68" s="2">
        <f>IF(C68="","",C68-WEEKDAY(C68,2)+1)</f>
        <v>46097</v>
      </c>
      <c r="AW68" s="2">
        <f>IF(AV68="","",AV68+6)</f>
        <v>46103</v>
      </c>
      <c r="AX68" t="str">
        <f>IF(AV68="","",TEXT(AV68,"dd/mm/yyyy")&amp;" - "&amp;TEXT(AW68,"dd/mm/yyyy"))</f>
        <v>16/03/2026 - 22/03/2026</v>
      </c>
      <c r="AY68">
        <f>IF(B68="","",COUNTIFS($B$5:B68,B68,$AT$5:AT68,AT68))</f>
        <v>5</v>
      </c>
      <c r="AZ68">
        <f>IF(B68="","",COUNTIFS($B$5:B68,B68,$AV$5:AV68,AV68))</f>
        <v>2</v>
      </c>
      <c r="BA68" t="str">
        <f>IF(B68="","",TEXT(AY68,"00")&amp;"|"&amp;B68&amp;"|"&amp;TEXT(AT68,"yyyymmdd"))</f>
        <v>05|Jariyawadee Taboodda|20260301</v>
      </c>
      <c r="BB68" t="str">
        <f>IF(B68="","",TEXT(AZ68,"00")&amp;"|"&amp;B68&amp;"|"&amp;TEXT(AV68,"yyyymmdd"))</f>
        <v>02|Jariyawadee Taboodda|20260316</v>
      </c>
      <c r="BC68">
        <f>IF(OR(AQ68="YES",AQ68="Yes",AQ68="Y",AQ68=1),1,0)</f>
        <v>0</v>
      </c>
    </row>
    <row r="69">
      <c r="A69" s="1">
        <v>46103.841616875</v>
      </c>
      <c r="B69" t="str">
        <v>Wachiraporn chailittichai</v>
      </c>
      <c r="C69" s="2">
        <v>46101</v>
      </c>
      <c r="D69" s="3">
        <v>0.78125</v>
      </c>
      <c r="E69" s="3">
        <v>0.79375</v>
      </c>
      <c r="F69" t="str">
        <v>AA209426</v>
      </c>
      <c r="G69" t="str">
        <v>https://app.oho.chat/business/6805c0f16232119d2a1204b5/smartchat?room=684034416a3bb4227c00b9ca</v>
      </c>
      <c r="H69">
        <v>8</v>
      </c>
      <c r="I69" t="str">
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</c>
      <c r="J69">
        <v>3</v>
      </c>
      <c r="K69" t="str">
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</c>
      <c r="L69">
        <v>5</v>
      </c>
      <c r="M69" t="str">
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</c>
      <c r="N69">
        <v>2</v>
      </c>
      <c r="O69" t="str">
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</c>
      <c r="P69">
        <v>2</v>
      </c>
      <c r="Q69" t="str">
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</c>
      <c r="R69">
        <v>3</v>
      </c>
      <c r="S69" t="str">
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</c>
      <c r="T69">
        <v>2</v>
      </c>
      <c r="U69" t="str">
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</c>
      <c r="V69">
        <v>4</v>
      </c>
      <c r="W69" t="str">
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</c>
      <c r="X69">
        <v>3</v>
      </c>
      <c r="Y69" t="str">
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</c>
      <c r="Z69">
        <v>3</v>
      </c>
      <c r="AA69" t="str">
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</c>
      <c r="AB69">
        <v>4</v>
      </c>
      <c r="AC69" t="str">
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</c>
      <c r="AD69">
        <v>5</v>
      </c>
      <c r="AE69" t="str">
        <v>จากการประเมิน น้ำเสียงสุภาพ มีการขอโทษ และรับฟังไรเดอร์ เหมาะกับงานบริการ</v>
      </c>
      <c r="AF69">
        <v>2</v>
      </c>
      <c r="AG69" t="str">
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</c>
      <c r="AH69">
        <v>5</v>
      </c>
      <c r="AI69" t="str">
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</c>
      <c r="AJ69">
        <v>5</v>
      </c>
      <c r="AK69" t="str">
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</c>
      <c r="AL69">
        <v>1</v>
      </c>
      <c r="AM69" t="str">
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</c>
      <c r="AN69">
        <v>4</v>
      </c>
      <c r="AO69" t="str">
        <v>จากการประเมิน มีการอัปเดตและปิดเคสเรียบร้อย</v>
      </c>
      <c r="AP69" t="str">
        <v>NO</v>
      </c>
      <c r="AQ69" t="str">
        <v>ไรเดอร์ร้องเรียนร้านค้าเข้าแอปไม่ได้ทำให้ออเดอร์ถูกยกเลิก (Rider complains merchant unable to access app causing order cancellations)</v>
      </c>
      <c r="AS69" s="4">
        <f>SUM(H69,J69,L69,N69,P69,R69,T69,V69,X69,Z69,AB69,AD69,AF69,AH69,AJ69,AL69,AN69)</f>
        <v>61</v>
      </c>
      <c r="AT69" s="2">
        <f>IF(C69="","",DATE(YEAR(C69),MONTH(C69),1))</f>
        <v>46082</v>
      </c>
      <c r="AU69" t="str">
        <f>IF(AT69="","",TEXT(AT69,"mmmm yyyy"))</f>
        <v>March 2026</v>
      </c>
      <c r="AV69" s="2">
        <f>IF(C69="","",C69-WEEKDAY(C69,2)+1)</f>
        <v>46097</v>
      </c>
      <c r="AW69" s="2">
        <f>IF(AV69="","",AV69+6)</f>
        <v>46103</v>
      </c>
      <c r="AX69" t="str">
        <f>IF(AV69="","",TEXT(AV69,"dd/mm/yyyy")&amp;" - "&amp;TEXT(AW69,"dd/mm/yyyy"))</f>
        <v>16/03/2026 - 22/03/2026</v>
      </c>
      <c r="AY69">
        <f>IF(B69="","",COUNTIFS($B$5:B69,B69,$AT$5:AT69,AT69))</f>
        <v>6</v>
      </c>
      <c r="AZ69">
        <f>IF(B69="","",COUNTIFS($B$5:B69,B69,$AV$5:AV69,AV69))</f>
        <v>2</v>
      </c>
      <c r="BA69" t="str">
        <f>IF(B69="","",TEXT(AY69,"00")&amp;"|"&amp;B69&amp;"|"&amp;TEXT(AT69,"yyyymmdd"))</f>
        <v>06|Wachiraporn chailittichai|20260301</v>
      </c>
      <c r="BB69" t="str">
        <f>IF(B69="","",TEXT(AZ69,"00")&amp;"|"&amp;B69&amp;"|"&amp;TEXT(AV69,"yyyymmdd"))</f>
        <v>02|Wachiraporn chailittichai|20260316</v>
      </c>
      <c r="BC69">
        <f>IF(OR(AQ69="YES",AQ69="Yes",AQ69="Y",AQ69=1),1,0)</f>
        <v>0</v>
      </c>
    </row>
    <row r="70">
      <c r="A70" s="1">
        <v>46103.80452481481</v>
      </c>
      <c r="B70" t="str">
        <v>Jariyawadee Taboodda</v>
      </c>
      <c r="C70" s="2">
        <v>46102</v>
      </c>
      <c r="D70" s="3">
        <v>0.6291666666666667</v>
      </c>
      <c r="E70" s="3">
        <v>0.6340277777777777</v>
      </c>
      <c r="F70" t="str">
        <v>AA209736</v>
      </c>
      <c r="G70" t="str">
        <v>https://app.oho.chat/business/6805c0f16232119d2a1204b5/smartchat?room=682dc43889c80b9c47129caa</v>
      </c>
      <c r="H70">
        <v>8</v>
      </c>
      <c r="I70" t="str">
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</c>
      <c r="J70">
        <v>4</v>
      </c>
      <c r="K70" t="str">
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</c>
      <c r="L70">
        <v>5</v>
      </c>
      <c r="M70" t="str">
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</c>
      <c r="N70">
        <v>4</v>
      </c>
      <c r="O70" t="str">
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</c>
      <c r="P70">
        <v>3</v>
      </c>
      <c r="Q70" t="str">
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</c>
      <c r="R70">
        <v>3</v>
      </c>
      <c r="S70" t="str">
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</c>
      <c r="T70">
        <v>4</v>
      </c>
      <c r="U70" t="str">
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</c>
      <c r="V70">
        <v>6</v>
      </c>
      <c r="W70" t="str">
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</c>
      <c r="X70">
        <v>4</v>
      </c>
      <c r="Y70" t="str">
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</c>
      <c r="Z70">
        <v>4</v>
      </c>
      <c r="AA70" t="str">
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</c>
      <c r="AB70">
        <v>4</v>
      </c>
      <c r="AC70" t="str">
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</c>
      <c r="AD70">
        <v>4</v>
      </c>
      <c r="AE70" t="str">
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</c>
      <c r="AF70">
        <v>5</v>
      </c>
      <c r="AG70" t="str">
        <v>จากการประเมิน น้ำเสียงสุภาพ เป็นมิตร และเหมาะกับการให้บริการไรเดอร์</v>
      </c>
      <c r="AH70">
        <v>4</v>
      </c>
      <c r="AI70" t="str">
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</c>
      <c r="AJ70">
        <v>8</v>
      </c>
      <c r="AK70" t="str">
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</c>
      <c r="AL70">
        <v>5</v>
      </c>
      <c r="AM70" t="str">
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70">
        <v>5</v>
      </c>
      <c r="AO70" t="str">
        <v>จากการประเมิน มีการอัปเดตและปิดเคสเรียบร้อย</v>
      </c>
      <c r="AP70" t="str">
        <v>NO</v>
      </c>
      <c r="AQ70" t="str">
        <v>ไรเดอร์สอบถามสถานะบัญชี (Rider inquires about account status)</v>
      </c>
      <c r="AS70" s="4">
        <f>SUM(H70,J70,L70,N70,P70,R70,T70,V70,X70,Z70,AB70,AD70,AF70,AH70,AJ70,AL70,AN70)</f>
        <v>80</v>
      </c>
      <c r="AT70" s="2">
        <f>IF(C70="","",DATE(YEAR(C70),MONTH(C70),1))</f>
        <v>46082</v>
      </c>
      <c r="AU70" t="str">
        <f>IF(AT70="","",TEXT(AT70,"mmmm yyyy"))</f>
        <v>March 2026</v>
      </c>
      <c r="AV70" s="2">
        <f>IF(C70="","",C70-WEEKDAY(C70,2)+1)</f>
        <v>46097</v>
      </c>
      <c r="AW70" s="2">
        <f>IF(AV70="","",AV70+6)</f>
        <v>46103</v>
      </c>
      <c r="AX70" t="str">
        <f>IF(AV70="","",TEXT(AV70,"dd/mm/yyyy")&amp;" - "&amp;TEXT(AW70,"dd/mm/yyyy"))</f>
        <v>16/03/2026 - 22/03/2026</v>
      </c>
      <c r="AY70">
        <f>IF(B70="","",COUNTIFS($B$5:B70,B70,$AT$5:AT70,AT70))</f>
        <v>6</v>
      </c>
      <c r="AZ70">
        <f>IF(B70="","",COUNTIFS($B$5:B70,B70,$AV$5:AV70,AV70))</f>
        <v>3</v>
      </c>
      <c r="BA70" t="str">
        <f>IF(B70="","",TEXT(AY70,"00")&amp;"|"&amp;B70&amp;"|"&amp;TEXT(AT70,"yyyymmdd"))</f>
        <v>06|Jariyawadee Taboodda|20260301</v>
      </c>
      <c r="BB70" t="str">
        <f>IF(B70="","",TEXT(AZ70,"00")&amp;"|"&amp;B70&amp;"|"&amp;TEXT(AV70,"yyyymmdd"))</f>
        <v>03|Jariyawadee Taboodda|20260316</v>
      </c>
      <c r="BC70">
        <f>IF(OR(AQ70="YES",AQ70="Yes",AQ70="Y",AQ70=1),1,0)</f>
        <v>0</v>
      </c>
    </row>
    <row r="71">
      <c r="A71" s="1">
        <v>46103.82519672454</v>
      </c>
      <c r="B71" t="str">
        <v>Natcha Chai-in</v>
      </c>
      <c r="C71" s="2">
        <v>46102</v>
      </c>
      <c r="D71" s="3">
        <v>0.6756944444444445</v>
      </c>
      <c r="E71" s="3">
        <v>0.6875</v>
      </c>
      <c r="F71" t="str">
        <v>AA209772</v>
      </c>
      <c r="G71" t="str">
        <v>https://app.oho.chat/business/6805c0f16232119d2a1204b5/smartchat?room=69be568e55e9ff4144ec073f</v>
      </c>
      <c r="H71">
        <v>8</v>
      </c>
      <c r="I71" t="str">
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</c>
      <c r="J71">
        <v>4</v>
      </c>
      <c r="K71" t="str">
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</c>
      <c r="L71">
        <v>5</v>
      </c>
      <c r="M71" t="str">
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</c>
      <c r="N71">
        <v>4</v>
      </c>
      <c r="O71" t="str">
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</c>
      <c r="P71">
        <v>4</v>
      </c>
      <c r="Q71" t="str">
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</c>
      <c r="R71">
        <v>4</v>
      </c>
      <c r="S71" t="str">
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</c>
      <c r="T71">
        <v>4</v>
      </c>
      <c r="U71" t="str">
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</c>
      <c r="V71">
        <v>8</v>
      </c>
      <c r="W71" t="str">
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</c>
      <c r="X71">
        <v>4</v>
      </c>
      <c r="Y71" t="str">
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</c>
      <c r="Z71">
        <v>4</v>
      </c>
      <c r="AA71" t="str">
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</c>
      <c r="AB71">
        <v>4</v>
      </c>
      <c r="AC71" t="str">
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</c>
      <c r="AD71">
        <v>4</v>
      </c>
      <c r="AE71" t="str">
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</c>
      <c r="AF71">
        <v>5</v>
      </c>
      <c r="AG71" t="str">
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</c>
      <c r="AH71">
        <v>5</v>
      </c>
      <c r="AI71" t="str">
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</c>
      <c r="AJ71">
        <v>8</v>
      </c>
      <c r="AK71" t="str">
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</c>
      <c r="AL71">
        <v>5</v>
      </c>
      <c r="AM71" t="str">
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71">
        <v>5</v>
      </c>
      <c r="AO71" t="str">
        <v>จากการประเมิน มีการอัปเดตและปิดเคสเรียบร้อย</v>
      </c>
      <c r="AP71" t="str">
        <v>NO</v>
      </c>
      <c r="AQ71" t="str">
        <v>ไรเดอร์ขอปลดระงับบัญชี (Rider requests account unsuspension)</v>
      </c>
      <c r="AS71" s="4">
        <f>SUM(H71,J71,L71,N71,P71,R71,T71,V71,X71,Z71,AB71,AD71,AF71,AH71,AJ71,AL71,AN71)</f>
        <v>85</v>
      </c>
      <c r="AT71" s="2">
        <f>IF(C71="","",DATE(YEAR(C71),MONTH(C71),1))</f>
        <v>46082</v>
      </c>
      <c r="AU71" t="str">
        <f>IF(AT71="","",TEXT(AT71,"mmmm yyyy"))</f>
        <v>March 2026</v>
      </c>
      <c r="AV71" s="2">
        <f>IF(C71="","",C71-WEEKDAY(C71,2)+1)</f>
        <v>46097</v>
      </c>
      <c r="AW71" s="2">
        <f>IF(AV71="","",AV71+6)</f>
        <v>46103</v>
      </c>
      <c r="AX71" t="str">
        <f>IF(AV71="","",TEXT(AV71,"dd/mm/yyyy")&amp;" - "&amp;TEXT(AW71,"dd/mm/yyyy"))</f>
        <v>16/03/2026 - 22/03/2026</v>
      </c>
      <c r="AY71">
        <f>IF(B71="","",COUNTIFS($B$5:B71,B71,$AT$5:AT71,AT71))</f>
        <v>6</v>
      </c>
      <c r="AZ71">
        <f>IF(B71="","",COUNTIFS($B$5:B71,B71,$AV$5:AV71,AV71))</f>
        <v>3</v>
      </c>
      <c r="BA71" t="str">
        <f>IF(B71="","",TEXT(AY71,"00")&amp;"|"&amp;B71&amp;"|"&amp;TEXT(AT71,"yyyymmdd"))</f>
        <v>06|Natcha Chai-in|20260301</v>
      </c>
      <c r="BB71" t="str">
        <f>IF(B71="","",TEXT(AZ71,"00")&amp;"|"&amp;B71&amp;"|"&amp;TEXT(AV71,"yyyymmdd"))</f>
        <v>03|Natcha Chai-in|20260316</v>
      </c>
      <c r="BC71">
        <f>IF(OR(AQ71="YES",AQ71="Yes",AQ71="Y",AQ71=1),1,0)</f>
        <v>0</v>
      </c>
    </row>
    <row r="72">
      <c r="A72" s="1">
        <v>46103.82963054398</v>
      </c>
      <c r="B72" t="str">
        <v>Suphitcha Keawliam</v>
      </c>
      <c r="C72" s="2">
        <v>46102</v>
      </c>
      <c r="D72" s="3">
        <v>0.5861111111111111</v>
      </c>
      <c r="E72" s="3">
        <v>0.5930555555555556</v>
      </c>
      <c r="F72" t="str">
        <v>AA209704</v>
      </c>
      <c r="G72" t="str">
        <v>https://app.oho.chat/business/6805c0f16232119d2a1204b5/smartchat?room=69be4305bf5e57d51e8aa57b</v>
      </c>
      <c r="H72">
        <v>9</v>
      </c>
      <c r="I72" t="str">
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</c>
      <c r="J72">
        <v>5</v>
      </c>
      <c r="K72" t="str">
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</c>
      <c r="L72">
        <v>5</v>
      </c>
      <c r="M72" t="str">
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</c>
      <c r="N72">
        <v>5</v>
      </c>
      <c r="O72" t="str">
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</c>
      <c r="P72">
        <v>5</v>
      </c>
      <c r="Q72" t="str">
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</c>
      <c r="R72">
        <v>4</v>
      </c>
      <c r="S72" t="str">
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</c>
      <c r="T72">
        <v>4</v>
      </c>
      <c r="U72" t="str">
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</c>
      <c r="V72">
        <v>8</v>
      </c>
      <c r="W72" t="str">
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</c>
      <c r="X72">
        <v>5</v>
      </c>
      <c r="Y72" t="str">
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</c>
      <c r="Z72">
        <v>5</v>
      </c>
      <c r="AA72" t="str">
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</c>
      <c r="AB72">
        <v>4</v>
      </c>
      <c r="AC72" t="str">
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</c>
      <c r="AD72">
        <v>5</v>
      </c>
      <c r="AE72" t="str">
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</c>
      <c r="AF72">
        <v>5</v>
      </c>
      <c r="AG72" t="str">
        <v>จากการประเมิน น้ำเสียงสุภาพ เป็นมิตร และช่วยลดความกังวลของลูกค้าได้ดี</v>
      </c>
      <c r="AH72">
        <v>5</v>
      </c>
      <c r="AI72" t="str">
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</c>
      <c r="AJ72">
        <v>9</v>
      </c>
      <c r="AK72" t="str">
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</c>
      <c r="AL72">
        <v>5</v>
      </c>
      <c r="AM72" t="str">
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</c>
      <c r="AN72">
        <v>5</v>
      </c>
      <c r="AO72" t="str">
        <v>จากการประเมิน มีการอัปเดตและปิดเคสเรียบร้อย</v>
      </c>
      <c r="AP72" t="str">
        <v>NO</v>
      </c>
      <c r="AQ72" t="str">
        <v>ลูกค้าสอบถามคะแนนไม่คืนหลังออเดอร์ถูกยกเลิก (Customer inquires about missing points refund after cancellation)</v>
      </c>
      <c r="AS72" s="4">
        <f>SUM(H72,J72,L72,N72,P72,R72,T72,V72,X72,Z72,AB72,AD72,AF72,AH72,AJ72,AL72,AN72)</f>
        <v>93</v>
      </c>
      <c r="AT72" s="2">
        <f>IF(C72="","",DATE(YEAR(C72),MONTH(C72),1))</f>
        <v>46082</v>
      </c>
      <c r="AU72" t="str">
        <f>IF(AT72="","",TEXT(AT72,"mmmm yyyy"))</f>
        <v>March 2026</v>
      </c>
      <c r="AV72" s="2">
        <f>IF(C72="","",C72-WEEKDAY(C72,2)+1)</f>
        <v>46097</v>
      </c>
      <c r="AW72" s="2">
        <f>IF(AV72="","",AV72+6)</f>
        <v>46103</v>
      </c>
      <c r="AX72" t="str">
        <f>IF(AV72="","",TEXT(AV72,"dd/mm/yyyy")&amp;" - "&amp;TEXT(AW72,"dd/mm/yyyy"))</f>
        <v>16/03/2026 - 22/03/2026</v>
      </c>
      <c r="AY72">
        <f>IF(B72="","",COUNTIFS($B$5:B72,B72,$AT$5:AT72,AT72))</f>
        <v>5</v>
      </c>
      <c r="AZ72">
        <f>IF(B72="","",COUNTIFS($B$5:B72,B72,$AV$5:AV72,AV72))</f>
        <v>3</v>
      </c>
      <c r="BA72" t="str">
        <f>IF(B72="","",TEXT(AY72,"00")&amp;"|"&amp;B72&amp;"|"&amp;TEXT(AT72,"yyyymmdd"))</f>
        <v>05|Suphitcha Keawliam|20260301</v>
      </c>
      <c r="BB72" t="str">
        <f>IF(B72="","",TEXT(AZ72,"00")&amp;"|"&amp;B72&amp;"|"&amp;TEXT(AV72,"yyyymmdd"))</f>
        <v>03|Suphitcha Keawliam|20260316</v>
      </c>
      <c r="BC72">
        <f>IF(OR(AQ72="YES",AQ72="Yes",AQ72="Y",AQ72=1),1,0)</f>
        <v>0</v>
      </c>
    </row>
    <row r="73">
      <c r="A73" s="1">
        <v>46106.62484540509</v>
      </c>
      <c r="B73" t="str">
        <v>Sunijtra Siritip</v>
      </c>
      <c r="C73" s="2">
        <v>46102</v>
      </c>
      <c r="D73" s="3">
        <v>0.5118055555555555</v>
      </c>
      <c r="E73" s="3">
        <v>0.5263888888888889</v>
      </c>
      <c r="F73" t="str">
        <v>AA209621</v>
      </c>
      <c r="G73" t="str">
        <v>https://app.oho.chat/business/6805c0f16232119d2a1204b5/smartchat?room=6986ca0eeed8554adfcb10a5</v>
      </c>
      <c r="H73">
        <v>8</v>
      </c>
      <c r="I73" t="str">
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</c>
      <c r="J73">
        <v>4</v>
      </c>
      <c r="K73" t="str">
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</c>
      <c r="L73">
        <v>5</v>
      </c>
      <c r="M73" t="str">
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</c>
      <c r="N73">
        <v>4</v>
      </c>
      <c r="O73" t="str">
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</c>
      <c r="P73">
        <v>3</v>
      </c>
      <c r="Q73" t="str">
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</c>
      <c r="R73">
        <v>3</v>
      </c>
      <c r="S73" t="str">
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</c>
      <c r="T73">
        <v>3</v>
      </c>
      <c r="U73" t="str">
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</c>
      <c r="V73">
        <v>5</v>
      </c>
      <c r="W73" t="str">
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</c>
      <c r="X73">
        <v>4</v>
      </c>
      <c r="Y73" t="str">
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</c>
      <c r="Z73">
        <v>3</v>
      </c>
      <c r="AA73" t="str">
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</c>
      <c r="AB73">
        <v>4</v>
      </c>
      <c r="AC73" t="str">
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</c>
      <c r="AD73">
        <v>5</v>
      </c>
      <c r="AE73" t="str">
        <v>จากการประเมิน ใช้ภาษาสุภาพ เข้าใจง่าย เหมาะกับงานบริการ</v>
      </c>
      <c r="AF73">
        <v>5</v>
      </c>
      <c r="AG73" t="str">
        <v>จากการประเมิน น้ำเสียงสุภาพ เหมาะสม และไม่แข็งกระด้าง</v>
      </c>
      <c r="AH73">
        <v>4</v>
      </c>
      <c r="AI73" t="str">
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</c>
      <c r="AJ73">
        <v>6</v>
      </c>
      <c r="AK73" t="str">
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</c>
      <c r="AL73">
        <v>1</v>
      </c>
      <c r="AM73" t="str">
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</c>
      <c r="AN73">
        <v>3</v>
      </c>
      <c r="AO73" t="str">
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</c>
      <c r="AP73" t="str">
        <v>NO</v>
      </c>
      <c r="AQ73" t="str">
        <v>ลูกค้าขอให้ติดต่อร้านและเปลี่ยนไรเดอร์ (Customer requests merchant contact and rider reassignment)</v>
      </c>
      <c r="AS73" s="4">
        <f>SUM(H73,J73,L73,N73,P73,R73,T73,V73,X73,Z73,AB73,AD73,AF73,AH73,AJ73,AL73,AN73)</f>
        <v>70</v>
      </c>
      <c r="AT73" s="2">
        <f>IF(C73="","",DATE(YEAR(C73),MONTH(C73),1))</f>
        <v>46082</v>
      </c>
      <c r="AU73" t="str">
        <f>IF(AT73="","",TEXT(AT73,"mmmm yyyy"))</f>
        <v>March 2026</v>
      </c>
      <c r="AV73" s="2">
        <f>IF(C73="","",C73-WEEKDAY(C73,2)+1)</f>
        <v>46097</v>
      </c>
      <c r="AW73" s="2">
        <f>IF(AV73="","",AV73+6)</f>
        <v>46103</v>
      </c>
      <c r="AX73" t="str">
        <f>IF(AV73="","",TEXT(AV73,"dd/mm/yyyy")&amp;" - "&amp;TEXT(AW73,"dd/mm/yyyy"))</f>
        <v>16/03/2026 - 22/03/2026</v>
      </c>
      <c r="AY73">
        <f>IF(B73="","",COUNTIFS($B$5:B73,B73,$AT$5:AT73,AT73))</f>
        <v>6</v>
      </c>
      <c r="AZ73">
        <f>IF(B73="","",COUNTIFS($B$5:B73,B73,$AV$5:AV73,AV73))</f>
        <v>4</v>
      </c>
      <c r="BA73" t="str">
        <f>IF(B73="","",TEXT(AY73,"00")&amp;"|"&amp;B73&amp;"|"&amp;TEXT(AT73,"yyyymmdd"))</f>
        <v>06|Sunijtra Siritip|20260301</v>
      </c>
      <c r="BB73" t="str">
        <f>IF(B73="","",TEXT(AZ73,"00")&amp;"|"&amp;B73&amp;"|"&amp;TEXT(AV73,"yyyymmdd"))</f>
        <v>04|Sunijtra Siritip|20260316</v>
      </c>
      <c r="BC73">
        <f>IF(OR(AQ73="YES",AQ73="Yes",AQ73="Y",AQ73=1),1,0)</f>
        <v>0</v>
      </c>
    </row>
    <row r="74">
      <c r="A74" s="1">
        <v>46103.81138627315</v>
      </c>
      <c r="B74" t="str">
        <v>Jariyawadee Taboodda</v>
      </c>
      <c r="C74" s="2">
        <v>46103</v>
      </c>
      <c r="D74" s="3">
        <v>0.73125</v>
      </c>
      <c r="E74" s="3">
        <v>0.7347222222222223</v>
      </c>
      <c r="F74" t="str">
        <v>AA210175</v>
      </c>
      <c r="G74" t="str">
        <v>https://app.oho.chat/business/6805c0f16232119d2a1204b5/smartchat?room=682ee56ba93888122e6effd9</v>
      </c>
      <c r="H74">
        <v>8</v>
      </c>
      <c r="I74" t="str">
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</c>
      <c r="J74">
        <v>4</v>
      </c>
      <c r="K74" t="str">
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</c>
      <c r="L74">
        <v>5</v>
      </c>
      <c r="M74" t="str">
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</c>
      <c r="N74">
        <v>5</v>
      </c>
      <c r="O74" t="str">
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</c>
      <c r="P74">
        <v>4</v>
      </c>
      <c r="Q74" t="str">
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</c>
      <c r="R74">
        <v>4</v>
      </c>
      <c r="S74" t="str">
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</c>
      <c r="T74">
        <v>3</v>
      </c>
      <c r="U74" t="str">
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</c>
      <c r="V74">
        <v>8</v>
      </c>
      <c r="W74" t="str">
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</c>
      <c r="X74">
        <v>5</v>
      </c>
      <c r="Y74" t="str">
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</c>
      <c r="Z74">
        <v>3</v>
      </c>
      <c r="AA74" t="str">
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</c>
      <c r="AB74">
        <v>4</v>
      </c>
      <c r="AC74" t="str">
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</c>
      <c r="AD74">
        <v>4</v>
      </c>
      <c r="AE74" t="str">
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</c>
      <c r="AF74">
        <v>4</v>
      </c>
      <c r="AG74" t="str">
        <v>จากการประเมิน น้ำเสียงสุภาพ เป็นมิตร และเหมาะกับการให้บริการไรเดอร์</v>
      </c>
      <c r="AH74">
        <v>5</v>
      </c>
      <c r="AI74" t="str">
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</c>
      <c r="AJ74">
        <v>8</v>
      </c>
      <c r="AK74" t="str">
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</c>
      <c r="AL74">
        <v>2</v>
      </c>
      <c r="AM74" t="str">
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</c>
      <c r="AN74">
        <v>5</v>
      </c>
      <c r="AO74" t="str">
        <v>จากการประเมิน มีการอัปเดตและปิดเคสเรียบร้อย</v>
      </c>
      <c r="AP74" t="str">
        <v>NO</v>
      </c>
      <c r="AQ74" t="str">
        <v>ไรเดอร์แจ้งไม่สามารถกดจบงานได้ (Rider reports unable to complete job)</v>
      </c>
      <c r="AS74" s="4">
        <f>SUM(H74,J74,L74,N74,P74,R74,T74,V74,X74,Z74,AB74,AD74,AF74,AH74,AJ74,AL74,AN74)</f>
        <v>81</v>
      </c>
      <c r="AT74" s="2">
        <f>IF(C74="","",DATE(YEAR(C74),MONTH(C74),1))</f>
        <v>46082</v>
      </c>
      <c r="AU74" t="str">
        <f>IF(AT74="","",TEXT(AT74,"mmmm yyyy"))</f>
        <v>March 2026</v>
      </c>
      <c r="AV74" s="2">
        <f>IF(C74="","",C74-WEEKDAY(C74,2)+1)</f>
        <v>46097</v>
      </c>
      <c r="AW74" s="2">
        <f>IF(AV74="","",AV74+6)</f>
        <v>46103</v>
      </c>
      <c r="AX74" t="str">
        <f>IF(AV74="","",TEXT(AV74,"dd/mm/yyyy")&amp;" - "&amp;TEXT(AW74,"dd/mm/yyyy"))</f>
        <v>16/03/2026 - 22/03/2026</v>
      </c>
      <c r="AY74">
        <f>IF(B74="","",COUNTIFS($B$5:B74,B74,$AT$5:AT74,AT74))</f>
        <v>7</v>
      </c>
      <c r="AZ74">
        <f>IF(B74="","",COUNTIFS($B$5:B74,B74,$AV$5:AV74,AV74))</f>
        <v>4</v>
      </c>
      <c r="BA74" t="str">
        <f>IF(B74="","",TEXT(AY74,"00")&amp;"|"&amp;B74&amp;"|"&amp;TEXT(AT74,"yyyymmdd"))</f>
        <v>07|Jariyawadee Taboodda|20260301</v>
      </c>
      <c r="BB74" t="str">
        <f>IF(B74="","",TEXT(AZ74,"00")&amp;"|"&amp;B74&amp;"|"&amp;TEXT(AV74,"yyyymmdd"))</f>
        <v>04|Jariyawadee Taboodda|20260316</v>
      </c>
      <c r="BC74">
        <f>IF(OR(AQ74="YES",AQ74="Yes",AQ74="Y",AQ74=1),1,0)</f>
        <v>0</v>
      </c>
    </row>
    <row r="75">
      <c r="A75" s="1">
        <v>46104.60242686343</v>
      </c>
      <c r="B75" t="str">
        <v>Krivut Vongkampan</v>
      </c>
      <c r="C75" s="2">
        <v>46104</v>
      </c>
      <c r="D75" s="3">
        <v>0.4791666666666667</v>
      </c>
      <c r="E75" s="3">
        <v>0.4881944444444444</v>
      </c>
      <c r="F75" t="str">
        <v>AA210433</v>
      </c>
      <c r="G75" t="str">
        <v>https://app.oho.chat/business/6805c0f16232119d2a1204b5/smartchat?room=69c0c1cebad5884dfed79680</v>
      </c>
      <c r="H75">
        <v>9</v>
      </c>
      <c r="I75" t="str">
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</c>
      <c r="J75">
        <v>5</v>
      </c>
      <c r="K75" t="str">
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</c>
      <c r="L75">
        <v>5</v>
      </c>
      <c r="M75" t="str">
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</c>
      <c r="N75">
        <v>5</v>
      </c>
      <c r="O75" t="str">
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</c>
      <c r="P75">
        <v>4</v>
      </c>
      <c r="Q75" t="str">
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</c>
      <c r="R75">
        <v>4</v>
      </c>
      <c r="S75" t="str">
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</c>
      <c r="T75">
        <v>4</v>
      </c>
      <c r="U75" t="str">
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</c>
      <c r="V75">
        <v>8</v>
      </c>
      <c r="W75" t="str">
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</c>
      <c r="X75">
        <v>5</v>
      </c>
      <c r="Y75" t="str">
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</c>
      <c r="Z75">
        <v>4</v>
      </c>
      <c r="AA75" t="str">
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</c>
      <c r="AB75">
        <v>4</v>
      </c>
      <c r="AC75" t="str">
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</c>
      <c r="AD75">
        <v>4</v>
      </c>
      <c r="AE75" t="str">
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</c>
      <c r="AF75">
        <v>5</v>
      </c>
      <c r="AG75" t="str">
        <v>จากการประเมิน น้ำเสียงสุภาพ เป็นมิตร และช่วยให้ร้านค้ารู้สึกได้รับการดูแลอย่างเหมาะสม</v>
      </c>
      <c r="AH75">
        <v>5</v>
      </c>
      <c r="AI75" t="str">
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</c>
      <c r="AJ75">
        <v>8</v>
      </c>
      <c r="AK75" t="str">
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</c>
      <c r="AL75">
        <v>5</v>
      </c>
      <c r="AM75" t="str">
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</c>
      <c r="AN75">
        <v>5</v>
      </c>
      <c r="AO75" t="str">
        <v>จากการประเมิน มีการอัปเดตและปิดเคสเรียบร้อย</v>
      </c>
      <c r="AP75" t="str">
        <v>NO</v>
      </c>
      <c r="AQ75" t="str">
        <v>ร้านค้าลืมรหัสผ่านและเข้าแอปไม่ได้ (Merchant forgot password and unable to access app)</v>
      </c>
      <c r="AS75" s="4">
        <f>SUM(H75,J75,L75,N75,P75,R75,T75,V75,X75,Z75,AB75,AD75,AF75,AH75,AJ75,AL75,AN75)</f>
        <v>89</v>
      </c>
      <c r="AT75" s="2">
        <f>IF(C75="","",DATE(YEAR(C75),MONTH(C75),1))</f>
        <v>46082</v>
      </c>
      <c r="AU75" t="str">
        <f>IF(AT75="","",TEXT(AT75,"mmmm yyyy"))</f>
        <v>March 2026</v>
      </c>
      <c r="AV75" s="2">
        <f>IF(C75="","",C75-WEEKDAY(C75,2)+1)</f>
        <v>46104</v>
      </c>
      <c r="AW75" s="2">
        <f>IF(AV75="","",AV75+6)</f>
        <v>46110</v>
      </c>
      <c r="AX75" t="str">
        <f>IF(AV75="","",TEXT(AV75,"dd/mm/yyyy")&amp;" - "&amp;TEXT(AW75,"dd/mm/yyyy"))</f>
        <v>23/03/2026 - 29/03/2026</v>
      </c>
      <c r="AY75">
        <f>IF(B75="","",COUNTIFS($B$5:B75,B75,$AT$5:AT75,AT75))</f>
        <v>2</v>
      </c>
      <c r="AZ75">
        <f>IF(B75="","",COUNTIFS($B$5:B75,B75,$AV$5:AV75,AV75))</f>
        <v>1</v>
      </c>
      <c r="BA75" t="str">
        <f>IF(B75="","",TEXT(AY75,"00")&amp;"|"&amp;B75&amp;"|"&amp;TEXT(AT75,"yyyymmdd"))</f>
        <v>02|Krivut Vongkampan|20260301</v>
      </c>
      <c r="BB75" t="str">
        <f>IF(B75="","",TEXT(AZ75,"00")&amp;"|"&amp;B75&amp;"|"&amp;TEXT(AV75,"yyyymmdd"))</f>
        <v>01|Krivut Vongkampan|20260323</v>
      </c>
      <c r="BC75">
        <f>IF(OR(AQ75="YES",AQ75="Yes",AQ75="Y",AQ75=1),1,0)</f>
        <v>0</v>
      </c>
    </row>
    <row r="76">
      <c r="A76" s="1">
        <v>46104.61139643518</v>
      </c>
      <c r="B76" t="str">
        <v>Krivut Vongkampan</v>
      </c>
      <c r="C76" s="2">
        <v>46104</v>
      </c>
      <c r="D76" s="3">
        <v>0.36875</v>
      </c>
      <c r="E76" s="3">
        <v>0.3861111111111111</v>
      </c>
      <c r="F76" t="str">
        <v>AA210324</v>
      </c>
      <c r="G76" t="str">
        <v>https://app.oho.chat/business/6805c0f16232119d2a1204b5/smartchat?room=69c09bdc27a8a61bd1895928</v>
      </c>
      <c r="H76">
        <v>9</v>
      </c>
      <c r="I76" t="str">
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</c>
      <c r="J76">
        <v>5</v>
      </c>
      <c r="K76" t="str">
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</c>
      <c r="L76">
        <v>5</v>
      </c>
      <c r="M76" t="str">
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</c>
      <c r="N76">
        <v>5</v>
      </c>
      <c r="O76" t="str">
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</c>
      <c r="P76">
        <v>4</v>
      </c>
      <c r="Q76" t="str">
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</c>
      <c r="R76">
        <v>5</v>
      </c>
      <c r="S76" t="str">
        <v>จากการประเมิน Agent อธิบายเข้าใจง่าย และมีภาพประกอบช่วยให้เห็นโครงสร้างการคำนวณ</v>
      </c>
      <c r="T76">
        <v>5</v>
      </c>
      <c r="U76" t="str">
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</c>
      <c r="V76">
        <v>10</v>
      </c>
      <c r="W76" t="str">
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</c>
      <c r="X76">
        <v>5</v>
      </c>
      <c r="Y76" t="str">
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</c>
      <c r="Z76">
        <v>4</v>
      </c>
      <c r="AA76" t="str">
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</c>
      <c r="AB76">
        <v>5</v>
      </c>
      <c r="AC76" t="str">
        <v>จากการประเมิน โครงสร้างข้อความดี เริ่มจากขอข้อมูล ตรวจสอบ ยืนยันสาขา แจ้งผล และปิดเคส</v>
      </c>
      <c r="AD76">
        <v>5</v>
      </c>
      <c r="AE76" t="str">
        <v>จากการประเมิน ใช้ภาษาสุภาพ เข้าใจง่าย เหมาะกับงานบริการ และสื่อสารได้ชัดเจน</v>
      </c>
      <c r="AF76">
        <v>5</v>
      </c>
      <c r="AG76" t="str">
        <v>จากการประเมิน น้ำเสียงสุภาพ เป็นมิตร และเหมาะกับการดูแลร้านค้า</v>
      </c>
      <c r="AH76">
        <v>5</v>
      </c>
      <c r="AI76" t="str">
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</c>
      <c r="AJ76">
        <v>8</v>
      </c>
      <c r="AK76" t="str">
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</c>
      <c r="AL76">
        <v>5</v>
      </c>
      <c r="AM76" t="str">
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</c>
      <c r="AN76">
        <v>5</v>
      </c>
      <c r="AO76" t="str">
        <v>จากการประเมิน มีการอัปเดตและปิดเคสเรียบร้อย</v>
      </c>
      <c r="AP76" t="str">
        <v>NO</v>
      </c>
      <c r="AQ76" t="str">
        <v>ร้านค้าสอบถามอัตรา GP ปัจจุบัน (Merchant inquires about current GP rate)</v>
      </c>
      <c r="AS76" s="4">
        <f>SUM(H76,J76,L76,N76,P76,R76,T76,V76,X76,Z76,AB76,AD76,AF76,AH76,AJ76,AL76,AN76)</f>
        <v>95</v>
      </c>
      <c r="AT76" s="2">
        <f>IF(C76="","",DATE(YEAR(C76),MONTH(C76),1))</f>
        <v>46082</v>
      </c>
      <c r="AU76" t="str">
        <f>IF(AT76="","",TEXT(AT76,"mmmm yyyy"))</f>
        <v>March 2026</v>
      </c>
      <c r="AV76" s="2">
        <f>IF(C76="","",C76-WEEKDAY(C76,2)+1)</f>
        <v>46104</v>
      </c>
      <c r="AW76" s="2">
        <f>IF(AV76="","",AV76+6)</f>
        <v>46110</v>
      </c>
      <c r="AX76" t="str">
        <f>IF(AV76="","",TEXT(AV76,"dd/mm/yyyy")&amp;" - "&amp;TEXT(AW76,"dd/mm/yyyy"))</f>
        <v>23/03/2026 - 29/03/2026</v>
      </c>
      <c r="AY76">
        <f>IF(B76="","",COUNTIFS($B$5:B76,B76,$AT$5:AT76,AT76))</f>
        <v>3</v>
      </c>
      <c r="AZ76">
        <f>IF(B76="","",COUNTIFS($B$5:B76,B76,$AV$5:AV76,AV76))</f>
        <v>2</v>
      </c>
      <c r="BA76" t="str">
        <f>IF(B76="","",TEXT(AY76,"00")&amp;"|"&amp;B76&amp;"|"&amp;TEXT(AT76,"yyyymmdd"))</f>
        <v>03|Krivut Vongkampan|20260301</v>
      </c>
      <c r="BB76" t="str">
        <f>IF(B76="","",TEXT(AZ76,"00")&amp;"|"&amp;B76&amp;"|"&amp;TEXT(AV76,"yyyymmdd"))</f>
        <v>02|Krivut Vongkampan|20260323</v>
      </c>
      <c r="BC76">
        <f>IF(OR(AQ76="YES",AQ76="Yes",AQ76="Y",AQ76=1),1,0)</f>
        <v>0</v>
      </c>
    </row>
    <row r="77">
      <c r="A77" s="1">
        <v>46112.49046678241</v>
      </c>
      <c r="B77" t="str">
        <v>Arisa aiemrit</v>
      </c>
      <c r="C77" s="2">
        <v>46104</v>
      </c>
      <c r="D77" s="3">
        <v>0.3465277777777778</v>
      </c>
      <c r="E77" s="3">
        <v>0.3527777777777778</v>
      </c>
      <c r="F77" t="str">
        <v>AA210311</v>
      </c>
      <c r="G77" t="str">
        <v>https://app.oho.chat/business/6805c0f16232119d2a1204b5/smartchat?room=69c094a24e0cd03d58394bb4</v>
      </c>
      <c r="H77">
        <v>8</v>
      </c>
      <c r="I77" t="str">
        <v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v>
      </c>
      <c r="J77">
        <v>2</v>
      </c>
      <c r="K77" t="str">
        <v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v>
      </c>
      <c r="L77">
        <v>5</v>
      </c>
      <c r="M77" t="str">
        <v>ไม่มีการเปิดเผยข้อมูลส่วนบุคคลของบุคคลอื่น และการขอข้อมูลอยู่ในกรอบการตรวจสอบตามงานบริการ</v>
      </c>
      <c r="N77">
        <v>2</v>
      </c>
      <c r="O77" t="str">
        <v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v>
      </c>
      <c r="P77">
        <v>1</v>
      </c>
      <c r="Q77" t="str">
        <v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v>
      </c>
      <c r="R77">
        <v>2</v>
      </c>
      <c r="S77" t="str">
        <v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v>
      </c>
      <c r="T77">
        <v>1</v>
      </c>
      <c r="U77" t="str">
        <v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v>
      </c>
      <c r="V77">
        <v>2</v>
      </c>
      <c r="W77" t="str">
        <v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v>
      </c>
      <c r="X77">
        <v>3</v>
      </c>
      <c r="Y77" t="str">
        <v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v>
      </c>
      <c r="Z77">
        <v>2</v>
      </c>
      <c r="AA77" t="str">
        <v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v>
      </c>
      <c r="AB77">
        <v>4</v>
      </c>
      <c r="AC77" t="str">
        <v>ข้อความอ่านง่าย และจัดเป็นข้อชัดเจน</v>
      </c>
      <c r="AD77">
        <v>4</v>
      </c>
      <c r="AE77" t="str">
        <v>ใช้ภาษาสุภาพและเข้าใจง่าย แต่ยาวเกินความจำเป็นเมื่อเทียบกับคำถามสั้น ๆ ของร้านค้า</v>
      </c>
      <c r="AF77">
        <v>5</v>
      </c>
      <c r="AG77" t="str">
        <v>น้ำเสียงสุภาพ เหมาะสมกับงานบริการ</v>
      </c>
      <c r="AH77">
        <v>2</v>
      </c>
      <c r="AI77" t="str">
        <v>Agent ใช้แนวตอบแบบ template ขอข้อมูลตรวจสอบ ทั้งที่เคสนี้ควรตอบจากภาพแนบทันที จึงยังไม่เหมาะกับสถานการณ์</v>
      </c>
      <c r="AJ77">
        <v>3</v>
      </c>
      <c r="AK77" t="str">
        <v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v>
      </c>
      <c r="AL77">
        <v>5</v>
      </c>
      <c r="AM77" t="str">
        <v>เวลารับแชทและตอบอยู่ในเกณฑ์</v>
      </c>
      <c r="AN77">
        <v>5</v>
      </c>
      <c r="AO77" t="str">
        <v>มีการปิดเคสเรียบร้อย</v>
      </c>
      <c r="AP77" t="str">
        <v>NO</v>
      </c>
      <c r="AQ77" t="str">
        <v>ร้านค้าสอบถามระยะเวลารออนุมัติร้านค้า (Merchant inquires about store approval waiting time)</v>
      </c>
      <c r="AS77" s="4">
        <f>SUM(H77,J77,L77,N77,P77,R77,T77,V77,X77,Z77,AB77,AD77,AF77,AH77,AJ77,AL77,AN77)</f>
        <v>56</v>
      </c>
      <c r="AT77" s="2">
        <f>IF(C77="","",DATE(YEAR(C77),MONTH(C77),1))</f>
        <v>46082</v>
      </c>
      <c r="AU77" t="str">
        <f>IF(AT77="","",TEXT(AT77,"mmmm yyyy"))</f>
        <v>March 2026</v>
      </c>
      <c r="AV77" s="2">
        <f>IF(C77="","",C77-WEEKDAY(C77,2)+1)</f>
        <v>46104</v>
      </c>
      <c r="AW77" s="2">
        <f>IF(AV77="","",AV77+6)</f>
        <v>46110</v>
      </c>
      <c r="AX77" t="str">
        <f>IF(AV77="","",TEXT(AV77,"dd/mm/yyyy")&amp;" - "&amp;TEXT(AW77,"dd/mm/yyyy"))</f>
        <v>23/03/2026 - 29/03/2026</v>
      </c>
      <c r="AY77">
        <f>IF(B77="","",COUNTIFS($B$5:B77,B77,$AT$5:AT77,AT77))</f>
        <v>8</v>
      </c>
      <c r="AZ77">
        <f>IF(B77="","",COUNTIFS($B$5:B77,B77,$AV$5:AV77,AV77))</f>
        <v>1</v>
      </c>
      <c r="BA77" t="str">
        <f>IF(B77="","",TEXT(AY77,"00")&amp;"|"&amp;B77&amp;"|"&amp;TEXT(AT77,"yyyymmdd"))</f>
        <v>08|Arisa aiemrit|20260301</v>
      </c>
      <c r="BB77" t="str">
        <f>IF(B77="","",TEXT(AZ77,"00")&amp;"|"&amp;B77&amp;"|"&amp;TEXT(AV77,"yyyymmdd"))</f>
        <v>01|Arisa aiemrit|20260323</v>
      </c>
      <c r="BC77">
        <f>IF(OR(AQ77="YES",AQ77="Yes",AQ77="Y",AQ77=1),1,0)</f>
        <v>0</v>
      </c>
    </row>
    <row r="78">
      <c r="A78" s="1">
        <v>46112.50188013889</v>
      </c>
      <c r="B78" t="str">
        <v>Arisa aiemrit</v>
      </c>
      <c r="C78" s="2">
        <v>46104</v>
      </c>
      <c r="D78" s="3">
        <v>0.7048611111111112</v>
      </c>
      <c r="E78" s="3">
        <v>0.7083333333333334</v>
      </c>
      <c r="F78" t="str">
        <v>AA210650</v>
      </c>
      <c r="G78" t="str">
        <v>https://app.oho.chat/business/6805c0f16232119d2a1204b5/smartchat?room=69c10e04dffa608c7a4aaac8</v>
      </c>
      <c r="H78">
        <v>9</v>
      </c>
      <c r="I78" t="str">
        <v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v>
      </c>
      <c r="J78">
        <v>4</v>
      </c>
      <c r="K78" t="str">
        <v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v>
      </c>
      <c r="L78">
        <v>5</v>
      </c>
      <c r="M78" t="str">
        <v>ไม่มีการเปิดเผยข้อมูลเกินจำเป็น และอยู่ในกรอบงานบริการ</v>
      </c>
      <c r="N78">
        <v>4</v>
      </c>
      <c r="O78" t="str">
        <v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v>
      </c>
      <c r="P78">
        <v>4</v>
      </c>
      <c r="Q78" t="str">
        <v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v>
      </c>
      <c r="R78">
        <v>4</v>
      </c>
      <c r="S78" t="str">
        <v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v>
      </c>
      <c r="T78">
        <v>4</v>
      </c>
      <c r="U78" t="str">
        <v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v>
      </c>
      <c r="V78">
        <v>7</v>
      </c>
      <c r="W78" t="str">
        <v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v>
      </c>
      <c r="X78">
        <v>4</v>
      </c>
      <c r="Y78" t="str">
        <v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v>
      </c>
      <c r="Z78">
        <v>4</v>
      </c>
      <c r="AA78" t="str">
        <v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v>
      </c>
      <c r="AB78">
        <v>5</v>
      </c>
      <c r="AC78" t="str">
        <v>เรียงข้อความดี อ่านง่าย เป็นลำดับ</v>
      </c>
      <c r="AD78">
        <v>5</v>
      </c>
      <c r="AE78" t="str">
        <v>ภาษาถูกต้อง สุภาพ ชัดเจน และกระชับเหมาะกับเคส</v>
      </c>
      <c r="AF78">
        <v>5</v>
      </c>
      <c r="AG78" t="str">
        <v>น้ำเสียงดี สุภาพ เหมาะกับสถานการณ์</v>
      </c>
      <c r="AH78">
        <v>4</v>
      </c>
      <c r="AI78" t="str">
        <v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v>
      </c>
      <c r="AJ78">
        <v>8</v>
      </c>
      <c r="AK78" t="str">
        <v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v>
      </c>
      <c r="AL78">
        <v>5</v>
      </c>
      <c r="AM78" t="str">
        <v>เวลารับและตอบแชทอยู่ในเกณฑ์มาตรฐาน</v>
      </c>
      <c r="AN78">
        <v>4</v>
      </c>
      <c r="AO78" t="str">
        <v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v>
      </c>
      <c r="AP78" t="str">
        <v>NO</v>
      </c>
      <c r="AQ78" t="str">
        <v>ร้านค้าแจ้งสถานะคำสั่งซื้อไม่ตรงกัน (ชำระเงินแล้วแต่แอปแสดงรอชำระ) (Merchant reports payment completed but app shows pending payment)</v>
      </c>
      <c r="AS78" s="4">
        <f>SUM(H78,J78,L78,N78,P78,R78,T78,V78,X78,Z78,AB78,AD78,AF78,AH78,AJ78,AL78,AN78)</f>
        <v>85</v>
      </c>
      <c r="AT78" s="2">
        <f>IF(C78="","",DATE(YEAR(C78),MONTH(C78),1))</f>
        <v>46082</v>
      </c>
      <c r="AU78" t="str">
        <f>IF(AT78="","",TEXT(AT78,"mmmm yyyy"))</f>
        <v>March 2026</v>
      </c>
      <c r="AV78" s="2">
        <f>IF(C78="","",C78-WEEKDAY(C78,2)+1)</f>
        <v>46104</v>
      </c>
      <c r="AW78" s="2">
        <f>IF(AV78="","",AV78+6)</f>
        <v>46110</v>
      </c>
      <c r="AX78" t="str">
        <f>IF(AV78="","",TEXT(AV78,"dd/mm/yyyy")&amp;" - "&amp;TEXT(AW78,"dd/mm/yyyy"))</f>
        <v>23/03/2026 - 29/03/2026</v>
      </c>
      <c r="AY78">
        <f>IF(B78="","",COUNTIFS($B$5:B78,B78,$AT$5:AT78,AT78))</f>
        <v>9</v>
      </c>
      <c r="AZ78">
        <f>IF(B78="","",COUNTIFS($B$5:B78,B78,$AV$5:AV78,AV78))</f>
        <v>2</v>
      </c>
      <c r="BA78" t="str">
        <f>IF(B78="","",TEXT(AY78,"00")&amp;"|"&amp;B78&amp;"|"&amp;TEXT(AT78,"yyyymmdd"))</f>
        <v>09|Arisa aiemrit|20260301</v>
      </c>
      <c r="BB78" t="str">
        <f>IF(B78="","",TEXT(AZ78,"00")&amp;"|"&amp;B78&amp;"|"&amp;TEXT(AV78,"yyyymmdd"))</f>
        <v>02|Arisa aiemrit|20260323</v>
      </c>
      <c r="BC78">
        <f>IF(OR(AQ78="YES",AQ78="Yes",AQ78="Y",AQ78=1),1,0)</f>
        <v>0</v>
      </c>
    </row>
    <row r="79">
      <c r="A79" s="1">
        <v>46112.54963498843</v>
      </c>
      <c r="B79" t="str">
        <v>Chatkonnaphat Bhusomya</v>
      </c>
      <c r="C79" s="2">
        <v>46104</v>
      </c>
      <c r="D79" s="3">
        <v>0.33125</v>
      </c>
      <c r="E79" s="3">
        <v>0.3347222222222222</v>
      </c>
      <c r="F79" t="str">
        <v>AA210298</v>
      </c>
      <c r="G79" t="str">
        <v>https://app.oho.chat/business/6805c0f16232119d2a1204b5/smartchat?room=69c031901f6cd1e5388ad768</v>
      </c>
      <c r="H79">
        <v>10</v>
      </c>
      <c r="I79" t="str">
        <v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v>
      </c>
      <c r="J79">
        <v>5</v>
      </c>
      <c r="K79" t="str">
        <v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v>
      </c>
      <c r="L79">
        <v>5</v>
      </c>
      <c r="M79" t="str">
        <v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v>
      </c>
      <c r="N79">
        <v>5</v>
      </c>
      <c r="O79" t="str">
        <v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v>
      </c>
      <c r="P79">
        <v>5</v>
      </c>
      <c r="Q79" t="str">
        <v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v>
      </c>
      <c r="R79">
        <v>4</v>
      </c>
      <c r="S79" t="str">
        <v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v>
      </c>
      <c r="T79">
        <v>5</v>
      </c>
      <c r="U79" t="str">
        <v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v>
      </c>
      <c r="V79">
        <v>8</v>
      </c>
      <c r="W79" t="str">
        <v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v>
      </c>
      <c r="X79">
        <v>4</v>
      </c>
      <c r="Y79" t="str">
        <v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v>
      </c>
      <c r="Z79">
        <v>4</v>
      </c>
      <c r="AA79" t="str">
        <v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v>
      </c>
      <c r="AB79">
        <v>5</v>
      </c>
      <c r="AC79" t="str">
        <v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v>
      </c>
      <c r="AD79">
        <v>5</v>
      </c>
      <c r="AE79" t="str">
        <v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v>
      </c>
      <c r="AF79">
        <v>5</v>
      </c>
      <c r="AG79" t="str">
        <v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v>
      </c>
      <c r="AH79">
        <v>5</v>
      </c>
      <c r="AI79" t="str">
        <v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v>
      </c>
      <c r="AJ79">
        <v>10</v>
      </c>
      <c r="AK79" t="str">
        <v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v>
      </c>
      <c r="AL79">
        <v>5</v>
      </c>
      <c r="AM79" t="str">
        <v>จากเวลาที่แสดงในระบบ พนักงานตอบกลับอยู่ในช่วงเวลาที่เหมาะสม และไม่พบว่ามีความล่าช้าเกิน SLA</v>
      </c>
      <c r="AN79">
        <v>5</v>
      </c>
      <c r="AO79" t="str">
        <v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v>
      </c>
      <c r="AP79" t="str">
        <v>NO</v>
      </c>
      <c r="AQ79" t="str">
        <v>ลูกค้าสอบถามเงินคืนหลังร้านยกเลิกออเดอร์ (Customer inquires about refund after order cancellation)</v>
      </c>
      <c r="AS79" s="4">
        <f>SUM(H79,J79,L79,N79,P79,R79,T79,V79,X79,Z79,AB79,AD79,AF79,AH79,AJ79,AL79,AN79)</f>
        <v>95</v>
      </c>
      <c r="AT79" s="2">
        <f>IF(C79="","",DATE(YEAR(C79),MONTH(C79),1))</f>
        <v>46082</v>
      </c>
      <c r="AU79" t="str">
        <f>IF(AT79="","",TEXT(AT79,"mmmm yyyy"))</f>
        <v>March 2026</v>
      </c>
      <c r="AV79" s="2">
        <f>IF(C79="","",C79-WEEKDAY(C79,2)+1)</f>
        <v>46104</v>
      </c>
      <c r="AW79" s="2">
        <f>IF(AV79="","",AV79+6)</f>
        <v>46110</v>
      </c>
      <c r="AX79" t="str">
        <f>IF(AV79="","",TEXT(AV79,"dd/mm/yyyy")&amp;" - "&amp;TEXT(AW79,"dd/mm/yyyy"))</f>
        <v>23/03/2026 - 29/03/2026</v>
      </c>
      <c r="AY79">
        <f>IF(B79="","",COUNTIFS($B$5:B79,B79,$AT$5:AT79,AT79))</f>
        <v>8</v>
      </c>
      <c r="AZ79">
        <f>IF(B79="","",COUNTIFS($B$5:B79,B79,$AV$5:AV79,AV79))</f>
        <v>1</v>
      </c>
      <c r="BA79" t="str">
        <f>IF(B79="","",TEXT(AY79,"00")&amp;"|"&amp;B79&amp;"|"&amp;TEXT(AT79,"yyyymmdd"))</f>
        <v>08|Chatkonnaphat Bhusomya|20260301</v>
      </c>
      <c r="BB79" t="str">
        <f>IF(B79="","",TEXT(AZ79,"00")&amp;"|"&amp;B79&amp;"|"&amp;TEXT(AV79,"yyyymmdd"))</f>
        <v>01|Chatkonnaphat Bhusomya|20260323</v>
      </c>
      <c r="BC79">
        <f>IF(OR(AQ79="YES",AQ79="Yes",AQ79="Y",AQ79=1),1,0)</f>
        <v>0</v>
      </c>
    </row>
    <row r="80">
      <c r="A80" s="1">
        <v>46112.60802467592</v>
      </c>
      <c r="B80" t="str">
        <v>Jariyawadee Taboodda</v>
      </c>
      <c r="C80" s="2">
        <v>46104</v>
      </c>
      <c r="D80" s="3">
        <v>0.5527777777777778</v>
      </c>
      <c r="E80" s="3">
        <v>0.55625</v>
      </c>
      <c r="F80" t="str">
        <v>AA210506</v>
      </c>
      <c r="G80" t="str">
        <v>https://app.oho.chat/business/6805c0f16232119d2a1204b5/smartchat?room=6832b5c1c94d47e6c4aeb770</v>
      </c>
      <c r="H80">
        <v>10</v>
      </c>
      <c r="I80" t="str">
        <v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v>
      </c>
      <c r="J80">
        <v>5</v>
      </c>
      <c r="K80" t="str">
        <v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v>
      </c>
      <c r="L80">
        <v>5</v>
      </c>
      <c r="M80" t="str">
        <v>ไม่พบการเปิดเผยข้อมูลส่วนบุคคลเกินความจำเป็น และการสื่อสารเป็นไปตามนโยบายบริษัท</v>
      </c>
      <c r="N80">
        <v>5</v>
      </c>
      <c r="O80" t="str">
        <v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v>
      </c>
      <c r="P80">
        <v>4</v>
      </c>
      <c r="Q80" t="str">
        <v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v>
      </c>
      <c r="R80">
        <v>3</v>
      </c>
      <c r="S80" t="str">
        <v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v>
      </c>
      <c r="T80">
        <v>5</v>
      </c>
      <c r="U80" t="str">
        <v>พนักงานอ้างอิงข้อมูลจากระบบได้ถูกต้อง และไม่มีการให้ข้อมูลคลาดเคลื่อน</v>
      </c>
      <c r="V80">
        <v>6</v>
      </c>
      <c r="W80" t="str">
        <v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v>
      </c>
      <c r="X80">
        <v>4</v>
      </c>
      <c r="Y80" t="str">
        <v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v>
      </c>
      <c r="Z80">
        <v>3</v>
      </c>
      <c r="AA80" t="str">
        <v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v>
      </c>
      <c r="AB80">
        <v>5</v>
      </c>
      <c r="AC80" t="str">
        <v>ข้อความเรียบเรียงดี อ่านง่าย และลำดับเนื้อหาชัดเจน</v>
      </c>
      <c r="AD80">
        <v>5</v>
      </c>
      <c r="AE80" t="str">
        <v>ใช้ภาษาสุภาพ กระชับ และเข้าใจง่าย</v>
      </c>
      <c r="AF80">
        <v>5</v>
      </c>
      <c r="AG80" t="str">
        <v>น้ำเสียงสุภาพ เป็นมิตร และเหมาะสมกับการให้บริการ</v>
      </c>
      <c r="AH80">
        <v>5</v>
      </c>
      <c r="AI80" t="str">
        <v>รูปแบบการตอบเหมาะสมกับเคสลักษณะตรวจสอบสถานะระบบ</v>
      </c>
      <c r="AJ80">
        <v>10</v>
      </c>
      <c r="AK80" t="str">
        <v>พนักงานดำเนินการตามขั้นตอนครบถ้วน ทั้งการรับเคส ตอบ และปิดเคส พร้อมมีการติดแท็กที่เหมาะสม</v>
      </c>
      <c r="AL80">
        <v>5</v>
      </c>
      <c r="AM80" t="str">
        <v>ตอบกลับรวดเร็ว อยู่ใน SLA</v>
      </c>
      <c r="AN80">
        <v>5</v>
      </c>
      <c r="AO80" t="str">
        <v>สถานะเคสถูกต้อง สอดคล้องกับการดำเนินงาน</v>
      </c>
      <c r="AP80" t="str">
        <v>NO</v>
      </c>
      <c r="AQ80" t="str">
        <v>ไรเดอร์สอบถามตรวจสอบงานเข้าแต่ไม่แสดงหน้างาน (Rider inquires about incoming job not appearing on job screen)</v>
      </c>
      <c r="AS80" s="4">
        <f>SUM(H80,J80,L80,N80,P80,R80,T80,V80,X80,Z80,AB80,AD80,AF80,AH80,AJ80,AL80,AN80)</f>
        <v>90</v>
      </c>
      <c r="AT80" s="2">
        <f>IF(C80="","",DATE(YEAR(C80),MONTH(C80),1))</f>
        <v>46082</v>
      </c>
      <c r="AU80" t="str">
        <f>IF(AT80="","",TEXT(AT80,"mmmm yyyy"))</f>
        <v>March 2026</v>
      </c>
      <c r="AV80" s="2">
        <f>IF(C80="","",C80-WEEKDAY(C80,2)+1)</f>
        <v>46104</v>
      </c>
      <c r="AW80" s="2">
        <f>IF(AV80="","",AV80+6)</f>
        <v>46110</v>
      </c>
      <c r="AX80" t="str">
        <f>IF(AV80="","",TEXT(AV80,"dd/mm/yyyy")&amp;" - "&amp;TEXT(AW80,"dd/mm/yyyy"))</f>
        <v>23/03/2026 - 29/03/2026</v>
      </c>
      <c r="AY80">
        <f>IF(B80="","",COUNTIFS($B$5:B80,B80,$AT$5:AT80,AT80))</f>
        <v>8</v>
      </c>
      <c r="AZ80">
        <f>IF(B80="","",COUNTIFS($B$5:B80,B80,$AV$5:AV80,AV80))</f>
        <v>1</v>
      </c>
      <c r="BA80" t="str">
        <f>IF(B80="","",TEXT(AY80,"00")&amp;"|"&amp;B80&amp;"|"&amp;TEXT(AT80,"yyyymmdd"))</f>
        <v>08|Jariyawadee Taboodda|20260301</v>
      </c>
      <c r="BB80" t="str">
        <f>IF(B80="","",TEXT(AZ80,"00")&amp;"|"&amp;B80&amp;"|"&amp;TEXT(AV80,"yyyymmdd"))</f>
        <v>01|Jariyawadee Taboodda|20260323</v>
      </c>
      <c r="BC80">
        <f>IF(OR(AQ80="YES",AQ80="Yes",AQ80="Y",AQ80=1),1,0)</f>
        <v>0</v>
      </c>
    </row>
    <row r="81">
      <c r="A81" s="1">
        <v>46112.97363163195</v>
      </c>
      <c r="B81" t="str">
        <v>Wachiraporn chailittichai</v>
      </c>
      <c r="C81" s="2">
        <v>46104</v>
      </c>
      <c r="D81" s="3">
        <v>0.8256944444444444</v>
      </c>
      <c r="E81" s="3">
        <v>0.8284722222222223</v>
      </c>
      <c r="F81" t="str">
        <v>AA210811</v>
      </c>
      <c r="G81" t="str">
        <v>https://app.oho.chat/business/6805c0f16232119d2a1204b5/smartchat?room=69c10ff14df5317370b20857</v>
      </c>
      <c r="H81">
        <v>8</v>
      </c>
      <c r="I81" t="str">
        <v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v>
      </c>
      <c r="J81">
        <v>4</v>
      </c>
      <c r="K81" t="str">
        <v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v>
      </c>
      <c r="L81">
        <v>5</v>
      </c>
      <c r="M81" t="str">
        <v>ไม่พบการเปิดเผยข้อมูลส่วนบุคคลเกินจำเป็น และการดำเนินการอยู่ในกรอบของ policy</v>
      </c>
      <c r="N81">
        <v>4</v>
      </c>
      <c r="O81" t="str">
        <v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v>
      </c>
      <c r="P81">
        <v>3</v>
      </c>
      <c r="Q81" t="str">
        <v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v>
      </c>
      <c r="R81">
        <v>3</v>
      </c>
      <c r="S81" t="str">
        <v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v>
      </c>
      <c r="T81">
        <v>4</v>
      </c>
      <c r="U81" t="str">
        <v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v>
      </c>
      <c r="V81">
        <v>6</v>
      </c>
      <c r="W81" t="str">
        <v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v>
      </c>
      <c r="X81">
        <v>4</v>
      </c>
      <c r="Y81" t="str">
        <v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v>
      </c>
      <c r="Z81">
        <v>2</v>
      </c>
      <c r="AA81" t="str">
        <v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v>
      </c>
      <c r="AB81">
        <v>4</v>
      </c>
      <c r="AC81" t="str">
        <v>ข้อความสั้น อ่านง่าย ตรงประเด็</v>
      </c>
      <c r="AD81">
        <v>5</v>
      </c>
      <c r="AE81" t="str">
        <v>ภาษาสุภาพ กระชับ และเข้าใจง่าย</v>
      </c>
      <c r="AF81">
        <v>5</v>
      </c>
      <c r="AG81" t="str">
        <v>น้ำเสียงเหมาะสมกับบริบทลูกค้าที่กำลังรอเงินคืน มีการขออภัยอย่างเหมาะสม</v>
      </c>
      <c r="AH81">
        <v>4</v>
      </c>
      <c r="AI81" t="str">
        <v>เหมาะกับเคส follow-up ที่ลูกค้าถามสั้น ๆ แต่ยังสามารถทำให้ดีขึ้นได้ด้วยการเติมบริบทเดิมและ next step</v>
      </c>
      <c r="AJ81">
        <v>7</v>
      </c>
      <c r="AK81" t="str">
        <v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v>
      </c>
      <c r="AL81">
        <v>4</v>
      </c>
      <c r="AM81" t="str">
        <v>เวลารอรับบริการ 0:01:37 = ผ่านเกณฑ์รับแชทภายใน 3 นาที เวลารับบริการ 0:02:01 = อยู่ในเกณฑ์ดี</v>
      </c>
      <c r="AN81">
        <v>5</v>
      </c>
      <c r="AO81" t="str">
        <v>มีการปิดเคสเรียบร้อย และบริบทจากเคสก่อนหน้าสะท้อนว่ามีการขอข้อมูลติดตามเงินคืนไว้แล้ว</v>
      </c>
      <c r="AP81" t="str">
        <v>NO</v>
      </c>
      <c r="AQ81" t="str">
        <v>ลูกค้าสอบถามระยะเวลาการคืนเงิน (Customer inquires about refund timeline)</v>
      </c>
      <c r="AS81" s="4">
        <f>SUM(H81,J81,L81,N81,P81,R81,T81,V81,X81,Z81,AB81,AD81,AF81,AH81,AJ81,AL81,AN81)</f>
        <v>77</v>
      </c>
      <c r="AT81" s="2">
        <f>IF(C81="","",DATE(YEAR(C81),MONTH(C81),1))</f>
        <v>46082</v>
      </c>
      <c r="AU81" t="str">
        <f>IF(AT81="","",TEXT(AT81,"mmmm yyyy"))</f>
        <v>March 2026</v>
      </c>
      <c r="AV81" s="2">
        <f>IF(C81="","",C81-WEEKDAY(C81,2)+1)</f>
        <v>46104</v>
      </c>
      <c r="AW81" s="2">
        <f>IF(AV81="","",AV81+6)</f>
        <v>46110</v>
      </c>
      <c r="AX81" t="str">
        <f>IF(AV81="","",TEXT(AV81,"dd/mm/yyyy")&amp;" - "&amp;TEXT(AW81,"dd/mm/yyyy"))</f>
        <v>23/03/2026 - 29/03/2026</v>
      </c>
      <c r="AY81">
        <f>IF(B81="","",COUNTIFS($B$5:B81,B81,$AT$5:AT81,AT81))</f>
        <v>7</v>
      </c>
      <c r="AZ81">
        <f>IF(B81="","",COUNTIFS($B$5:B81,B81,$AV$5:AV81,AV81))</f>
        <v>1</v>
      </c>
      <c r="BA81" t="str">
        <f>IF(B81="","",TEXT(AY81,"00")&amp;"|"&amp;B81&amp;"|"&amp;TEXT(AT81,"yyyymmdd"))</f>
        <v>07|Wachiraporn chailittichai|20260301</v>
      </c>
      <c r="BB81" t="str">
        <f>IF(B81="","",TEXT(AZ81,"00")&amp;"|"&amp;B81&amp;"|"&amp;TEXT(AV81,"yyyymmdd"))</f>
        <v>01|Wachiraporn chailittichai|20260323</v>
      </c>
      <c r="BC81">
        <f>IF(OR(AQ81="YES",AQ81="Yes",AQ81="Y",AQ81=1),1,0)</f>
        <v>0</v>
      </c>
    </row>
    <row r="82">
      <c r="A82" s="1">
        <v>46105.80074210648</v>
      </c>
      <c r="B82" t="str">
        <v>Krivut Vongkampan</v>
      </c>
      <c r="C82" s="2">
        <v>46105</v>
      </c>
      <c r="D82" s="3">
        <v>0.5881944444444445</v>
      </c>
      <c r="E82" s="3">
        <v>0.6395833333333333</v>
      </c>
      <c r="F82" t="str">
        <v>AA211128</v>
      </c>
      <c r="G82" t="str">
        <v>https://app.oho.chat/business/6805c0f16232119d2a1204b5/smartchat?room=69b15b253b82f02bbf418739</v>
      </c>
      <c r="H82">
        <v>10</v>
      </c>
      <c r="I82" t="str">
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</c>
      <c r="J82">
        <v>5</v>
      </c>
      <c r="K82" t="str">
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</c>
      <c r="L82">
        <v>5</v>
      </c>
      <c r="M82" t="str">
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</c>
      <c r="N82">
        <v>5</v>
      </c>
      <c r="O82" t="str">
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</c>
      <c r="P82">
        <v>5</v>
      </c>
      <c r="Q82" t="str">
        <v>จากการประเมิน ตอบครบทุกคำถามหลักของร้านค้า และลูกค้ายืนยันตอนท้ายว่าเข้าใช้งานได้แล้ว</v>
      </c>
      <c r="R82">
        <v>4</v>
      </c>
      <c r="S82" t="str">
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</c>
      <c r="T82">
        <v>5</v>
      </c>
      <c r="U82" t="str">
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</c>
      <c r="V82">
        <v>9</v>
      </c>
      <c r="W82" t="str">
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</c>
      <c r="X82">
        <v>5</v>
      </c>
      <c r="Y82" t="str">
        <v>จากการประเมิน ดูแลจนร้านค้าเข้าใช้งานได้จริง และลูกค้ายืนยันกลับว่าเข้าได้แล้ว</v>
      </c>
      <c r="Z82">
        <v>4</v>
      </c>
      <c r="AA82" t="str">
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</c>
      <c r="AB82">
        <v>4</v>
      </c>
      <c r="AC82" t="str">
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</c>
      <c r="AD82">
        <v>5</v>
      </c>
      <c r="AE82" t="str">
        <v>จากการประเมิน ภาษาเข้าใจง่าย สุภาพ และเหมาะกับงานบริการ</v>
      </c>
      <c r="AF82">
        <v>5</v>
      </c>
      <c r="AG82" t="str">
        <v>จากการประเมิน น้ำเสียงสุภาพ เป็นมิตร และดูแลลูกค้าได้ดี</v>
      </c>
      <c r="AH82">
        <v>5</v>
      </c>
      <c r="AI82" t="str">
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</c>
      <c r="AJ82">
        <v>8</v>
      </c>
      <c r="AK82" t="str">
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</c>
      <c r="AL82">
        <v>2</v>
      </c>
      <c r="AM82" t="str">
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</c>
      <c r="AN82">
        <v>5</v>
      </c>
      <c r="AO82" t="str">
        <v>จากการประเมิน ปิดเคสหลังลูกค้ายืนยันว่าเข้าใช้งานได้แล้ว ถือว่าถูกต้อง</v>
      </c>
      <c r="AP82" t="str">
        <v>NO</v>
      </c>
      <c r="AQ82" t="str">
        <v>ร้านค้าสอบถามระยะเวลาการอนุมัติสมัครร้านค้า (Merchant inquires about shop application approval timeline)</v>
      </c>
      <c r="AS82" s="4">
        <f>SUM(H82,J82,L82,N82,P82,R82,T82,V82,X82,Z82,AB82,AD82,AF82,AH82,AJ82,AL82,AN82)</f>
        <v>91</v>
      </c>
      <c r="AT82" s="2">
        <f>IF(C82="","",DATE(YEAR(C82),MONTH(C82),1))</f>
        <v>46082</v>
      </c>
      <c r="AU82" t="str">
        <f>IF(AT82="","",TEXT(AT82,"mmmm yyyy"))</f>
        <v>March 2026</v>
      </c>
      <c r="AV82" s="2">
        <f>IF(C82="","",C82-WEEKDAY(C82,2)+1)</f>
        <v>46104</v>
      </c>
      <c r="AW82" s="2">
        <f>IF(AV82="","",AV82+6)</f>
        <v>46110</v>
      </c>
      <c r="AX82" t="str">
        <f>IF(AV82="","",TEXT(AV82,"dd/mm/yyyy")&amp;" - "&amp;TEXT(AW82,"dd/mm/yyyy"))</f>
        <v>23/03/2026 - 29/03/2026</v>
      </c>
      <c r="AY82">
        <f>IF(B82="","",COUNTIFS($B$5:B82,B82,$AT$5:AT82,AT82))</f>
        <v>4</v>
      </c>
      <c r="AZ82">
        <f>IF(B82="","",COUNTIFS($B$5:B82,B82,$AV$5:AV82,AV82))</f>
        <v>3</v>
      </c>
      <c r="BA82" t="str">
        <f>IF(B82="","",TEXT(AY82,"00")&amp;"|"&amp;B82&amp;"|"&amp;TEXT(AT82,"yyyymmdd"))</f>
        <v>04|Krivut Vongkampan|20260301</v>
      </c>
      <c r="BB82" t="str">
        <f>IF(B82="","",TEXT(AZ82,"00")&amp;"|"&amp;B82&amp;"|"&amp;TEXT(AV82,"yyyymmdd"))</f>
        <v>03|Krivut Vongkampan|20260323</v>
      </c>
      <c r="BC82">
        <f>IF(OR(AQ82="YES",AQ82="Yes",AQ82="Y",AQ82=1),1,0)</f>
        <v>0</v>
      </c>
    </row>
    <row r="83">
      <c r="A83" s="1">
        <v>46105.81234571759</v>
      </c>
      <c r="B83" t="str">
        <v>Krivut Vongkampan</v>
      </c>
      <c r="C83" s="2">
        <v>46105</v>
      </c>
      <c r="D83" s="3">
        <v>0.4590277777777778</v>
      </c>
      <c r="E83" s="3">
        <v>0.4638888888888889</v>
      </c>
      <c r="F83" t="str">
        <v>AA210992</v>
      </c>
      <c r="G83" t="str">
        <v>https://app.oho.chat/business/6805c0f16232119d2a1204b5/smartchat?room=68ca8ea6b0c65564bed0907a</v>
      </c>
      <c r="H83">
        <v>8</v>
      </c>
      <c r="I83" t="str"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83">
        <v>4</v>
      </c>
      <c r="K83" t="str"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83">
        <v>5</v>
      </c>
      <c r="M83" t="str">
        <v>จากการประเมิน ไม่พบการขอข้อมูลเกินจำเป็น และไม่ได้เปิดเผยข้อมูลส่วนบุคคล</v>
      </c>
      <c r="N83">
        <v>3</v>
      </c>
      <c r="O83" t="str"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83">
        <v>3</v>
      </c>
      <c r="Q83" t="str"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83">
        <v>3</v>
      </c>
      <c r="S83" t="str"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83">
        <v>2</v>
      </c>
      <c r="U83" t="str"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83">
        <v>4</v>
      </c>
      <c r="W83" t="str"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83">
        <v>4</v>
      </c>
      <c r="Y83" t="str"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83">
        <v>3</v>
      </c>
      <c r="AA83" t="str"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83">
        <v>4</v>
      </c>
      <c r="AC83" t="str"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83">
        <v>5</v>
      </c>
      <c r="AE83" t="str">
        <v>จากการประเมิน ใช้ภาษาสุภาพ เข้าใจง่าย เหมาะกับงานบริการ</v>
      </c>
      <c r="AF83">
        <v>5</v>
      </c>
      <c r="AG83" t="str">
        <v>จากการประเมิน น้ำเสียงสุภาพและเหมาะสม</v>
      </c>
      <c r="AH83">
        <v>4</v>
      </c>
      <c r="AI83" t="str"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83">
        <v>6</v>
      </c>
      <c r="AK83" t="str"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83">
        <v>2</v>
      </c>
      <c r="AM83" t="str"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83">
        <v>5</v>
      </c>
      <c r="AO83" t="str">
        <v>จากการประเมิน มีการปิดเคสเรียบร้อย</v>
      </c>
      <c r="AP83" t="str">
        <v>NO</v>
      </c>
      <c r="AQ83" t="str">
        <v>Agent ติดตามสถานะการเปิด/ปิดรับงานอัตโนมัติของไรเดอร์ (Agent follows up on rider auto-accept job toggle status)</v>
      </c>
      <c r="AS83" s="4">
        <f>SUM(H83,J83,L83,N83,P83,R83,T83,V83,X83,Z83,AB83,AD83,AF83,AH83,AJ83,AL83,AN83)</f>
        <v>70</v>
      </c>
      <c r="AT83" s="2">
        <f>IF(C83="","",DATE(YEAR(C83),MONTH(C83),1))</f>
        <v>46082</v>
      </c>
      <c r="AU83" t="str">
        <f>IF(AT83="","",TEXT(AT83,"mmmm yyyy"))</f>
        <v>March 2026</v>
      </c>
      <c r="AV83" s="2">
        <f>IF(C83="","",C83-WEEKDAY(C83,2)+1)</f>
        <v>46104</v>
      </c>
      <c r="AW83" s="2">
        <f>IF(AV83="","",AV83+6)</f>
        <v>46110</v>
      </c>
      <c r="AX83" t="str">
        <f>IF(AV83="","",TEXT(AV83,"dd/mm/yyyy")&amp;" - "&amp;TEXT(AW83,"dd/mm/yyyy"))</f>
        <v>23/03/2026 - 29/03/2026</v>
      </c>
      <c r="AY83">
        <f>IF(B83="","",COUNTIFS($B$5:B83,B83,$AT$5:AT83,AT83))</f>
        <v>5</v>
      </c>
      <c r="AZ83">
        <f>IF(B83="","",COUNTIFS($B$5:B83,B83,$AV$5:AV83,AV83))</f>
        <v>4</v>
      </c>
      <c r="BA83" t="str">
        <f>IF(B83="","",TEXT(AY83,"00")&amp;"|"&amp;B83&amp;"|"&amp;TEXT(AT83,"yyyymmdd"))</f>
        <v>05|Krivut Vongkampan|20260301</v>
      </c>
      <c r="BB83" t="str">
        <f>IF(B83="","",TEXT(AZ83,"00")&amp;"|"&amp;B83&amp;"|"&amp;TEXT(AV83,"yyyymmdd"))</f>
        <v>04|Krivut Vongkampan|20260323</v>
      </c>
      <c r="BC83">
        <f>IF(OR(AQ83="YES",AQ83="Yes",AQ83="Y",AQ83=1),1,0)</f>
        <v>0</v>
      </c>
    </row>
    <row r="84">
      <c r="A84" s="1">
        <v>46105.82637644676</v>
      </c>
      <c r="B84" t="str">
        <v>Krivut Vongkampan</v>
      </c>
      <c r="C84" s="2">
        <v>46105</v>
      </c>
      <c r="D84" s="3">
        <v>0.3722222222222222</v>
      </c>
      <c r="E84" s="3">
        <v>0.3791666666666667</v>
      </c>
      <c r="F84" t="str">
        <v>AA210908</v>
      </c>
      <c r="G84" t="str">
        <v>https://app.oho.chat/business/6805c0f16232119d2a1204b5/smartchat?room=69bf682239e63821a43a766f</v>
      </c>
      <c r="H84">
        <v>8</v>
      </c>
      <c r="I84" t="str"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84">
        <v>5</v>
      </c>
      <c r="K84" t="str"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84">
        <v>5</v>
      </c>
      <c r="M84" t="str"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84">
        <v>5</v>
      </c>
      <c r="O84" t="str"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84">
        <v>4</v>
      </c>
      <c r="Q84" t="str"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84">
        <v>4</v>
      </c>
      <c r="S84" t="str"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84">
        <v>4</v>
      </c>
      <c r="U84" t="str"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84">
        <v>8</v>
      </c>
      <c r="W84" t="str"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84">
        <v>5</v>
      </c>
      <c r="Y84" t="str"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84">
        <v>5</v>
      </c>
      <c r="AA84" t="str"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84">
        <v>5</v>
      </c>
      <c r="AC84" t="str"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84">
        <v>5</v>
      </c>
      <c r="AE84" t="str">
        <v>จากการประเมิน ใช้ภาษาสุภาพ เข้าใจง่าย และเหมาะกับงานบริการ</v>
      </c>
      <c r="AF84">
        <v>5</v>
      </c>
      <c r="AG84" t="str">
        <v>จากการประเมิน น้ำเสียงสุภาพ มีการขอโทษและช่วยลดความกังวลของลูกค้าได้ดี</v>
      </c>
      <c r="AH84">
        <v>5</v>
      </c>
      <c r="AI84" t="str">
        <v>จากการประเมิน น้ำเสียงสุภาพ มีการขอโทษและช่วยลดความกังวลของลูกค้าได้ดี</v>
      </c>
      <c r="AJ84">
        <v>9</v>
      </c>
      <c r="AK84" t="str"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84">
        <v>2</v>
      </c>
      <c r="AM84" t="str"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84">
        <v>5</v>
      </c>
      <c r="AO84" t="str">
        <v>จากการประเมิน มีการปิดเคสหลังแจ้งผลและกำหนดคืนเงินเรียบร้อย</v>
      </c>
      <c r="AP84" t="str">
        <v>NO</v>
      </c>
      <c r="AQ84" t="str">
        <v>ลูกค้าติดตามสถานะการคืนเงินล่าช้า (Customer follows up on delayed refund)</v>
      </c>
      <c r="AS84" s="4">
        <f>SUM(H84,J84,L84,N84,P84,R84,T84,V84,X84,Z84,AB84,AD84,AF84,AH84,AJ84,AL84,AN84)</f>
        <v>89</v>
      </c>
      <c r="AT84" s="2">
        <f>IF(C84="","",DATE(YEAR(C84),MONTH(C84),1))</f>
        <v>46082</v>
      </c>
      <c r="AU84" t="str">
        <f>IF(AT84="","",TEXT(AT84,"mmmm yyyy"))</f>
        <v>March 2026</v>
      </c>
      <c r="AV84" s="2">
        <f>IF(C84="","",C84-WEEKDAY(C84,2)+1)</f>
        <v>46104</v>
      </c>
      <c r="AW84" s="2">
        <f>IF(AV84="","",AV84+6)</f>
        <v>46110</v>
      </c>
      <c r="AX84" t="str">
        <f>IF(AV84="","",TEXT(AV84,"dd/mm/yyyy")&amp;" - "&amp;TEXT(AW84,"dd/mm/yyyy"))</f>
        <v>23/03/2026 - 29/03/2026</v>
      </c>
      <c r="AY84">
        <f>IF(B84="","",COUNTIFS($B$5:B84,B84,$AT$5:AT84,AT84))</f>
        <v>6</v>
      </c>
      <c r="AZ84">
        <f>IF(B84="","",COUNTIFS($B$5:B84,B84,$AV$5:AV84,AV84))</f>
        <v>5</v>
      </c>
      <c r="BA84" t="str">
        <f>IF(B84="","",TEXT(AY84,"00")&amp;"|"&amp;B84&amp;"|"&amp;TEXT(AT84,"yyyymmdd"))</f>
        <v>06|Krivut Vongkampan|20260301</v>
      </c>
      <c r="BB84" t="str">
        <f>IF(B84="","",TEXT(AZ84,"00")&amp;"|"&amp;B84&amp;"|"&amp;TEXT(AV84,"yyyymmdd"))</f>
        <v>05|Krivut Vongkampan|20260323</v>
      </c>
      <c r="BC84">
        <f>IF(OR(AQ84="YES",AQ84="Yes",AQ84="Y",AQ84=1),1,0)</f>
        <v>0</v>
      </c>
    </row>
    <row r="85">
      <c r="A85" s="1">
        <v>46112.51752454861</v>
      </c>
      <c r="B85" t="str">
        <v>Arisa aiemrit</v>
      </c>
      <c r="C85" s="2">
        <v>46105</v>
      </c>
      <c r="D85" s="3">
        <v>0.3604166666666667</v>
      </c>
      <c r="E85" s="3">
        <v>0.3708333333333333</v>
      </c>
      <c r="F85" t="str">
        <v>AA210900</v>
      </c>
      <c r="G85" t="str">
        <v>https://app.oho.chat/business/6805c0f16232119d2a1204b5/smartchat?room=6836f1df2e28442134ee0e16</v>
      </c>
      <c r="H85">
        <v>9</v>
      </c>
      <c r="I85" t="str">
        <v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v>
      </c>
      <c r="J85">
        <v>4</v>
      </c>
      <c r="K85" t="str">
        <v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v>
      </c>
      <c r="L85">
        <v>5</v>
      </c>
      <c r="M85" t="str">
        <v>ไม่มีการเปิดเผยข้อมูลส่วนบุคคลเกินจำเป็น และการสื่อสารอยู่ในกรอบงานบริการ</v>
      </c>
      <c r="N85">
        <v>4</v>
      </c>
      <c r="O85" t="str">
        <v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v>
      </c>
      <c r="P85">
        <v>4</v>
      </c>
      <c r="Q85" t="str">
        <v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v>
      </c>
      <c r="R85">
        <v>4</v>
      </c>
      <c r="S85" t="str">
        <v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v>
      </c>
      <c r="T85">
        <v>4</v>
      </c>
      <c r="U85" t="str">
        <v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v>
      </c>
      <c r="V85">
        <v>7</v>
      </c>
      <c r="W85" t="str">
        <v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v>
      </c>
      <c r="X85">
        <v>4</v>
      </c>
      <c r="Y85" t="str">
        <v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v>
      </c>
      <c r="Z85">
        <v>4</v>
      </c>
      <c r="AA85" t="str">
        <v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v>
      </c>
      <c r="AB85">
        <v>5</v>
      </c>
      <c r="AC85" t="str">
        <v>เรียงข้อความดี อ่านง่าย เป็นลำดับ</v>
      </c>
      <c r="AD85">
        <v>5</v>
      </c>
      <c r="AE85" t="str">
        <v>ภาษาถูกต้อง สุภาพ ชัดเจน และกระชับ</v>
      </c>
      <c r="AF85">
        <v>5</v>
      </c>
      <c r="AG85" t="str">
        <v>น้ำเสียงเหมาะสม สุภาพ และเป็นงานบริการที่ดี</v>
      </c>
      <c r="AH85">
        <v>4</v>
      </c>
      <c r="AI85" t="str">
        <v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v>
      </c>
      <c r="AJ85">
        <v>8</v>
      </c>
      <c r="AK85" t="str">
        <v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v>
      </c>
      <c r="AL85">
        <v>5</v>
      </c>
      <c r="AM85" t="str">
        <v>เวลารับและตอบแชทอยู่ในเกณฑ์มาตรฐาน</v>
      </c>
      <c r="AN85">
        <v>5</v>
      </c>
      <c r="AO85" t="str">
        <v>มีการปิดเคสเรียบร้อย</v>
      </c>
      <c r="AP85" t="str">
        <v>NO</v>
      </c>
      <c r="AQ85" t="str">
        <v>ไรเดอร์สอบถามค่ารอบไม่ตรงกับระยะทาง (Rider inquires about delivery fee not matching distance)</v>
      </c>
      <c r="AS85" s="4">
        <f>SUM(H85,J85,L85,N85,P85,R85,T85,V85,X85,Z85,AB85,AD85,AF85,AH85,AJ85,AL85,AN85)</f>
        <v>86</v>
      </c>
      <c r="AT85" s="2">
        <f>IF(C85="","",DATE(YEAR(C85),MONTH(C85),1))</f>
        <v>46082</v>
      </c>
      <c r="AU85" t="str">
        <f>IF(AT85="","",TEXT(AT85,"mmmm yyyy"))</f>
        <v>March 2026</v>
      </c>
      <c r="AV85" s="2">
        <f>IF(C85="","",C85-WEEKDAY(C85,2)+1)</f>
        <v>46104</v>
      </c>
      <c r="AW85" s="2">
        <f>IF(AV85="","",AV85+6)</f>
        <v>46110</v>
      </c>
      <c r="AX85" t="str">
        <f>IF(AV85="","",TEXT(AV85,"dd/mm/yyyy")&amp;" - "&amp;TEXT(AW85,"dd/mm/yyyy"))</f>
        <v>23/03/2026 - 29/03/2026</v>
      </c>
      <c r="AY85">
        <f>IF(B85="","",COUNTIFS($B$5:B85,B85,$AT$5:AT85,AT85))</f>
        <v>10</v>
      </c>
      <c r="AZ85">
        <f>IF(B85="","",COUNTIFS($B$5:B85,B85,$AV$5:AV85,AV85))</f>
        <v>3</v>
      </c>
      <c r="BA85" t="str">
        <f>IF(B85="","",TEXT(AY85,"00")&amp;"|"&amp;B85&amp;"|"&amp;TEXT(AT85,"yyyymmdd"))</f>
        <v>10|Arisa aiemrit|20260301</v>
      </c>
      <c r="BB85" t="str">
        <f>IF(B85="","",TEXT(AZ85,"00")&amp;"|"&amp;B85&amp;"|"&amp;TEXT(AV85,"yyyymmdd"))</f>
        <v>03|Arisa aiemrit|20260323</v>
      </c>
      <c r="BC85">
        <f>IF(OR(AQ85="YES",AQ85="Yes",AQ85="Y",AQ85=1),1,0)</f>
        <v>0</v>
      </c>
    </row>
    <row r="86">
      <c r="A86" s="1">
        <v>46112.91594322916</v>
      </c>
      <c r="B86" t="str">
        <v>Suphitcha Keawliam</v>
      </c>
      <c r="C86" s="2">
        <v>46105</v>
      </c>
      <c r="D86" s="3">
        <v>0.3805555555555555</v>
      </c>
      <c r="E86" s="3">
        <v>0.4</v>
      </c>
      <c r="F86" t="str">
        <v>AA210916</v>
      </c>
      <c r="G86" t="str">
        <v>https://app.oho.chat/business/6805c0f16232119d2a1204b5/smartchat?room=69c1f19fcb1e052dde429492</v>
      </c>
      <c r="H86">
        <v>9</v>
      </c>
      <c r="I86" t="str">
        <v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v>
      </c>
      <c r="J86">
        <v>5</v>
      </c>
      <c r="K86" t="str">
        <v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v>
      </c>
      <c r="L86">
        <v>5</v>
      </c>
      <c r="M86" t="str">
        <v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v>
      </c>
      <c r="N86">
        <v>5</v>
      </c>
      <c r="O86" t="str">
        <v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v>
      </c>
      <c r="P86">
        <v>4</v>
      </c>
      <c r="Q86" t="str">
        <v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v>
      </c>
      <c r="R86">
        <v>4</v>
      </c>
      <c r="S86" t="str">
        <v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v>
      </c>
      <c r="T86">
        <v>4</v>
      </c>
      <c r="U86" t="str">
        <v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v>
      </c>
      <c r="V86">
        <v>8</v>
      </c>
      <c r="W86" t="str">
        <v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v>
      </c>
      <c r="X86">
        <v>5</v>
      </c>
      <c r="Y86" t="str">
        <v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v>
      </c>
      <c r="Z86">
        <v>5</v>
      </c>
      <c r="AA86" t="str">
        <v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v>
      </c>
      <c r="AB86">
        <v>4</v>
      </c>
      <c r="AC86" t="str">
        <v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v>
      </c>
      <c r="AD86">
        <v>4</v>
      </c>
      <c r="AE86" t="str">
        <v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v>
      </c>
      <c r="AF86">
        <v>5</v>
      </c>
      <c r="AG86" t="str">
        <v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v>
      </c>
      <c r="AH86">
        <v>5</v>
      </c>
      <c r="AI86" t="str">
        <v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v>
      </c>
      <c r="AJ86">
        <v>10</v>
      </c>
      <c r="AK86" t="str">
        <v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v>
      </c>
      <c r="AL86">
        <v>4</v>
      </c>
      <c r="AM86" t="str">
        <v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v>
      </c>
      <c r="AN86">
        <v>4</v>
      </c>
      <c r="AO86" t="str">
        <v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v>
      </c>
      <c r="AP86" t="str">
        <v>NO</v>
      </c>
      <c r="AQ86" t="str">
        <v>ไรเดอร์สอบถามการเปลี่ยนเลขบัญชี (Rider inquires about changing bank account)</v>
      </c>
      <c r="AS86" s="4">
        <f>SUM(H86,J86,L86,N86,P86,R86,T86,V86,X86,Z86,AB86,AD86,AF86,AH86,AJ86,AL86,AN86)</f>
        <v>90</v>
      </c>
      <c r="AT86" s="2">
        <f>IF(C86="","",DATE(YEAR(C86),MONTH(C86),1))</f>
        <v>46082</v>
      </c>
      <c r="AU86" t="str">
        <f>IF(AT86="","",TEXT(AT86,"mmmm yyyy"))</f>
        <v>March 2026</v>
      </c>
      <c r="AV86" s="2">
        <f>IF(C86="","",C86-WEEKDAY(C86,2)+1)</f>
        <v>46104</v>
      </c>
      <c r="AW86" s="2">
        <f>IF(AV86="","",AV86+6)</f>
        <v>46110</v>
      </c>
      <c r="AX86" t="str">
        <f>IF(AV86="","",TEXT(AV86,"dd/mm/yyyy")&amp;" - "&amp;TEXT(AW86,"dd/mm/yyyy"))</f>
        <v>23/03/2026 - 29/03/2026</v>
      </c>
      <c r="AY86">
        <f>IF(B86="","",COUNTIFS($B$5:B86,B86,$AT$5:AT86,AT86))</f>
        <v>6</v>
      </c>
      <c r="AZ86">
        <f>IF(B86="","",COUNTIFS($B$5:B86,B86,$AV$5:AV86,AV86))</f>
        <v>1</v>
      </c>
      <c r="BA86" t="str">
        <f>IF(B86="","",TEXT(AY86,"00")&amp;"|"&amp;B86&amp;"|"&amp;TEXT(AT86,"yyyymmdd"))</f>
        <v>06|Suphitcha Keawliam|20260301</v>
      </c>
      <c r="BB86" t="str">
        <f>IF(B86="","",TEXT(AZ86,"00")&amp;"|"&amp;B86&amp;"|"&amp;TEXT(AV86,"yyyymmdd"))</f>
        <v>01|Suphitcha Keawliam|20260323</v>
      </c>
      <c r="BC86">
        <f>IF(OR(AQ86="YES",AQ86="Yes",AQ86="Y",AQ86=1),1,0)</f>
        <v>0</v>
      </c>
    </row>
    <row r="87">
      <c r="A87" s="1">
        <v>46113.49800446759</v>
      </c>
      <c r="B87" t="str">
        <v>Wassana Phothong</v>
      </c>
      <c r="C87" s="2">
        <v>46105</v>
      </c>
      <c r="D87" s="3">
        <v>0.7347222222222223</v>
      </c>
      <c r="E87" s="3">
        <v>0.7416666666666667</v>
      </c>
      <c r="F87" t="str">
        <v>AA211260</v>
      </c>
      <c r="G87" t="str">
        <v>https://app.oho.chat/business/6805c0f16232119d2a1204b5/smartchat?room=69c268eecf62a04213c61482</v>
      </c>
      <c r="H87">
        <v>9</v>
      </c>
      <c r="I87" t="str">
        <v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v>
      </c>
      <c r="J87">
        <v>4</v>
      </c>
      <c r="K87" t="str">
        <v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v>
      </c>
      <c r="L87">
        <v>5</v>
      </c>
      <c r="M87" t="str">
        <v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v>
      </c>
      <c r="N87">
        <v>4</v>
      </c>
      <c r="O87" t="str">
        <v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v>
      </c>
      <c r="P87">
        <v>3</v>
      </c>
      <c r="Q87" t="str">
        <v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v>
      </c>
      <c r="R87">
        <v>3</v>
      </c>
      <c r="S87" t="str">
        <v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v>
      </c>
      <c r="T87">
        <v>3</v>
      </c>
      <c r="U87" t="str">
        <v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v>
      </c>
      <c r="V87">
        <v>3</v>
      </c>
      <c r="W87" t="str">
        <v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v>
      </c>
      <c r="X87">
        <v>4</v>
      </c>
      <c r="Y87" t="str">
        <v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v>
      </c>
      <c r="Z87">
        <v>3</v>
      </c>
      <c r="AA87" t="str">
        <v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v>
      </c>
      <c r="AB87">
        <v>4</v>
      </c>
      <c r="AC87" t="str">
        <v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v>
      </c>
      <c r="AD87">
        <v>4</v>
      </c>
      <c r="AE87" t="str">
        <v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v>
      </c>
      <c r="AF87">
        <v>5</v>
      </c>
      <c r="AG87" t="str">
        <v>น้ำเสียงของ Agent สุภาพ เหมาะสมกับบริบท และไม่พบถ้อยคำที่ไม่เหมาะสม</v>
      </c>
      <c r="AH87">
        <v>4</v>
      </c>
      <c r="AI87" t="str">
        <v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v>
      </c>
      <c r="AJ87">
        <v>8</v>
      </c>
      <c r="AK87" t="str">
        <v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v>
      </c>
      <c r="AL87">
        <v>1</v>
      </c>
      <c r="AM87" t="str">
        <v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v>
      </c>
      <c r="AN87">
        <v>4</v>
      </c>
      <c r="AO87" t="str">
        <v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v>
      </c>
      <c r="AP87" t="str">
        <v>NO</v>
      </c>
      <c r="AQ87" t="str">
        <v>ร้านค้าติดตามสถานะการเปลี่ยนชื่อร้าน (Merchant follows up on shop name change status)</v>
      </c>
      <c r="AS87" s="4">
        <f>SUM(H87,J87,L87,N87,P87,R87,T87,V87,X87,Z87,AB87,AD87,AF87,AH87,AJ87,AL87,AN87)</f>
        <v>71</v>
      </c>
      <c r="AT87" s="2">
        <f>IF(C87="","",DATE(YEAR(C87),MONTH(C87),1))</f>
        <v>46082</v>
      </c>
      <c r="AU87" t="str">
        <f>IF(AT87="","",TEXT(AT87,"mmmm yyyy"))</f>
        <v>March 2026</v>
      </c>
      <c r="AV87" s="2">
        <f>IF(C87="","",C87-WEEKDAY(C87,2)+1)</f>
        <v>46104</v>
      </c>
      <c r="AW87" s="2">
        <f>IF(AV87="","",AV87+6)</f>
        <v>46110</v>
      </c>
      <c r="AX87" t="str">
        <f>IF(AV87="","",TEXT(AV87,"dd/mm/yyyy")&amp;" - "&amp;TEXT(AW87,"dd/mm/yyyy"))</f>
        <v>23/03/2026 - 29/03/2026</v>
      </c>
      <c r="AY87">
        <f>IF(B87="","",COUNTIFS($B$5:B87,B87,$AT$5:AT87,AT87))</f>
        <v>6</v>
      </c>
      <c r="AZ87">
        <f>IF(B87="","",COUNTIFS($B$5:B87,B87,$AV$5:AV87,AV87))</f>
        <v>1</v>
      </c>
      <c r="BA87" t="str">
        <f>IF(B87="","",TEXT(AY87,"00")&amp;"|"&amp;B87&amp;"|"&amp;TEXT(AT87,"yyyymmdd"))</f>
        <v>06|Wassana Phothong|20260301</v>
      </c>
      <c r="BB87" t="str">
        <f>IF(B87="","",TEXT(AZ87,"00")&amp;"|"&amp;B87&amp;"|"&amp;TEXT(AV87,"yyyymmdd"))</f>
        <v>01|Wassana Phothong|20260323</v>
      </c>
      <c r="BC87">
        <f>IF(OR(AQ87="YES",AQ87="Yes",AQ87="Y",AQ87=1),1,0)</f>
        <v>0</v>
      </c>
    </row>
    <row r="88">
      <c r="A88" s="1">
        <v>46108.43537322916</v>
      </c>
      <c r="B88" t="str">
        <v>Sunijtra Siritip</v>
      </c>
      <c r="C88" s="2">
        <v>46106</v>
      </c>
      <c r="D88" s="3">
        <v>0.6715277777777777</v>
      </c>
      <c r="E88" s="3">
        <v>0.6722222222222223</v>
      </c>
      <c r="F88" t="str">
        <v>AA211638</v>
      </c>
      <c r="G88" t="str">
        <v>https://app.oho.chat/business/6805c0f16232119d2a1204b5/smartchat?room=68748463824f809fb04d28f7</v>
      </c>
      <c r="H88">
        <v>10</v>
      </c>
      <c r="I88" t="str">
        <v>จากการประเมิน มีการทักทาย แนะนำชื่อแอดมิน และปิดการสนทนาครบตามมาตรฐาน</v>
      </c>
      <c r="J88">
        <v>5</v>
      </c>
      <c r="K88" t="str">
        <v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v>
      </c>
      <c r="L88">
        <v>5</v>
      </c>
      <c r="M88" t="str">
        <v>จากการประเมิน ไม่พบการขอหรือเปิดเผยข้อมูลส่วนบุคคลเกินจำเป็น</v>
      </c>
      <c r="N88">
        <v>5</v>
      </c>
      <c r="O88" t="str">
        <v>จากการประเมิน ลูกค้าถามวิธีรับเงินประกันคืน 400 บาท Agent ตอบตรงคำถาม พร้อมบอกขั้นตอนในแอปชัดเจน</v>
      </c>
      <c r="P88">
        <v>4</v>
      </c>
      <c r="Q88" t="str">
        <v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v>
      </c>
      <c r="R88">
        <v>5</v>
      </c>
      <c r="S88" t="str">
        <v>จากการประเมิน อธิบายขั้นตอนเป็นลำดับ เข้าใจง่าย และลูกค้าสามารถทำตามได้</v>
      </c>
      <c r="T88">
        <v>5</v>
      </c>
      <c r="U88" t="str">
        <v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v>
      </c>
      <c r="V88">
        <v>9</v>
      </c>
      <c r="W88" t="str">
        <v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v>
      </c>
      <c r="X88">
        <v>5</v>
      </c>
      <c r="Y88" t="str">
        <v>จากการประเมิน Agent ให้คำตอบครบพอที่ลูกค้าจะนำไปทำต่อได้ทันที และไม่ปล่อยเคสค้าง</v>
      </c>
      <c r="Z88">
        <v>4</v>
      </c>
      <c r="AA88" t="str">
        <v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v>
      </c>
      <c r="AB88">
        <v>5</v>
      </c>
      <c r="AC88" t="str">
        <v>จากการประเมิน ข้อความเรียงลำดับดี เริ่มจากตอบวิธีทำ ต่อด้วยระยะเวลาคืนเงิน และปิดเคส</v>
      </c>
      <c r="AD88">
        <v>5</v>
      </c>
      <c r="AE88" t="str">
        <v>จากการประเมิน ใช้ภาษาสุภาพ เข้าใจง่าย เหมาะกับงานบริการ</v>
      </c>
      <c r="AF88">
        <v>5</v>
      </c>
      <c r="AG88" t="str">
        <v>จากการประเมิน น้ำเสียงสุภาพ เป็นมิตร และเหมาะสม</v>
      </c>
      <c r="AH88">
        <v>5</v>
      </c>
      <c r="AI88" t="str">
        <v>จากการประเมิน ตอบได้เหมาะกับลักษณะคำถามที่เป็นข้อมูลตรงไปตรงมา ไม่วกวน</v>
      </c>
      <c r="AJ88">
        <v>8</v>
      </c>
      <c r="AK88" t="str">
        <v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v>
      </c>
      <c r="AL88">
        <v>5</v>
      </c>
      <c r="AM88" t="str">
        <v>จากการประเมิน เวลารอรับบริการ 1:19 นาที และเวลาการให้บริการ 0:22 วินาที อยู่ในเกณฑ์มาตรฐาน</v>
      </c>
      <c r="AN88">
        <v>5</v>
      </c>
      <c r="AO88" t="str">
        <v>จากการประเมิน มีการปิดเคสเรียบร้อย</v>
      </c>
      <c r="AP88" t="str">
        <v>NO</v>
      </c>
      <c r="AQ88" t="str">
        <v>ไรเดอร์สอบถามวิธีขอเงินประกันคืน (Rider inquires about deposit refund process)</v>
      </c>
      <c r="AS88" s="4">
        <f>SUM(H88,J88,L88,N88,P88,R88,T88,V88,X88,Z88,AB88,AD88,AF88,AH88,AJ88,AL88,AN88)</f>
        <v>95</v>
      </c>
      <c r="AT88" s="2">
        <f>IF(C88="","",DATE(YEAR(C88),MONTH(C88),1))</f>
        <v>46082</v>
      </c>
      <c r="AU88" t="str">
        <f>IF(AT88="","",TEXT(AT88,"mmmm yyyy"))</f>
        <v>March 2026</v>
      </c>
      <c r="AV88" s="2">
        <f>IF(C88="","",C88-WEEKDAY(C88,2)+1)</f>
        <v>46104</v>
      </c>
      <c r="AW88" s="2">
        <f>IF(AV88="","",AV88+6)</f>
        <v>46110</v>
      </c>
      <c r="AX88" t="str">
        <f>IF(AV88="","",TEXT(AV88,"dd/mm/yyyy")&amp;" - "&amp;TEXT(AW88,"dd/mm/yyyy"))</f>
        <v>23/03/2026 - 29/03/2026</v>
      </c>
      <c r="AY88">
        <f>IF(B88="","",COUNTIFS($B$5:B88,B88,$AT$5:AT88,AT88))</f>
        <v>7</v>
      </c>
      <c r="AZ88">
        <f>IF(B88="","",COUNTIFS($B$5:B88,B88,$AV$5:AV88,AV88))</f>
        <v>1</v>
      </c>
      <c r="BA88" t="str">
        <f>IF(B88="","",TEXT(AY88,"00")&amp;"|"&amp;B88&amp;"|"&amp;TEXT(AT88,"yyyymmdd"))</f>
        <v>07|Sunijtra Siritip|20260301</v>
      </c>
      <c r="BB88" t="str">
        <f>IF(B88="","",TEXT(AZ88,"00")&amp;"|"&amp;B88&amp;"|"&amp;TEXT(AV88,"yyyymmdd"))</f>
        <v>01|Sunijtra Siritip|20260323</v>
      </c>
      <c r="BC88">
        <f>IF(OR(AQ88="YES",AQ88="Yes",AQ88="Y",AQ88=1),1,0)</f>
        <v>0</v>
      </c>
    </row>
    <row r="89">
      <c r="A89" s="1">
        <v>46112.88847092593</v>
      </c>
      <c r="B89" t="str">
        <v>Supakrit Promkhamnoi</v>
      </c>
      <c r="C89" s="2">
        <v>46106</v>
      </c>
      <c r="D89" s="3">
        <v>0.7270833333333333</v>
      </c>
      <c r="E89" s="3">
        <v>0.7347222222222223</v>
      </c>
      <c r="F89" t="str">
        <v>AA211670</v>
      </c>
      <c r="G89" t="str">
        <v>https://app.oho.chat/business/6805c0f16232119d2a1204b5/smartchat?room=698f1ac74da7f6c00279d4c3</v>
      </c>
      <c r="H89">
        <v>9</v>
      </c>
      <c r="I89" t="str">
        <v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v>
      </c>
      <c r="J89">
        <v>5</v>
      </c>
      <c r="K89" t="str">
        <v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v>
      </c>
      <c r="L89">
        <v>5</v>
      </c>
      <c r="M89" t="str">
        <v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v>
      </c>
      <c r="N89">
        <v>5</v>
      </c>
      <c r="O89" t="str">
        <v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v>
      </c>
      <c r="P89">
        <v>4</v>
      </c>
      <c r="Q89" t="str">
        <v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v>
      </c>
      <c r="R89">
        <v>4</v>
      </c>
      <c r="S89" t="str">
        <v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v>
      </c>
      <c r="T89">
        <v>5</v>
      </c>
      <c r="U89" t="str">
        <v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v>
      </c>
      <c r="V89">
        <v>8</v>
      </c>
      <c r="W89" t="str">
        <v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v>
      </c>
      <c r="X89">
        <v>5</v>
      </c>
      <c r="Y89" t="str">
        <v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v>
      </c>
      <c r="Z89">
        <v>5</v>
      </c>
      <c r="AA89" t="str">
        <v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v>
      </c>
      <c r="AB89">
        <v>4</v>
      </c>
      <c r="AC89" t="str">
        <v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v>
      </c>
      <c r="AD89">
        <v>4</v>
      </c>
      <c r="AE89" t="str">
        <v>ภาษาสุภาพและเข้าใจได้ แต่ยังไม่ค่อยกระชับ โดยเฉพาะช่วงรายการเอกสารและลิงก์</v>
      </c>
      <c r="AF89">
        <v>5</v>
      </c>
      <c r="AG89" t="str">
        <v>ภาษาสุภาพและเข้าใจได้ แต่ยังไม่ค่อยกระชับ โดยเฉพาะช่วงรายการเอกสารและลิงก์</v>
      </c>
      <c r="AH89">
        <v>5</v>
      </c>
      <c r="AI89" t="str">
        <v>น้ำเสียงสุภาพ เหมาะสม และเป็นมิตรกับผู้ติดต่อ</v>
      </c>
      <c r="AJ89">
        <v>9</v>
      </c>
      <c r="AK89" t="str">
        <v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v>
      </c>
      <c r="AL89">
        <v>5</v>
      </c>
      <c r="AM89" t="str">
        <v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v>
      </c>
      <c r="AN89">
        <v>4</v>
      </c>
      <c r="AO89" t="str">
        <v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v>
      </c>
      <c r="AP89" t="str">
        <v>NO</v>
      </c>
      <c r="AQ89" t="str">
        <v>ผู้สนใจสมัครสอบถามสถานะการลงทะเบียนสมัครไรเดอร์ (Prospective rider inquires about registration status)</v>
      </c>
      <c r="AS89" s="4">
        <f>SUM(H89,J89,L89,N89,P89,R89,T89,V89,X89,Z89,AB89,AD89,AF89,AH89,AJ89,AL89,AN89)</f>
        <v>91</v>
      </c>
      <c r="AT89" s="2">
        <f>IF(C89="","",DATE(YEAR(C89),MONTH(C89),1))</f>
        <v>46082</v>
      </c>
      <c r="AU89" t="str">
        <f>IF(AT89="","",TEXT(AT89,"mmmm yyyy"))</f>
        <v>March 2026</v>
      </c>
      <c r="AV89" s="2">
        <f>IF(C89="","",C89-WEEKDAY(C89,2)+1)</f>
        <v>46104</v>
      </c>
      <c r="AW89" s="2">
        <f>IF(AV89="","",AV89+6)</f>
        <v>46110</v>
      </c>
      <c r="AX89" t="str">
        <f>IF(AV89="","",TEXT(AV89,"dd/mm/yyyy")&amp;" - "&amp;TEXT(AW89,"dd/mm/yyyy"))</f>
        <v>23/03/2026 - 29/03/2026</v>
      </c>
      <c r="AY89">
        <f>IF(B89="","",COUNTIFS($B$5:B89,B89,$AT$5:AT89,AT89))</f>
        <v>8</v>
      </c>
      <c r="AZ89">
        <f>IF(B89="","",COUNTIFS($B$5:B89,B89,$AV$5:AV89,AV89))</f>
        <v>1</v>
      </c>
      <c r="BA89" t="str">
        <f>IF(B89="","",TEXT(AY89,"00")&amp;"|"&amp;B89&amp;"|"&amp;TEXT(AT89,"yyyymmdd"))</f>
        <v>08|Supakrit Promkhamnoi|20260301</v>
      </c>
      <c r="BB89" t="str">
        <f>IF(B89="","",TEXT(AZ89,"00")&amp;"|"&amp;B89&amp;"|"&amp;TEXT(AV89,"yyyymmdd"))</f>
        <v>01|Supakrit Promkhamnoi|20260323</v>
      </c>
      <c r="BC89">
        <f>IF(OR(AQ89="YES",AQ89="Yes",AQ89="Y",AQ89=1),1,0)</f>
        <v>0</v>
      </c>
    </row>
    <row r="90">
      <c r="A90" s="1">
        <v>46112.92665127315</v>
      </c>
      <c r="B90" t="str">
        <v>Suphitcha Keawliam</v>
      </c>
      <c r="C90" s="2">
        <v>46106</v>
      </c>
      <c r="D90" s="3">
        <v>0.4069444444444444</v>
      </c>
      <c r="E90" s="3">
        <v>0.4159722222222222</v>
      </c>
      <c r="F90" t="str">
        <v>AA211420</v>
      </c>
      <c r="G90" t="str">
        <v>https://app.oho.chat/business/6805c0f16232119d2a1204b5/smartchat?room=69c34c6562a6dde1def5fa53</v>
      </c>
      <c r="H90">
        <v>10</v>
      </c>
      <c r="I90" t="str">
        <v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v>
      </c>
      <c r="J90">
        <v>5</v>
      </c>
      <c r="K90" t="str">
        <v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v>
      </c>
      <c r="L90">
        <v>5</v>
      </c>
      <c r="M90" t="str">
        <v>ไม่พบการเปิดเผยข้อมูลส่วนบุคคลเกินจำเป็น และการสื่อสารอยู่ในกรอบนโยบายบริษัท</v>
      </c>
      <c r="N90">
        <v>5</v>
      </c>
      <c r="O90" t="str">
        <v>ไม่พบการเปิดเผยข้อมูลส่วนบุคคลเกินจำเป็น และการสื่อสารอยู่ในกรอบนโยบายบริษัท</v>
      </c>
      <c r="P90">
        <v>5</v>
      </c>
      <c r="Q90" t="str">
        <v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v>
      </c>
      <c r="R90">
        <v>5</v>
      </c>
      <c r="S90" t="str">
        <v>มีการอ้างอิงหมายเลขออเดอร์ 260325-QS-7456 และใช้ข้อมูลจากหลักฐาน/การตรวจสอบมาตอบ จึงถือว่าทำได้ถูกต้อง</v>
      </c>
      <c r="T90">
        <v>5</v>
      </c>
      <c r="U90" t="str">
        <v>มีการอ้างอิงหมายเลขออเดอร์ 260325-QS-7456 และใช้ข้อมูลจากหลักฐาน/การตรวจสอบมาตอบ จึงถือว่าทำได้ถูกต้อง</v>
      </c>
      <c r="V90">
        <v>8</v>
      </c>
      <c r="W90" t="str">
        <v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v>
      </c>
      <c r="X90">
        <v>5</v>
      </c>
      <c r="Y90" t="str">
        <v>Agent มี ownership ดี ตรวจสอบให้ และแจ้งแนวทางติดตามต่อชัดเจน ไม่ปล่อยให้ผู้ติดต่อไปหาคำตอบเอง</v>
      </c>
      <c r="Z90">
        <v>5</v>
      </c>
      <c r="AA90" t="str">
        <v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v>
      </c>
      <c r="AB90">
        <v>5</v>
      </c>
      <c r="AC90" t="str">
        <v>ข้อความเรียงลำดับดีมาก อ่านง่าย และแบ่งสาระชัดเจน</v>
      </c>
      <c r="AD90">
        <v>5</v>
      </c>
      <c r="AE90" t="str">
        <v>ข้อความเรียงลำดับดีมาก อ่านง่าย และแบ่งสาระชัดเจน</v>
      </c>
      <c r="AF90">
        <v>5</v>
      </c>
      <c r="AG90" t="str">
        <v>น้ำเสียงเหมาะสม สุภาพ และช่วยลดความกังวลของผู้ติดต่อได้ดี</v>
      </c>
      <c r="AH90">
        <v>5</v>
      </c>
      <c r="AI90" t="str">
        <v>รูปแบบคำตอบเหมาะกับเคสติดตามเงินคืน เป็นข้อความสั้น กระชับ แต่ครบสาระสำคัญ</v>
      </c>
      <c r="AJ90">
        <v>10</v>
      </c>
      <c r="AK90" t="str">
        <v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v>
      </c>
      <c r="AL90">
        <v>5</v>
      </c>
      <c r="AM90" t="str">
        <v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v>
      </c>
      <c r="AN90">
        <v>5</v>
      </c>
      <c r="AO90" t="str">
        <v>มีการปิดเคสและแท็กเคสสอดคล้องกับเรื่องติดตามเงินคืน</v>
      </c>
      <c r="AP90" t="str">
        <v>NO</v>
      </c>
      <c r="AQ90" t="str">
        <v>ลูกค้าร้องเรียนชำระเงินแล้วแต่ไม่ได้รับเงินคืนหลังยกเลิกออเดอร์ (Customer complains about no refund after payment and cancellation)</v>
      </c>
      <c r="AS90" s="4">
        <f>SUM(H90,J90,L90,N90,P90,R90,T90,V90,X90,Z90,AB90,AD90,AF90,AH90,AJ90,AL90,AN90)</f>
        <v>98</v>
      </c>
      <c r="AT90" s="2">
        <f>IF(C90="","",DATE(YEAR(C90),MONTH(C90),1))</f>
        <v>46082</v>
      </c>
      <c r="AU90" t="str">
        <f>IF(AT90="","",TEXT(AT90,"mmmm yyyy"))</f>
        <v>March 2026</v>
      </c>
      <c r="AV90" s="2">
        <f>IF(C90="","",C90-WEEKDAY(C90,2)+1)</f>
        <v>46104</v>
      </c>
      <c r="AW90" s="2">
        <f>IF(AV90="","",AV90+6)</f>
        <v>46110</v>
      </c>
      <c r="AX90" t="str">
        <f>IF(AV90="","",TEXT(AV90,"dd/mm/yyyy")&amp;" - "&amp;TEXT(AW90,"dd/mm/yyyy"))</f>
        <v>23/03/2026 - 29/03/2026</v>
      </c>
      <c r="AY90">
        <f>IF(B90="","",COUNTIFS($B$5:B90,B90,$AT$5:AT90,AT90))</f>
        <v>7</v>
      </c>
      <c r="AZ90">
        <f>IF(B90="","",COUNTIFS($B$5:B90,B90,$AV$5:AV90,AV90))</f>
        <v>2</v>
      </c>
      <c r="BA90" t="str">
        <f>IF(B90="","",TEXT(AY90,"00")&amp;"|"&amp;B90&amp;"|"&amp;TEXT(AT90,"yyyymmdd"))</f>
        <v>07|Suphitcha Keawliam|20260301</v>
      </c>
      <c r="BB90" t="str">
        <f>IF(B90="","",TEXT(AZ90,"00")&amp;"|"&amp;B90&amp;"|"&amp;TEXT(AV90,"yyyymmdd"))</f>
        <v>02|Suphitcha Keawliam|20260323</v>
      </c>
      <c r="BC90">
        <f>IF(OR(AQ90="YES",AQ90="Yes",AQ90="Y",AQ90=1),1,0)</f>
        <v>0</v>
      </c>
    </row>
    <row r="91">
      <c r="A91" s="1">
        <v>46112.93957521991</v>
      </c>
      <c r="B91" t="str">
        <v>Suphitcha Keawliam</v>
      </c>
      <c r="C91" s="2">
        <v>46106</v>
      </c>
      <c r="D91" s="3">
        <v>0.4125</v>
      </c>
      <c r="E91" s="3">
        <v>0.4222222222222222</v>
      </c>
      <c r="F91" t="str">
        <v>AA211428</v>
      </c>
      <c r="G91" t="str">
        <v>https://app.oho.chat/business/6805c0f16232119d2a1204b5/smartchat?room=69c33ece058819e5b26c5674</v>
      </c>
      <c r="H91">
        <v>7</v>
      </c>
      <c r="I91" t="str">
        <v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v>
      </c>
      <c r="J91">
        <v>4</v>
      </c>
      <c r="K91" t="str">
        <v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v>
      </c>
      <c r="L91">
        <v>5</v>
      </c>
      <c r="M91" t="str">
        <v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v>
      </c>
      <c r="N91">
        <v>4</v>
      </c>
      <c r="O91" t="str">
        <v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v>
      </c>
      <c r="P91">
        <v>2</v>
      </c>
      <c r="Q91" t="str">
        <v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v>
      </c>
      <c r="R91">
        <v>2</v>
      </c>
      <c r="S91" t="str">
        <v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v>
      </c>
      <c r="T91">
        <v>3</v>
      </c>
      <c r="U91" t="str">
        <v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v>
      </c>
      <c r="V91">
        <v>3</v>
      </c>
      <c r="W91" t="str">
        <v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v>
      </c>
      <c r="X91">
        <v>3</v>
      </c>
      <c r="Y91" t="str">
        <v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v>
      </c>
      <c r="Z91">
        <v>2</v>
      </c>
      <c r="AA91" t="str">
        <v>หัวข้อนี้ยังอ่อน เพราะในช่วงท้ายไม่มีการแจ้ง next step ที่ชัดเจนเลย ตอบเพียง “รับทราบค่ะ” แล้วปิดเคส</v>
      </c>
      <c r="AB91">
        <v>3</v>
      </c>
      <c r="AC91" t="str">
        <v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v>
      </c>
      <c r="AD91">
        <v>4</v>
      </c>
      <c r="AE91" t="str">
        <v>ภาษาสุภาพ กระชับ และเข้าใจง่าย หักเล็กน้อย เพราะสั้นเกินไปในจุดที่ควรอธิบาย</v>
      </c>
      <c r="AF91">
        <v>5</v>
      </c>
      <c r="AG91" t="str">
        <v>น้ำเสียงสุภาพ เหมาะสมกับบริบทการบริการ</v>
      </c>
      <c r="AH91">
        <v>3</v>
      </c>
      <c r="AI91" t="str">
        <v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v>
      </c>
      <c r="AJ91">
        <v>6</v>
      </c>
      <c r="AK91" t="str">
        <v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v>
      </c>
      <c r="AL91">
        <v>2</v>
      </c>
      <c r="AM91" t="str">
        <v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v>
      </c>
      <c r="AN91">
        <v>5</v>
      </c>
      <c r="AO91" t="str">
        <v>มีการปิดเคสเรียบร้อย</v>
      </c>
      <c r="AP91" t="str">
        <v>NO</v>
      </c>
      <c r="AQ91" t="str">
        <v>ไรเดอร์ขอเปลี่ยนแปลงข้อมูลบัญชี (Rider requests account information update)</v>
      </c>
      <c r="AS91" s="4">
        <f>SUM(H91,J91,L91,N91,P91,R91,T91,V91,X91,Z91,AB91,AD91,AF91,AH91,AJ91,AL91,AN91)</f>
        <v>63</v>
      </c>
      <c r="AT91" s="2">
        <f>IF(C91="","",DATE(YEAR(C91),MONTH(C91),1))</f>
        <v>46082</v>
      </c>
      <c r="AU91" t="str">
        <f>IF(AT91="","",TEXT(AT91,"mmmm yyyy"))</f>
        <v>March 2026</v>
      </c>
      <c r="AV91" s="2">
        <f>IF(C91="","",C91-WEEKDAY(C91,2)+1)</f>
        <v>46104</v>
      </c>
      <c r="AW91" s="2">
        <f>IF(AV91="","",AV91+6)</f>
        <v>46110</v>
      </c>
      <c r="AX91" t="str">
        <f>IF(AV91="","",TEXT(AV91,"dd/mm/yyyy")&amp;" - "&amp;TEXT(AW91,"dd/mm/yyyy"))</f>
        <v>23/03/2026 - 29/03/2026</v>
      </c>
      <c r="AY91">
        <f>IF(B91="","",COUNTIFS($B$5:B91,B91,$AT$5:AT91,AT91))</f>
        <v>8</v>
      </c>
      <c r="AZ91">
        <f>IF(B91="","",COUNTIFS($B$5:B91,B91,$AV$5:AV91,AV91))</f>
        <v>3</v>
      </c>
      <c r="BA91" t="str">
        <f>IF(B91="","",TEXT(AY91,"00")&amp;"|"&amp;B91&amp;"|"&amp;TEXT(AT91,"yyyymmdd"))</f>
        <v>08|Suphitcha Keawliam|20260301</v>
      </c>
      <c r="BB91" t="str">
        <f>IF(B91="","",TEXT(AZ91,"00")&amp;"|"&amp;B91&amp;"|"&amp;TEXT(AV91,"yyyymmdd"))</f>
        <v>03|Suphitcha Keawliam|20260323</v>
      </c>
      <c r="BC91">
        <f>IF(OR(AQ91="YES",AQ91="Yes",AQ91="Y",AQ91=1),1,0)</f>
        <v>0</v>
      </c>
    </row>
    <row r="92">
      <c r="A92" s="1">
        <v>46112.99366633102</v>
      </c>
      <c r="B92" t="str">
        <v>Wachiraporn chailittichai</v>
      </c>
      <c r="C92" s="2">
        <v>46106</v>
      </c>
      <c r="D92" s="3">
        <v>0.5388888888888889</v>
      </c>
      <c r="E92" s="3">
        <v>0.5583333333333333</v>
      </c>
      <c r="F92" t="str">
        <v>AA211544</v>
      </c>
      <c r="G92" t="str">
        <v>https://app.oho.chat/business/6805c0f16232119d2a1204b5/smartchat?room=69c369a697464a5857231075</v>
      </c>
      <c r="H92">
        <v>9</v>
      </c>
      <c r="I92" t="str">
        <v>ร้านค้าสอบถามโปรโมชั่นสำหรับร้านค้า (Merchant inquires about merchant promotions)</v>
      </c>
      <c r="J92">
        <v>5</v>
      </c>
      <c r="K92" t="str">
        <v>ข้อมูลที่ Agent ให้โดยรวมสอดคล้องกับการตั้งโปรโมชั่นในระบบร้านค้า</v>
      </c>
      <c r="L92">
        <v>5</v>
      </c>
      <c r="M92" t="str">
        <v>ไม่พบการเปิดเผยข้อมูลส่วนบุคคลเกินจำเป็น และไม่พบประเด็นขัดนโยบาย</v>
      </c>
      <c r="N92">
        <v>5</v>
      </c>
      <c r="O92" t="str">
        <v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v>
      </c>
      <c r="P92">
        <v>3</v>
      </c>
      <c r="Q92" t="str">
        <v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v>
      </c>
      <c r="R92">
        <v>3</v>
      </c>
      <c r="S92" t="str">
        <v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v>
      </c>
      <c r="T92">
        <v>3</v>
      </c>
      <c r="U92" t="str">
        <v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v>
      </c>
      <c r="V92">
        <v>6</v>
      </c>
      <c r="W92" t="str">
        <v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v>
      </c>
      <c r="X92">
        <v>4</v>
      </c>
      <c r="Y92" t="str">
        <v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v>
      </c>
      <c r="Z92">
        <v>4</v>
      </c>
      <c r="AA92" t="str">
        <v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v>
      </c>
      <c r="AB92">
        <v>4</v>
      </c>
      <c r="AC92" t="str">
        <v>ข้อความเรียงลำดับพอใช้ได้ แต่ยังสามารถจัดให้อ่านง่ายกว่านี้โดยแยกเป็นข้อชัดเจนตั้งแต่ต้น</v>
      </c>
      <c r="AD92">
        <v>4</v>
      </c>
      <c r="AE92" t="str">
        <v>ภาษาสุภาพ เข้าใจได้ แต่ยังมีความยาวและซ้ำในบางช่วง ทำให้ไม่กระชับที่สุด</v>
      </c>
      <c r="AF92">
        <v>5</v>
      </c>
      <c r="AG92" t="str">
        <v>น้ำเสียงสุภาพ เป็นมิตร และเหมาะสมกับบริบทร้านค้า</v>
      </c>
      <c r="AH92">
        <v>4</v>
      </c>
      <c r="AI92" t="str">
        <v>รูปแบบการตอบเหมาะกับเคสให้ข้อมูล แต่หากจัดเป็น bullet step หรือแบ่งตามประเภทโปรจะเหมาะกว่าเดิม</v>
      </c>
      <c r="AJ92">
        <v>8</v>
      </c>
      <c r="AK92" t="str">
        <v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v>
      </c>
      <c r="AL92">
        <v>2</v>
      </c>
      <c r="AM92" t="str">
        <v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v>
      </c>
      <c r="AN92">
        <v>5</v>
      </c>
      <c r="AO92" t="str">
        <v>มีการปิดเคสเรียบร้อย และแท็กเคสดูสอดคล้องกับเรื่องสอบถามโปรโมชั่น/โค้ดส่วนลด</v>
      </c>
      <c r="AP92" t="str">
        <v>NO</v>
      </c>
      <c r="AQ92" t="str">
        <v>ร้านค้าสอบถามโปรโมชั่นสำหรับร้านค้า (Merchant inquires about merchant promotions)</v>
      </c>
      <c r="AS92" s="4">
        <f>SUM(H92,J92,L92,N92,P92,R92,T92,V92,X92,Z92,AB92,AD92,AF92,AH92,AJ92,AL92,AN92)</f>
        <v>79</v>
      </c>
      <c r="AT92" s="2">
        <f>IF(C92="","",DATE(YEAR(C92),MONTH(C92),1))</f>
        <v>46082</v>
      </c>
      <c r="AU92" t="str">
        <f>IF(AT92="","",TEXT(AT92,"mmmm yyyy"))</f>
        <v>March 2026</v>
      </c>
      <c r="AV92" s="2">
        <f>IF(C92="","",C92-WEEKDAY(C92,2)+1)</f>
        <v>46104</v>
      </c>
      <c r="AW92" s="2">
        <f>IF(AV92="","",AV92+6)</f>
        <v>46110</v>
      </c>
      <c r="AX92" t="str">
        <f>IF(AV92="","",TEXT(AV92,"dd/mm/yyyy")&amp;" - "&amp;TEXT(AW92,"dd/mm/yyyy"))</f>
        <v>23/03/2026 - 29/03/2026</v>
      </c>
      <c r="AY92">
        <f>IF(B92="","",COUNTIFS($B$5:B92,B92,$AT$5:AT92,AT92))</f>
        <v>8</v>
      </c>
      <c r="AZ92">
        <f>IF(B92="","",COUNTIFS($B$5:B92,B92,$AV$5:AV92,AV92))</f>
        <v>2</v>
      </c>
      <c r="BA92" t="str">
        <f>IF(B92="","",TEXT(AY92,"00")&amp;"|"&amp;B92&amp;"|"&amp;TEXT(AT92,"yyyymmdd"))</f>
        <v>08|Wachiraporn chailittichai|20260301</v>
      </c>
      <c r="BB92" t="str">
        <f>IF(B92="","",TEXT(AZ92,"00")&amp;"|"&amp;B92&amp;"|"&amp;TEXT(AV92,"yyyymmdd"))</f>
        <v>02|Wachiraporn chailittichai|20260323</v>
      </c>
      <c r="BC92">
        <f>IF(OR(AQ92="YES",AQ92="Yes",AQ92="Y",AQ92=1),1,0)</f>
        <v>0</v>
      </c>
    </row>
    <row r="93">
      <c r="A93" s="1">
        <v>46113.50374582176</v>
      </c>
      <c r="B93" t="str">
        <v>Wassana Phothong</v>
      </c>
      <c r="C93" s="2">
        <v>46106</v>
      </c>
      <c r="D93" s="3">
        <v>0.7916666666666666</v>
      </c>
      <c r="E93" s="3">
        <v>0.7958333333333333</v>
      </c>
      <c r="F93" t="str">
        <v>AA211713</v>
      </c>
      <c r="G93" t="str">
        <v>https://app.oho.chat/business/6805c0f16232119d2a1204b5/smartchat?room=6833f4b050e7bed9fa854d6f</v>
      </c>
      <c r="H93">
        <v>9</v>
      </c>
      <c r="I93" t="str">
        <v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v>
      </c>
      <c r="J93">
        <v>3</v>
      </c>
      <c r="K93" t="str">
        <v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v>
      </c>
      <c r="L93">
        <v>5</v>
      </c>
      <c r="M93" t="str">
        <v>ไม่พบการเปิดเผยข้อมูลส่วนบุคคลเกินจำเป็น และไม่พบการให้ข้อมูลขัดต่อนโยบาย</v>
      </c>
      <c r="N93">
        <v>2</v>
      </c>
      <c r="O93" t="str">
        <v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v>
      </c>
      <c r="P93">
        <v>2</v>
      </c>
      <c r="Q93" t="str">
        <v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v>
      </c>
      <c r="R93">
        <v>2</v>
      </c>
      <c r="S93" t="str">
        <v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v>
      </c>
      <c r="T93">
        <v>2</v>
      </c>
      <c r="U93" t="str">
        <v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v>
      </c>
      <c r="V93">
        <v>2</v>
      </c>
      <c r="W93" t="str">
        <v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v>
      </c>
      <c r="X93">
        <v>3</v>
      </c>
      <c r="Y93" t="str">
        <v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v>
      </c>
      <c r="Z93">
        <v>2</v>
      </c>
      <c r="AA93" t="str">
        <v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v>
      </c>
      <c r="AB93">
        <v>3</v>
      </c>
      <c r="AC93" t="str">
        <v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v>
      </c>
      <c r="AD93">
        <v>4</v>
      </c>
      <c r="AE93" t="str">
        <v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v>
      </c>
      <c r="AF93">
        <v>5</v>
      </c>
      <c r="AG93" t="str">
        <v>น้ำเสียงสุภาพ เหมาะสมกับการบริการ และไม่มีการใช้ถ้อยคำไม่เหมาะสม</v>
      </c>
      <c r="AH93">
        <v>3</v>
      </c>
      <c r="AI93" t="str">
        <v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v>
      </c>
      <c r="AJ93">
        <v>5</v>
      </c>
      <c r="AK93" t="str">
        <v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v>
      </c>
      <c r="AL93">
        <v>5</v>
      </c>
      <c r="AM93" t="str">
        <v>เวลารอรับบริการ 0:01:31 Agent ตอบกลับครั้งแรกภายในเวลาที่เหมาะสม จึงถือว่าอยู่ในเกณฑ์ SLA ตามที่กำหนด</v>
      </c>
      <c r="AN93">
        <v>5</v>
      </c>
      <c r="AO93" t="str">
        <v>มีการปิดเคสเรียบร้อย และแท็กเคสดูสัมพันธ์กับประเด็นสอบถามค่ารอบในระดับหนึ่ง</v>
      </c>
      <c r="AP93" t="str">
        <v>NO</v>
      </c>
      <c r="AQ93" t="str">
        <v>ไรเดอร์สอบถามยอดเงินที่ได้รับ 30 บาท (Rider inquires about received amount of 30 baht)</v>
      </c>
      <c r="AS93" s="4">
        <f>SUM(H93,J93,L93,N93,P93,R93,T93,V93,X93,Z93,AB93,AD93,AF93,AH93,AJ93,AL93,AN93)</f>
        <v>62</v>
      </c>
      <c r="AT93" s="2">
        <f>IF(C93="","",DATE(YEAR(C93),MONTH(C93),1))</f>
        <v>46082</v>
      </c>
      <c r="AU93" t="str">
        <f>IF(AT93="","",TEXT(AT93,"mmmm yyyy"))</f>
        <v>March 2026</v>
      </c>
      <c r="AV93" s="2">
        <f>IF(C93="","",C93-WEEKDAY(C93,2)+1)</f>
        <v>46104</v>
      </c>
      <c r="AW93" s="2">
        <f>IF(AV93="","",AV93+6)</f>
        <v>46110</v>
      </c>
      <c r="AX93" t="str">
        <f>IF(AV93="","",TEXT(AV93,"dd/mm/yyyy")&amp;" - "&amp;TEXT(AW93,"dd/mm/yyyy"))</f>
        <v>23/03/2026 - 29/03/2026</v>
      </c>
      <c r="AY93">
        <f>IF(B93="","",COUNTIFS($B$5:B93,B93,$AT$5:AT93,AT93))</f>
        <v>7</v>
      </c>
      <c r="AZ93">
        <f>IF(B93="","",COUNTIFS($B$5:B93,B93,$AV$5:AV93,AV93))</f>
        <v>2</v>
      </c>
      <c r="BA93" t="str">
        <f>IF(B93="","",TEXT(AY93,"00")&amp;"|"&amp;B93&amp;"|"&amp;TEXT(AT93,"yyyymmdd"))</f>
        <v>07|Wassana Phothong|20260301</v>
      </c>
      <c r="BB93" t="str">
        <f>IF(B93="","",TEXT(AZ93,"00")&amp;"|"&amp;B93&amp;"|"&amp;TEXT(AV93,"yyyymmdd"))</f>
        <v>02|Wassana Phothong|20260323</v>
      </c>
      <c r="BC93">
        <f>IF(OR(AQ93="YES",AQ93="Yes",AQ93="Y",AQ93=1),1,0)</f>
        <v>0</v>
      </c>
    </row>
    <row r="94">
      <c r="A94" s="1">
        <v>46112.55931862268</v>
      </c>
      <c r="B94" t="str">
        <v>Chatkonnaphat Bhusomya</v>
      </c>
      <c r="C94" s="2">
        <v>46107</v>
      </c>
      <c r="D94" s="3">
        <v>0.3645833333333333</v>
      </c>
      <c r="E94" s="3">
        <v>0.36875</v>
      </c>
      <c r="F94" t="str">
        <v>AA211790</v>
      </c>
      <c r="G94" t="str">
        <v>https://app.oho.chat/business/6805c0f16232119d2a1204b5/smartchat?room=6840338e0367c3b53e812b71</v>
      </c>
      <c r="H94">
        <v>10</v>
      </c>
      <c r="I94" t="str">
        <v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v>
      </c>
      <c r="J94">
        <v>5</v>
      </c>
      <c r="K94" t="str">
        <v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v>
      </c>
      <c r="L94">
        <v>5</v>
      </c>
      <c r="M94" t="str">
        <v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v>
      </c>
      <c r="N94">
        <v>5</v>
      </c>
      <c r="O94" t="str">
        <v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v>
      </c>
      <c r="P94">
        <v>4</v>
      </c>
      <c r="Q94" t="str">
        <v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v>
      </c>
      <c r="R94">
        <v>3</v>
      </c>
      <c r="S94" t="str">
        <v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v>
      </c>
      <c r="T94">
        <v>5</v>
      </c>
      <c r="U94" t="str">
        <v>พนักงานมีการอ้างอิงข้อมูลจากระบบ (สถานะออเดอร์) อย่างถูกต้อง และไม่พบการให้ข้อมูลนอกกรอบ</v>
      </c>
      <c r="V94">
        <v>6</v>
      </c>
      <c r="W94" t="str">
        <v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v>
      </c>
      <c r="X94">
        <v>4</v>
      </c>
      <c r="Y94" t="str">
        <v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v>
      </c>
      <c r="Z94">
        <v>3</v>
      </c>
      <c r="AA94" t="str">
        <v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v>
      </c>
      <c r="AB94">
        <v>5</v>
      </c>
      <c r="AC94" t="str">
        <v>ข้อความมีการเรียบเรียงเป็นลำดับ อ่านง่าย และเข้าใจได้ไม่ยาก</v>
      </c>
      <c r="AD94">
        <v>5</v>
      </c>
      <c r="AE94" t="str">
        <v>ใช้ภาษาสุภาพ กระชับ และเหมาะสมกับการให้บริการ</v>
      </c>
      <c r="AF94">
        <v>5</v>
      </c>
      <c r="AG94" t="str">
        <v>น้ำเสียงสุภาพ เป็นมิตร และเหมาะสมกับบริบทของการให้บริการไรเดอร์</v>
      </c>
      <c r="AH94">
        <v>5</v>
      </c>
      <c r="AI94" t="str">
        <v>รูปแบบการตอบเหมาะสมกับเคสที่เป็นการสอบถามและแก้ไขปัญหาเบื้องต้น</v>
      </c>
      <c r="AJ94">
        <v>10</v>
      </c>
      <c r="AK94" t="str">
        <v>พนักงานดำเนินการรับเคส ตรวจสอบ และปิดเคสตามขั้นตอน พร้อมมีการติดแท็กที่สอดคล้องกับลักษณะของเคส</v>
      </c>
      <c r="AL94">
        <v>5</v>
      </c>
      <c r="AM94" t="str">
        <v>ตอบกลับรวดเร็ว อยู่ภายใน SLA</v>
      </c>
      <c r="AN94">
        <v>5</v>
      </c>
      <c r="AO94" t="str">
        <v>สถานะเคสในระบบถูกต้อง สอดคล้องกับการดำเนินงาน</v>
      </c>
      <c r="AP94" t="str">
        <v>NO</v>
      </c>
      <c r="AQ94" t="str">
        <v>ไรเดอร์แจ้งสถานะออเดอร์ค้างในแอปหลังร้านยกเลิก (Rider reports order stuck in app after store cancellation)</v>
      </c>
      <c r="AS94" s="4">
        <f>SUM(H94,J94,L94,N94,P94,R94,T94,V94,X94,Z94,AB94,AD94,AF94,AH94,AJ94,AL94,AN94)</f>
        <v>90</v>
      </c>
      <c r="AT94" s="2">
        <f>IF(C94="","",DATE(YEAR(C94),MONTH(C94),1))</f>
        <v>46082</v>
      </c>
      <c r="AU94" t="str">
        <f>IF(AT94="","",TEXT(AT94,"mmmm yyyy"))</f>
        <v>March 2026</v>
      </c>
      <c r="AV94" s="2">
        <f>IF(C94="","",C94-WEEKDAY(C94,2)+1)</f>
        <v>46104</v>
      </c>
      <c r="AW94" s="2">
        <f>IF(AV94="","",AV94+6)</f>
        <v>46110</v>
      </c>
      <c r="AX94" t="str">
        <f>IF(AV94="","",TEXT(AV94,"dd/mm/yyyy")&amp;" - "&amp;TEXT(AW94,"dd/mm/yyyy"))</f>
        <v>23/03/2026 - 29/03/2026</v>
      </c>
      <c r="AY94">
        <f>IF(B94="","",COUNTIFS($B$5:B94,B94,$AT$5:AT94,AT94))</f>
        <v>9</v>
      </c>
      <c r="AZ94">
        <f>IF(B94="","",COUNTIFS($B$5:B94,B94,$AV$5:AV94,AV94))</f>
        <v>2</v>
      </c>
      <c r="BA94" t="str">
        <f>IF(B94="","",TEXT(AY94,"00")&amp;"|"&amp;B94&amp;"|"&amp;TEXT(AT94,"yyyymmdd"))</f>
        <v>09|Chatkonnaphat Bhusomya|20260301</v>
      </c>
      <c r="BB94" t="str">
        <f>IF(B94="","",TEXT(AZ94,"00")&amp;"|"&amp;B94&amp;"|"&amp;TEXT(AV94,"yyyymmdd"))</f>
        <v>02|Chatkonnaphat Bhusomya|20260323</v>
      </c>
      <c r="BC94">
        <f>IF(OR(AQ94="YES",AQ94="Yes",AQ94="Y",AQ94=1),1,0)</f>
        <v>0</v>
      </c>
    </row>
    <row r="95">
      <c r="A95" s="1">
        <v>46112.61429457176</v>
      </c>
      <c r="B95" t="str">
        <v>Jariyawadee Taboodda</v>
      </c>
      <c r="C95" s="2">
        <v>46107</v>
      </c>
      <c r="D95" s="3">
        <v>0.5125</v>
      </c>
      <c r="E95" s="3">
        <v>0.5222222222222223</v>
      </c>
      <c r="F95" t="str">
        <v>AA211939</v>
      </c>
      <c r="G95" t="str">
        <v>https://app.oho.chat/business/6805c0f16232119d2a1204b5/smartchat?room=683bb51e56be194ef99875c1</v>
      </c>
      <c r="H95">
        <v>10</v>
      </c>
      <c r="I95" t="str">
        <v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v>
      </c>
      <c r="J95">
        <v>5</v>
      </c>
      <c r="K95" t="str">
        <v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v>
      </c>
      <c r="L95">
        <v>5</v>
      </c>
      <c r="M95" t="str">
        <v>ไม่มีการเปิดเผยข้อมูลส่วนบุคคลเกินความจำเป็น และการสื่อสารเป็นไปตามนโยบายบริษัท</v>
      </c>
      <c r="N95">
        <v>5</v>
      </c>
      <c r="O95" t="str">
        <v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v>
      </c>
      <c r="P95">
        <v>5</v>
      </c>
      <c r="Q95" t="str">
        <v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v>
      </c>
      <c r="R95">
        <v>5</v>
      </c>
      <c r="S95" t="str">
        <v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v>
      </c>
      <c r="T95">
        <v>5</v>
      </c>
      <c r="U95" t="str">
        <v>พนักงานอ้างอิงข้อมูลจากระบบ (เลขออเดอร์) ได้ถูกต้อง และไม่มีการให้ข้อมูลผิดพลาด</v>
      </c>
      <c r="V95">
        <v>8</v>
      </c>
      <c r="W95" t="str">
        <v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v>
      </c>
      <c r="X95">
        <v>5</v>
      </c>
      <c r="Y95" t="str">
        <v>พนักงานมีการรับเรื่อง ดำเนินการ และแจ้งผลจนจบเคสอย่างชัดเจน สะท้อนการดูแลเคสแบบ end-to-end ได้ดี</v>
      </c>
      <c r="Z95">
        <v>4</v>
      </c>
      <c r="AA95" t="str">
        <v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v>
      </c>
      <c r="AB95">
        <v>5</v>
      </c>
      <c r="AC95" t="str">
        <v>ข้อความเรียบเรียงดี มีลำดับขั้นตอนชัดเจน ตั้งแต่รับเรื่อง ตรวจสอบ และแจ้งผล</v>
      </c>
      <c r="AD95">
        <v>5</v>
      </c>
      <c r="AE95" t="str">
        <v>ใช้ภาษาสุภาพ กระชับ และเข้าใจง่าย เหมาะสมกับการให้บริการ</v>
      </c>
      <c r="AF95">
        <v>5</v>
      </c>
      <c r="AG95" t="str">
        <v>น้ำเสียงสุภาพ เป็นมิตร และเหมาะสมกับบริบทของการให้บริการไรเดอร์</v>
      </c>
      <c r="AH95">
        <v>5</v>
      </c>
      <c r="AI95" t="str">
        <v>รูปแบบการตอบเหมาะสมกับเคสลักษณะ request ให้ดำเนินการ (ยกเลิกออเดอร์)</v>
      </c>
      <c r="AJ95">
        <v>10</v>
      </c>
      <c r="AK95" t="str">
        <v>พนักงานดำเนินการครบขั้นตอน ทั้งรับเคส ตรวจสอบ ดำเนินการ และปิดเคส พร้อมมีการติดแท็กที่เหมาะสม</v>
      </c>
      <c r="AL95">
        <v>5</v>
      </c>
      <c r="AM95" t="str">
        <v>ตอบกลับรวดเร็ว อยู่ใน SLA</v>
      </c>
      <c r="AN95">
        <v>5</v>
      </c>
      <c r="AO95" t="str">
        <v>สถานะเคสถูกต้อง สอดคล้องกับการดำเนินงาน</v>
      </c>
      <c r="AP95" t="str">
        <v>NO</v>
      </c>
      <c r="AQ95" t="str">
        <v>ไรเดอร์ติดต่อร้านค้าไม่ได้ (Rider unable to contact merchant)</v>
      </c>
      <c r="AS95" s="4">
        <f>SUM(H95,J95,L95,N95,P95,R95,T95,V95,X95,Z95,AB95,AD95,AF95,AH95,AJ95,AL95,AN95)</f>
        <v>97</v>
      </c>
      <c r="AT95" s="2">
        <f>IF(C95="","",DATE(YEAR(C95),MONTH(C95),1))</f>
        <v>46082</v>
      </c>
      <c r="AU95" t="str">
        <f>IF(AT95="","",TEXT(AT95,"mmmm yyyy"))</f>
        <v>March 2026</v>
      </c>
      <c r="AV95" s="2">
        <f>IF(C95="","",C95-WEEKDAY(C95,2)+1)</f>
        <v>46104</v>
      </c>
      <c r="AW95" s="2">
        <f>IF(AV95="","",AV95+6)</f>
        <v>46110</v>
      </c>
      <c r="AX95" t="str">
        <f>IF(AV95="","",TEXT(AV95,"dd/mm/yyyy")&amp;" - "&amp;TEXT(AW95,"dd/mm/yyyy"))</f>
        <v>23/03/2026 - 29/03/2026</v>
      </c>
      <c r="AY95">
        <f>IF(B95="","",COUNTIFS($B$5:B95,B95,$AT$5:AT95,AT95))</f>
        <v>9</v>
      </c>
      <c r="AZ95">
        <f>IF(B95="","",COUNTIFS($B$5:B95,B95,$AV$5:AV95,AV95))</f>
        <v>2</v>
      </c>
      <c r="BA95" t="str">
        <f>IF(B95="","",TEXT(AY95,"00")&amp;"|"&amp;B95&amp;"|"&amp;TEXT(AT95,"yyyymmdd"))</f>
        <v>09|Jariyawadee Taboodda|20260301</v>
      </c>
      <c r="BB95" t="str">
        <f>IF(B95="","",TEXT(AZ95,"00")&amp;"|"&amp;B95&amp;"|"&amp;TEXT(AV95,"yyyymmdd"))</f>
        <v>02|Jariyawadee Taboodda|20260323</v>
      </c>
      <c r="BC95">
        <f>IF(OR(AQ95="YES",AQ95="Yes",AQ95="Y",AQ95=1),1,0)</f>
        <v>0</v>
      </c>
    </row>
    <row r="96">
      <c r="A96" s="1">
        <v>46112.67568587963</v>
      </c>
      <c r="B96" t="str">
        <v>Krivut Vongkampan</v>
      </c>
      <c r="C96" s="2">
        <v>46107</v>
      </c>
      <c r="D96" s="3">
        <v>0.4916666666666666</v>
      </c>
      <c r="E96" s="3">
        <v>0.5118055555555555</v>
      </c>
      <c r="F96" t="str">
        <v>AA211895</v>
      </c>
      <c r="G96" t="str">
        <v>https://app.oho.chat/business/6805c0f16232119d2a1204b5/smartchat?room=68f9d46eb0c34f8d828548fb</v>
      </c>
      <c r="H96">
        <v>9</v>
      </c>
      <c r="I96" t="str">
        <v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v>
      </c>
      <c r="J96">
        <v>5</v>
      </c>
      <c r="K96" t="str">
        <v>พนักงานให้ข้อมูลเกี่ยวกับ GP และเงื่อนไขค่าธรรมเนียมได้ถูกต้อง สอดคล้องกับนโยบายจริง</v>
      </c>
      <c r="L96">
        <v>5</v>
      </c>
      <c r="M96" t="str">
        <v>มีการยืนยันตัวตนด้วยข้อมูลที่เหมาะสม (ชื่อ + เลขท้ายบัญชี) และไม่มีการเปิดเผยข้อมูลเกินจำเป็น</v>
      </c>
      <c r="N96">
        <v>5</v>
      </c>
      <c r="O96" t="str">
        <v>พนักงานเข้าใจปัญหาของร้านค้าได้ถูกต้อง ว่าต้องการ “ยกเลิก/ปรับ GP” และตอบได้ตรงประเด็น</v>
      </c>
      <c r="P96">
        <v>5</v>
      </c>
      <c r="Q96" t="str">
        <v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v>
      </c>
      <c r="R96">
        <v>4</v>
      </c>
      <c r="S96" t="str">
        <v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v>
      </c>
      <c r="T96">
        <v>5</v>
      </c>
      <c r="U96" t="str">
        <v>ข้อมูลอ้างอิงถูกต้องตาม policy</v>
      </c>
      <c r="V96">
        <v>9</v>
      </c>
      <c r="W96" t="str">
        <v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v>
      </c>
      <c r="X96">
        <v>5</v>
      </c>
      <c r="Y96" t="str">
        <v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v>
      </c>
      <c r="Z96">
        <v>4</v>
      </c>
      <c r="AA96" t="str">
        <v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v>
      </c>
      <c r="AB96">
        <v>4</v>
      </c>
      <c r="AC96" t="str">
        <v>ข้อมูลครบ แต่ยังไม่แบ่งเป็นส่วนหรือสรุป ทำให้อ่านยากเล็กน้อย</v>
      </c>
      <c r="AD96">
        <v>4</v>
      </c>
      <c r="AE96" t="str">
        <v>ภาษาสุภาพ แต่ข้อความค่อนข้างยาวและแน่น</v>
      </c>
      <c r="AF96">
        <v>5</v>
      </c>
      <c r="AG96" t="str">
        <v>น้ำเสียงสุภาพ เหมาะสมกับการให้บริการ</v>
      </c>
      <c r="AH96">
        <v>4</v>
      </c>
      <c r="AI96" t="str">
        <v>ยังไม่ปรับ format ให้เหมาะกับเคส policy (ควรมีสรุปก่อน)</v>
      </c>
      <c r="AJ96">
        <v>10</v>
      </c>
      <c r="AK96" t="str">
        <v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v>
      </c>
      <c r="AL96">
        <v>5</v>
      </c>
      <c r="AM96" t="str">
        <v>อยู่ใน SLA</v>
      </c>
      <c r="AN96">
        <v>5</v>
      </c>
      <c r="AO96" t="str">
        <v>สถานะถูกต้อง</v>
      </c>
      <c r="AP96" t="str">
        <v>NO</v>
      </c>
      <c r="AQ96" t="str">
        <v>ร้านค้าสอบถามยกเลิกดีดีพลัส (Merchant inquires about canceling DD Plus program)</v>
      </c>
      <c r="AS96" s="4">
        <f>SUM(H96,J96,L96,N96,P96,R96,T96,V96,X96,Z96,AB96,AD96,AF96,AH96,AJ96,AL96,AN96)</f>
        <v>93</v>
      </c>
      <c r="AT96" s="2">
        <f>IF(C96="","",DATE(YEAR(C96),MONTH(C96),1))</f>
        <v>46082</v>
      </c>
      <c r="AU96" t="str">
        <f>IF(AT96="","",TEXT(AT96,"mmmm yyyy"))</f>
        <v>March 2026</v>
      </c>
      <c r="AV96" s="2">
        <f>IF(C96="","",C96-WEEKDAY(C96,2)+1)</f>
        <v>46104</v>
      </c>
      <c r="AW96" s="2">
        <f>IF(AV96="","",AV96+6)</f>
        <v>46110</v>
      </c>
      <c r="AX96" t="str">
        <f>IF(AV96="","",TEXT(AV96,"dd/mm/yyyy")&amp;" - "&amp;TEXT(AW96,"dd/mm/yyyy"))</f>
        <v>23/03/2026 - 29/03/2026</v>
      </c>
      <c r="AY96">
        <f>IF(B96="","",COUNTIFS($B$5:B96,B96,$AT$5:AT96,AT96))</f>
        <v>7</v>
      </c>
      <c r="AZ96">
        <f>IF(B96="","",COUNTIFS($B$5:B96,B96,$AV$5:AV96,AV96))</f>
        <v>6</v>
      </c>
      <c r="BA96" t="str">
        <f>IF(B96="","",TEXT(AY96,"00")&amp;"|"&amp;B96&amp;"|"&amp;TEXT(AT96,"yyyymmdd"))</f>
        <v>07|Krivut Vongkampan|20260301</v>
      </c>
      <c r="BB96" t="str">
        <f>IF(B96="","",TEXT(AZ96,"00")&amp;"|"&amp;B96&amp;"|"&amp;TEXT(AV96,"yyyymmdd"))</f>
        <v>06|Krivut Vongkampan|20260323</v>
      </c>
      <c r="BC96">
        <f>IF(OR(AQ96="YES",AQ96="Yes",AQ96="Y",AQ96=1),1,0)</f>
        <v>0</v>
      </c>
    </row>
    <row r="97">
      <c r="A97" s="1">
        <v>46112.68790980324</v>
      </c>
      <c r="B97" t="str">
        <v>Krivut Vongkampan</v>
      </c>
      <c r="C97" s="2">
        <v>46107</v>
      </c>
      <c r="D97" s="3">
        <v>0.4909722222222222</v>
      </c>
      <c r="E97" s="3">
        <v>0.5111111111111111</v>
      </c>
      <c r="F97" t="str">
        <v>AA211893</v>
      </c>
      <c r="G97" t="str">
        <v>https://app.oho.chat/business/6805c0f16232119d2a1204b5/smartchat?room=69bd37fd0df1d28b00c25a18</v>
      </c>
      <c r="H97">
        <v>10</v>
      </c>
      <c r="I97" t="str">
        <v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v>
      </c>
      <c r="J97">
        <v>5</v>
      </c>
      <c r="K97" t="str">
        <v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v>
      </c>
      <c r="L97">
        <v>5</v>
      </c>
      <c r="M97" t="str">
        <v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v>
      </c>
      <c r="N97">
        <v>5</v>
      </c>
      <c r="O97" t="str">
        <v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v>
      </c>
      <c r="P97">
        <v>5</v>
      </c>
      <c r="Q97" t="str">
        <v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v>
      </c>
      <c r="R97">
        <v>5</v>
      </c>
      <c r="S97" t="str">
        <v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v>
      </c>
      <c r="T97">
        <v>5</v>
      </c>
      <c r="U97" t="str">
        <v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v>
      </c>
      <c r="V97">
        <v>8</v>
      </c>
      <c r="W97" t="str">
        <v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v>
      </c>
      <c r="X97">
        <v>5</v>
      </c>
      <c r="Y97" t="str">
        <v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v>
      </c>
      <c r="Z97">
        <v>5</v>
      </c>
      <c r="AA97" t="str">
        <v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v>
      </c>
      <c r="AB97">
        <v>5</v>
      </c>
      <c r="AC97" t="str">
        <v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v>
      </c>
      <c r="AD97">
        <v>5</v>
      </c>
      <c r="AE97" t="str">
        <v>ภาษาที่ใช้สุภาพ ชัดเจน และกระชับ เหมาะกับงานบริการ และไม่พบถ้อยคำที่อาจทำให้เข้าใจคลาดเคลื่อน</v>
      </c>
      <c r="AF97">
        <v>5</v>
      </c>
      <c r="AG97" t="str">
        <v>น้ำเสียงเป็นมิตร สุภาพ และเหมาะสมกับบริบทของการช่วยเหลือร้านค้า</v>
      </c>
      <c r="AH97">
        <v>5</v>
      </c>
      <c r="AI97" t="str">
        <v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v>
      </c>
      <c r="AJ97">
        <v>10</v>
      </c>
      <c r="AK97" t="str">
        <v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v>
      </c>
      <c r="AL97">
        <v>5</v>
      </c>
      <c r="AM97" t="str">
        <v>พนักงานตอบกลับอยู่ภายใน SLA และมีความต่อเนื่องในการดูแลบทสนทนา</v>
      </c>
      <c r="AN97">
        <v>5</v>
      </c>
      <c r="AO97" t="str">
        <v>จากภาพระบบ สถานะเคสสอดคล้องกับการดำเนินงานและไม่พบความผิดปกติในการอัปเดตเคส</v>
      </c>
      <c r="AP97" t="str">
        <v>NO</v>
      </c>
      <c r="AQ97" t="str">
        <v>ร้านค้าสอบถามแก้ไขอีเมลร้านค้า (Merchant inquires about updating registered email)</v>
      </c>
      <c r="AS97" s="4">
        <f>SUM(H97,J97,L97,N97,P97,R97,T97,V97,X97,Z97,AB97,AD97,AF97,AH97,AJ97,AL97,AN97)</f>
        <v>98</v>
      </c>
      <c r="AT97" s="2">
        <f>IF(C97="","",DATE(YEAR(C97),MONTH(C97),1))</f>
        <v>46082</v>
      </c>
      <c r="AU97" t="str">
        <f>IF(AT97="","",TEXT(AT97,"mmmm yyyy"))</f>
        <v>March 2026</v>
      </c>
      <c r="AV97" s="2">
        <f>IF(C97="","",C97-WEEKDAY(C97,2)+1)</f>
        <v>46104</v>
      </c>
      <c r="AW97" s="2">
        <f>IF(AV97="","",AV97+6)</f>
        <v>46110</v>
      </c>
      <c r="AX97" t="str">
        <f>IF(AV97="","",TEXT(AV97,"dd/mm/yyyy")&amp;" - "&amp;TEXT(AW97,"dd/mm/yyyy"))</f>
        <v>23/03/2026 - 29/03/2026</v>
      </c>
      <c r="AY97">
        <f>IF(B97="","",COUNTIFS($B$5:B97,B97,$AT$5:AT97,AT97))</f>
        <v>8</v>
      </c>
      <c r="AZ97">
        <f>IF(B97="","",COUNTIFS($B$5:B97,B97,$AV$5:AV97,AV97))</f>
        <v>7</v>
      </c>
      <c r="BA97" t="str">
        <f>IF(B97="","",TEXT(AY97,"00")&amp;"|"&amp;B97&amp;"|"&amp;TEXT(AT97,"yyyymmdd"))</f>
        <v>08|Krivut Vongkampan|20260301</v>
      </c>
      <c r="BB97" t="str">
        <f>IF(B97="","",TEXT(AZ97,"00")&amp;"|"&amp;B97&amp;"|"&amp;TEXT(AV97,"yyyymmdd"))</f>
        <v>07|Krivut Vongkampan|20260323</v>
      </c>
      <c r="BC97">
        <f>IF(OR(AQ97="YES",AQ97="Yes",AQ97="Y",AQ97=1),1,0)</f>
        <v>0</v>
      </c>
    </row>
    <row r="98">
      <c r="A98" s="1">
        <v>46112.71358173611</v>
      </c>
      <c r="B98" t="str">
        <v>Natcha Chai-in</v>
      </c>
      <c r="C98" s="2">
        <v>46108</v>
      </c>
      <c r="D98" s="3">
        <v>0.78125</v>
      </c>
      <c r="E98" s="3">
        <v>0.7979166666666667</v>
      </c>
      <c r="F98" t="str">
        <v>AA212661</v>
      </c>
      <c r="G98" t="str">
        <v>https://app.oho.chat/business/6805c0f16232119d2a1204b5/smartchat?room=69c66dc813b6fef59de5bfe7</v>
      </c>
      <c r="H98">
        <v>10</v>
      </c>
      <c r="I98" t="str">
        <v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v>
      </c>
      <c r="J98">
        <v>5</v>
      </c>
      <c r="K98" t="str">
        <v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v>
      </c>
      <c r="L98">
        <v>5</v>
      </c>
      <c r="M98" t="str">
        <v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v>
      </c>
      <c r="N98">
        <v>5</v>
      </c>
      <c r="O98" t="str">
        <v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v>
      </c>
      <c r="P98">
        <v>4</v>
      </c>
      <c r="Q98" t="str">
        <v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v>
      </c>
      <c r="R98">
        <v>4</v>
      </c>
      <c r="S98" t="str">
        <v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v>
      </c>
      <c r="T98">
        <v>5</v>
      </c>
      <c r="U98" t="str">
        <v>อ้างอิง Google Map และ logic ของระบบได้ถูกต้อง สอดคล้องกับการทำงานจริง</v>
      </c>
      <c r="V98">
        <v>8</v>
      </c>
      <c r="W98" t="str">
        <v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v>
      </c>
      <c r="X98">
        <v>5</v>
      </c>
      <c r="Y98" t="str">
        <v>พนักงานดูแลเคสต่อเนื่อง ไม่ส่งต่อ และสามารถปิดเคสได้ด้วยตนเองอย่างเหมาะสม</v>
      </c>
      <c r="Z98">
        <v>4</v>
      </c>
      <c r="AA98" t="str">
        <v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v>
      </c>
      <c r="AB98">
        <v>4</v>
      </c>
      <c r="AC98" t="str">
        <v>ข้อความเรียงลำดับดี อ่านง่าย แยกประเด็นชัดเจน</v>
      </c>
      <c r="AD98">
        <v>5</v>
      </c>
      <c r="AE98" t="str">
        <v>ใช้ภาษาสุภาพ ถูกต้อง กระชับ และเหมาะสมกับงานบริการ</v>
      </c>
      <c r="AF98">
        <v>5</v>
      </c>
      <c r="AG98" t="str">
        <v>น้ำเสียงสุภาพ มีการขออภัย และไม่โต้แย้งลูกค้า</v>
      </c>
      <c r="AH98">
        <v>5</v>
      </c>
      <c r="AI98" t="str">
        <v>สามารถปรับคำอธิบายให้เหมาะกับคำถามลูกค้า (เรื่องเวลา / real-time) ได้ดี</v>
      </c>
      <c r="AJ98">
        <v>10</v>
      </c>
      <c r="AK98" t="str">
        <v>ดำเนินการตาม flow ถูกต้อง มีการรับเรื่อง → อธิบาย → ปิดเคส ครบถ้วน</v>
      </c>
      <c r="AL98">
        <v>5</v>
      </c>
      <c r="AM98" t="str">
        <v>ตอบกลับอยู่ใน SLA ไม่มี delay</v>
      </c>
      <c r="AN98">
        <v>5</v>
      </c>
      <c r="AO98" t="str">
        <v>ไม่พบความผิดพลาดจากข้อมูลในระบบ การปิดเคสถูกต้อง</v>
      </c>
      <c r="AP98" t="str">
        <v>NO</v>
      </c>
      <c r="AQ98" t="str">
        <v>ลูกค้าแจ้งออเดอร์ล่าช้ากว่ากำหนดเวลา (Customer reports order delay beyond estimated time)</v>
      </c>
      <c r="AS98" s="4">
        <f>SUM(H98,J98,L98,N98,P98,R98,T98,V98,X98,Z98,AB98,AD98,AF98,AH98,AJ98,AL98,AN98)</f>
        <v>94</v>
      </c>
      <c r="AT98" s="2">
        <f>IF(C98="","",DATE(YEAR(C98),MONTH(C98),1))</f>
        <v>46082</v>
      </c>
      <c r="AU98" t="str">
        <f>IF(AT98="","",TEXT(AT98,"mmmm yyyy"))</f>
        <v>March 2026</v>
      </c>
      <c r="AV98" s="2">
        <f>IF(C98="","",C98-WEEKDAY(C98,2)+1)</f>
        <v>46104</v>
      </c>
      <c r="AW98" s="2">
        <f>IF(AV98="","",AV98+6)</f>
        <v>46110</v>
      </c>
      <c r="AX98" t="str">
        <f>IF(AV98="","",TEXT(AV98,"dd/mm/yyyy")&amp;" - "&amp;TEXT(AW98,"dd/mm/yyyy"))</f>
        <v>23/03/2026 - 29/03/2026</v>
      </c>
      <c r="AY98">
        <f>IF(B98="","",COUNTIFS($B$5:B98,B98,$AT$5:AT98,AT98))</f>
        <v>7</v>
      </c>
      <c r="AZ98">
        <f>IF(B98="","",COUNTIFS($B$5:B98,B98,$AV$5:AV98,AV98))</f>
        <v>1</v>
      </c>
      <c r="BA98" t="str">
        <f>IF(B98="","",TEXT(AY98,"00")&amp;"|"&amp;B98&amp;"|"&amp;TEXT(AT98,"yyyymmdd"))</f>
        <v>07|Natcha Chai-in|20260301</v>
      </c>
      <c r="BB98" t="str">
        <f>IF(B98="","",TEXT(AZ98,"00")&amp;"|"&amp;B98&amp;"|"&amp;TEXT(AV98,"yyyymmdd"))</f>
        <v>01|Natcha Chai-in|20260323</v>
      </c>
      <c r="BC98">
        <f>IF(OR(AQ98="YES",AQ98="Yes",AQ98="Y",AQ98=1),1,0)</f>
        <v>0</v>
      </c>
    </row>
    <row r="99">
      <c r="A99" s="1">
        <v>46113.42441476852</v>
      </c>
      <c r="B99" t="str">
        <v>Wachiraporn chailittichai</v>
      </c>
      <c r="C99" s="2">
        <v>46108</v>
      </c>
      <c r="D99" s="3">
        <v>0.4881944444444444</v>
      </c>
      <c r="E99" s="3">
        <v>0.5013888888888889</v>
      </c>
      <c r="F99" t="str">
        <v>AA212391</v>
      </c>
      <c r="G99" t="str">
        <v>https://app.oho.chat/business/6805c0f16232119d2a1204b5/smartchat?room=69c60acde40c957f0f092a71</v>
      </c>
      <c r="H99">
        <v>10</v>
      </c>
      <c r="I99" t="str">
        <v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v>
      </c>
      <c r="J99">
        <v>5</v>
      </c>
      <c r="K99" t="str">
        <v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v>
      </c>
      <c r="L99">
        <v>5</v>
      </c>
      <c r="M99" t="str">
        <v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v>
      </c>
      <c r="N99">
        <v>5</v>
      </c>
      <c r="O99" t="str">
        <v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v>
      </c>
      <c r="P99">
        <v>5</v>
      </c>
      <c r="Q99" t="str">
        <v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v>
      </c>
      <c r="R99">
        <v>5</v>
      </c>
      <c r="S99" t="str">
        <v>อธิบาย process ได้ดี โดยเฉพาะช่วงที่แจ้งรายการเอกสารและเวลาในการดำเนินการ</v>
      </c>
      <c r="T99">
        <v>4</v>
      </c>
      <c r="U99" t="str">
        <v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v>
      </c>
      <c r="V99">
        <v>8</v>
      </c>
      <c r="W99" t="str">
        <v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v>
      </c>
      <c r="X99">
        <v>5</v>
      </c>
      <c r="Y99" t="str">
        <v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v>
      </c>
      <c r="Z99">
        <v>5</v>
      </c>
      <c r="AA99" t="str">
        <v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v>
      </c>
      <c r="AB99">
        <v>4</v>
      </c>
      <c r="AC99" t="str">
        <v>ข้อความเรียงลำดับดีพอสมควร แต่บางช่วงยังยาว ทำให้ร้านค้าอาจต้องอ่านหลายรอบ</v>
      </c>
      <c r="AD99">
        <v>4</v>
      </c>
      <c r="AE99" t="str">
        <v>ภาษาสุภาพและเข้าใจได้ แต่ยังไม่กระชับที่สุด เพราะมีหลายประเด็นรวมอยู่ในข้อความยาว</v>
      </c>
      <c r="AF99">
        <v>5</v>
      </c>
      <c r="AG99" t="str">
        <v>น้ำเสียงสุภาพ เหมาะสม และให้บริการในเชิงช่วยเหลือได้ดี</v>
      </c>
      <c r="AH99">
        <v>5</v>
      </c>
      <c r="AI99" t="str">
        <v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v>
      </c>
      <c r="AJ99">
        <v>10</v>
      </c>
      <c r="AK99" t="str">
        <v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v>
      </c>
      <c r="AL99">
        <v>3</v>
      </c>
      <c r="AM99" t="str">
        <v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v>
      </c>
      <c r="AN99">
        <v>5</v>
      </c>
      <c r="AO99" t="str">
        <v>มีการปิดเคสเรียบร้อย และแท็กเคสดูสอดคล้องกับเรื่องสอบถามการเปลี่ยนข้อมูลร้านค้า</v>
      </c>
      <c r="AP99" t="str">
        <v>NO</v>
      </c>
      <c r="AQ99" t="str">
        <v>ร้านค้าต้องการสมัครใหม่และปิดบัญชีร้านเดิม (Merchant requests new registration and closure of old account)</v>
      </c>
      <c r="AS99" s="4">
        <f>SUM(H99,J99,L99,N99,P99,R99,T99,V99,X99,Z99,AB99,AD99,AF99,AH99,AJ99,AL99,AN99)</f>
        <v>93</v>
      </c>
      <c r="AT99" s="2">
        <f>IF(C99="","",DATE(YEAR(C99),MONTH(C99),1))</f>
        <v>46082</v>
      </c>
      <c r="AU99" t="str">
        <f>IF(AT99="","",TEXT(AT99,"mmmm yyyy"))</f>
        <v>March 2026</v>
      </c>
      <c r="AV99" s="2">
        <f>IF(C99="","",C99-WEEKDAY(C99,2)+1)</f>
        <v>46104</v>
      </c>
      <c r="AW99" s="2">
        <f>IF(AV99="","",AV99+6)</f>
        <v>46110</v>
      </c>
      <c r="AX99" t="str">
        <f>IF(AV99="","",TEXT(AV99,"dd/mm/yyyy")&amp;" - "&amp;TEXT(AW99,"dd/mm/yyyy"))</f>
        <v>23/03/2026 - 29/03/2026</v>
      </c>
      <c r="AY99">
        <f>IF(B99="","",COUNTIFS($B$5:B99,B99,$AT$5:AT99,AT99))</f>
        <v>9</v>
      </c>
      <c r="AZ99">
        <f>IF(B99="","",COUNTIFS($B$5:B99,B99,$AV$5:AV99,AV99))</f>
        <v>3</v>
      </c>
      <c r="BA99" t="str">
        <f>IF(B99="","",TEXT(AY99,"00")&amp;"|"&amp;B99&amp;"|"&amp;TEXT(AT99,"yyyymmdd"))</f>
        <v>09|Wachiraporn chailittichai|20260301</v>
      </c>
      <c r="BB99" t="str">
        <f>IF(B99="","",TEXT(AZ99,"00")&amp;"|"&amp;B99&amp;"|"&amp;TEXT(AV99,"yyyymmdd"))</f>
        <v>03|Wachiraporn chailittichai|20260323</v>
      </c>
      <c r="BC99">
        <f>IF(OR(AQ99="YES",AQ99="Yes",AQ99="Y",AQ99=1),1,0)</f>
        <v>0</v>
      </c>
    </row>
    <row r="100">
      <c r="A100" s="1">
        <v>46113.45265046296</v>
      </c>
      <c r="B100" t="str">
        <v>Wachiraporn chailittichai</v>
      </c>
      <c r="C100" s="2">
        <v>46108</v>
      </c>
      <c r="D100" s="3">
        <v>0.5194444444444445</v>
      </c>
      <c r="E100" s="3">
        <v>0.5277777777777778</v>
      </c>
      <c r="F100" t="str">
        <v>AA212433</v>
      </c>
      <c r="G100" t="str">
        <v>https://app.oho.chat/business/6805c0f16232119d2a1204b5/smartchat?room=6841773668d60d945423caee</v>
      </c>
      <c r="H100">
        <v>9</v>
      </c>
      <c r="I100" t="str">
        <v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v>
      </c>
      <c r="J100">
        <v>4</v>
      </c>
      <c r="K100" t="str">
        <v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v>
      </c>
      <c r="L100">
        <v>3</v>
      </c>
      <c r="M100" t="str">
        <v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v>
      </c>
      <c r="N100">
        <v>2</v>
      </c>
      <c r="O100" t="str">
        <v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v>
      </c>
      <c r="P100">
        <v>3</v>
      </c>
      <c r="Q100" t="str">
        <v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v>
      </c>
      <c r="R100">
        <v>3</v>
      </c>
      <c r="S100" t="str">
        <v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v>
      </c>
      <c r="T100">
        <v>3</v>
      </c>
      <c r="U100" t="str">
        <v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v>
      </c>
      <c r="V100">
        <v>5</v>
      </c>
      <c r="W100" t="str">
        <v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v>
      </c>
      <c r="X100">
        <v>4</v>
      </c>
      <c r="Y100" t="str">
        <v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v>
      </c>
      <c r="Z100">
        <v>2</v>
      </c>
      <c r="AA100" t="str">
        <v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v>
      </c>
      <c r="AB100">
        <v>3</v>
      </c>
      <c r="AC100" t="str">
        <v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v>
      </c>
      <c r="AD100">
        <v>3</v>
      </c>
      <c r="AE100" t="str">
        <v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v>
      </c>
      <c r="AF100">
        <v>5</v>
      </c>
      <c r="AG100" t="str">
        <v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v>
      </c>
      <c r="AH100">
        <v>3</v>
      </c>
      <c r="AI100" t="str">
        <v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v>
      </c>
      <c r="AJ100">
        <v>6</v>
      </c>
      <c r="AK100" t="str">
        <v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v>
      </c>
      <c r="AL100">
        <v>4</v>
      </c>
      <c r="AM100" t="str">
        <v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v>
      </c>
      <c r="AN100">
        <v>5</v>
      </c>
      <c r="AO100" t="str">
        <v>มีการปิดเคสเรียบร้อย และแท็กเคสดูสอดคล้องกับประเด็นการสอบถามดีลพิเศษ/คอมมิชชัน อย่างไรก็ตาม</v>
      </c>
      <c r="AP100" t="str">
        <v>NO</v>
      </c>
      <c r="AQ100" t="str">
        <v>ร้านค้าสอบถามค่าธรรมเนียมถูกหักสูงผิดปกติ (Merchant inquires about unusually high fee deductions)</v>
      </c>
      <c r="AS100" s="4">
        <f>SUM(H100,J100,L100,N100,P100,R100,T100,V100,X100,Z100,AB100,AD100,AF100,AH100,AJ100,AL100,AN100)</f>
        <v>67</v>
      </c>
      <c r="AT100" s="2">
        <f>IF(C100="","",DATE(YEAR(C100),MONTH(C100),1))</f>
        <v>46082</v>
      </c>
      <c r="AU100" t="str">
        <f>IF(AT100="","",TEXT(AT100,"mmmm yyyy"))</f>
        <v>March 2026</v>
      </c>
      <c r="AV100" s="2">
        <f>IF(C100="","",C100-WEEKDAY(C100,2)+1)</f>
        <v>46104</v>
      </c>
      <c r="AW100" s="2">
        <f>IF(AV100="","",AV100+6)</f>
        <v>46110</v>
      </c>
      <c r="AX100" t="str">
        <f>IF(AV100="","",TEXT(AV100,"dd/mm/yyyy")&amp;" - "&amp;TEXT(AW100,"dd/mm/yyyy"))</f>
        <v>23/03/2026 - 29/03/2026</v>
      </c>
      <c r="AY100">
        <f>IF(B100="","",COUNTIFS($B$5:B100,B100,$AT$5:AT100,AT100))</f>
        <v>10</v>
      </c>
      <c r="AZ100">
        <f>IF(B100="","",COUNTIFS($B$5:B100,B100,$AV$5:AV100,AV100))</f>
        <v>4</v>
      </c>
      <c r="BA100" t="str">
        <f>IF(B100="","",TEXT(AY100,"00")&amp;"|"&amp;B100&amp;"|"&amp;TEXT(AT100,"yyyymmdd"))</f>
        <v>10|Wachiraporn chailittichai|20260301</v>
      </c>
      <c r="BB100" t="str">
        <f>IF(B100="","",TEXT(AZ100,"00")&amp;"|"&amp;B100&amp;"|"&amp;TEXT(AV100,"yyyymmdd"))</f>
        <v>04|Wachiraporn chailittichai|20260323</v>
      </c>
      <c r="BC100">
        <f>IF(OR(AQ100="YES",AQ100="Yes",AQ100="Y",AQ100=1),1,0)</f>
        <v>0</v>
      </c>
    </row>
    <row r="101">
      <c r="A101" s="1">
        <v>46112.62202056713</v>
      </c>
      <c r="B101" t="str">
        <v>Jureeporn Piddum</v>
      </c>
      <c r="C101" s="2">
        <v>46109</v>
      </c>
      <c r="D101" s="3">
        <v>0.6756944444444445</v>
      </c>
      <c r="E101" s="3">
        <v>0.6819444444444445</v>
      </c>
      <c r="F101" t="str">
        <v>AA213048</v>
      </c>
      <c r="G101" t="str">
        <v>https://app.oho.chat/business/6805c0f16232119d2a1204b5/smartchat?room=683685b075eae5bddc38783a</v>
      </c>
      <c r="H101">
        <v>10</v>
      </c>
      <c r="I101" t="str">
        <v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v>
      </c>
      <c r="J101">
        <v>5</v>
      </c>
      <c r="K101" t="str">
        <v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v>
      </c>
      <c r="L101">
        <v>5</v>
      </c>
      <c r="M101" t="str">
        <v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v>
      </c>
      <c r="N101">
        <v>5</v>
      </c>
      <c r="O101" t="str">
        <v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v>
      </c>
      <c r="P101">
        <v>4</v>
      </c>
      <c r="Q101" t="str">
        <v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v>
      </c>
      <c r="R101">
        <v>5</v>
      </c>
      <c r="S101" t="str">
        <v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v>
      </c>
      <c r="T101">
        <v>5</v>
      </c>
      <c r="U101" t="str">
        <v>การแนะนำอ้างอิงตามการใช้งานจริงของแอป และมีการใช้ภาพประกอบช่วยอธิบายอย่างเหมาะสม</v>
      </c>
      <c r="V101">
        <v>7</v>
      </c>
      <c r="W101" t="str">
        <v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v>
      </c>
      <c r="X101">
        <v>4</v>
      </c>
      <c r="Y101" t="str">
        <v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v>
      </c>
      <c r="Z101">
        <v>4</v>
      </c>
      <c r="AA101" t="str">
        <v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v>
      </c>
      <c r="AB101">
        <v>5</v>
      </c>
      <c r="AC101" t="str">
        <v>ข้อความเรียบเรียงดี แบ่งเป็นขั้นตอนชัดเจน และมีภาพประกอบช่วยเสริมความเข้าใจ</v>
      </c>
      <c r="AD101">
        <v>5</v>
      </c>
      <c r="AE101" t="str">
        <v>ใช้ภาษาสุภาพ กระชับ และเข้าใจง่าย</v>
      </c>
      <c r="AF101">
        <v>5</v>
      </c>
      <c r="AG101" t="str">
        <v>น้ำเสียงสุภาพ เป็นมิตร และเหมาะสมกับการให้บริการ</v>
      </c>
      <c r="AH101">
        <v>5</v>
      </c>
      <c r="AI101" t="str">
        <v>รูปแบบการตอบเหมาะสมกับเคสที่ต้องอธิบายขั้นตอน โดยใช้ bullet และภาพประกอบช่วยให้เข้าใจง่าย</v>
      </c>
      <c r="AJ101">
        <v>10</v>
      </c>
      <c r="AK101" t="str">
        <v>พนักงานดำเนินการครบขั้นตอน ทั้งรับเคส ตอบ และปิดเคส พร้อมมีการติดแท็กที่เหมาะสม</v>
      </c>
      <c r="AL101">
        <v>5</v>
      </c>
      <c r="AM101" t="str">
        <v>ตอบกลับอยู่ใน SLA</v>
      </c>
      <c r="AN101">
        <v>5</v>
      </c>
      <c r="AO101" t="str">
        <v>สถานะเคสถูกต้อง สอดคล้องกับการดำเนินงาน</v>
      </c>
      <c r="AP101" t="str">
        <v>NO</v>
      </c>
      <c r="AQ101" t="str">
        <v>ไรเดอร์สอบถามระยะเวลาปิดบัญชี (Rider inquires about account deactivation processing time)</v>
      </c>
      <c r="AS101" s="4">
        <f>SUM(H101,J101,L101,N101,P101,R101,T101,V101,X101,Z101,AB101,AD101,AF101,AH101,AJ101,AL101,AN101)</f>
        <v>94</v>
      </c>
      <c r="AT101" s="2">
        <f>IF(C101="","",DATE(YEAR(C101),MONTH(C101),1))</f>
        <v>46082</v>
      </c>
      <c r="AU101" t="str">
        <f>IF(AT101="","",TEXT(AT101,"mmmm yyyy"))</f>
        <v>March 2026</v>
      </c>
      <c r="AV101" s="2">
        <f>IF(C101="","",C101-WEEKDAY(C101,2)+1)</f>
        <v>46104</v>
      </c>
      <c r="AW101" s="2">
        <f>IF(AV101="","",AV101+6)</f>
        <v>46110</v>
      </c>
      <c r="AX101" t="str">
        <f>IF(AV101="","",TEXT(AV101,"dd/mm/yyyy")&amp;" - "&amp;TEXT(AW101,"dd/mm/yyyy"))</f>
        <v>23/03/2026 - 29/03/2026</v>
      </c>
      <c r="AY101">
        <f>IF(B101="","",COUNTIFS($B$5:B101,B101,$AT$5:AT101,AT101))</f>
        <v>7</v>
      </c>
      <c r="AZ101">
        <f>IF(B101="","",COUNTIFS($B$5:B101,B101,$AV$5:AV101,AV101))</f>
        <v>1</v>
      </c>
      <c r="BA101" t="str">
        <f>IF(B101="","",TEXT(AY101,"00")&amp;"|"&amp;B101&amp;"|"&amp;TEXT(AT101,"yyyymmdd"))</f>
        <v>07|Jureeporn Piddum|20260301</v>
      </c>
      <c r="BB101" t="str">
        <f>IF(B101="","",TEXT(AZ101,"00")&amp;"|"&amp;B101&amp;"|"&amp;TEXT(AV101,"yyyymmdd"))</f>
        <v>01|Jureeporn Piddum|20260323</v>
      </c>
      <c r="BC101">
        <f>IF(OR(AQ101="YES",AQ101="Yes",AQ101="Y",AQ101=1),1,0)</f>
        <v>0</v>
      </c>
    </row>
    <row r="102">
      <c r="A102" s="1">
        <v>46112.62629289352</v>
      </c>
      <c r="B102" t="str">
        <v>Jureeporn Piddum</v>
      </c>
      <c r="C102" s="2">
        <v>46109</v>
      </c>
      <c r="D102" s="3">
        <v>0.3652777777777778</v>
      </c>
      <c r="E102" s="3">
        <v>0.3701388888888889</v>
      </c>
      <c r="F102" t="str">
        <v>AA212790</v>
      </c>
      <c r="G102" t="str">
        <v>https://app.oho.chat/business/6805c0f16232119d2a1204b5/smartchat?room=685fea206b5873d8320a2d35</v>
      </c>
      <c r="H102">
        <v>10</v>
      </c>
      <c r="I102" t="str">
        <v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v>
      </c>
      <c r="J102">
        <v>5</v>
      </c>
      <c r="K102" t="str">
        <v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v>
      </c>
      <c r="L102">
        <v>5</v>
      </c>
      <c r="M102" t="str">
        <v>ไม่มีการเปิดเผยข้อมูลส่วนบุคคลเกินความจำเป็น และการสื่อสารอยู่ในกรอบนโยบายที่เหมาะสม</v>
      </c>
      <c r="N102">
        <v>5</v>
      </c>
      <c r="O102" t="str">
        <v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v>
      </c>
      <c r="P102">
        <v>4</v>
      </c>
      <c r="Q102" t="str">
        <v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v>
      </c>
      <c r="R102">
        <v>4</v>
      </c>
      <c r="S102" t="str">
        <v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v>
      </c>
      <c r="T102">
        <v>5</v>
      </c>
      <c r="U102" t="str">
        <v>พนักงานอ้างอิงเลขออเดอร์และข้อมูลจากระบบได้ถูกต้อง ไม่มีความคลาดเคลื่อน</v>
      </c>
      <c r="V102">
        <v>8</v>
      </c>
      <c r="W102" t="str">
        <v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v>
      </c>
      <c r="X102">
        <v>5</v>
      </c>
      <c r="Y102" t="str">
        <v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v>
      </c>
      <c r="Z102">
        <v>4</v>
      </c>
      <c r="AA102" t="str">
        <v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v>
      </c>
      <c r="AB102">
        <v>5</v>
      </c>
      <c r="AC102" t="str">
        <v>ข้อความมีโครงสร้างชัดเจน ลำดับเนื้อหาเหมาะสม ตั้งแต่รับเรื่องจนถึงแจ้งผล</v>
      </c>
      <c r="AD102">
        <v>5</v>
      </c>
      <c r="AE102" t="str">
        <v>ใช้ภาษาสุภาพ กระชับ และเข้าใจง่าย</v>
      </c>
      <c r="AF102">
        <v>5</v>
      </c>
      <c r="AG102" t="str">
        <v>น้ำเสียงสุภาพ เป็นมิตร และเหมาะสมกับบริบทของการให้บริการ</v>
      </c>
      <c r="AH102">
        <v>5</v>
      </c>
      <c r="AI102" t="str">
        <v>รูปแบบการตอบเหมาะสมกับเคสที่เป็น request ให้ดำเนินการ</v>
      </c>
      <c r="AJ102">
        <v>10</v>
      </c>
      <c r="AK102" t="str">
        <v>พนักงานดำเนินการครบขั้นตอน ทั้งรับเคส ตรวจสอบ ดำเนินการ และปิดเคส พร้อมมีการติดแท็กที่เหมาะสม</v>
      </c>
      <c r="AL102">
        <v>5</v>
      </c>
      <c r="AM102" t="str">
        <v>ตอบกลับรวดเร็ว อยู่ใน SLA</v>
      </c>
      <c r="AN102">
        <v>5</v>
      </c>
      <c r="AO102" t="str">
        <v>สถานะเคสถูกต้อง สอดคล้องกับการดำเนินงาน</v>
      </c>
      <c r="AP102" t="str">
        <v>NO</v>
      </c>
      <c r="AQ102" t="str">
        <v>ไรเดอร์แจ้งร้านปิดระบบและขอให้ยกเลิกร้าน (Rider reports merchant already closed system and requests store cancellation)</v>
      </c>
      <c r="AS102" s="4">
        <f>SUM(H102,J102,L102,N102,P102,R102,T102,V102,X102,Z102,AB102,AD102,AF102,AH102,AJ102,AL102,AN102)</f>
        <v>95</v>
      </c>
      <c r="AT102" s="2">
        <f>IF(C102="","",DATE(YEAR(C102),MONTH(C102),1))</f>
        <v>46082</v>
      </c>
      <c r="AU102" t="str">
        <f>IF(AT102="","",TEXT(AT102,"mmmm yyyy"))</f>
        <v>March 2026</v>
      </c>
      <c r="AV102" s="2">
        <f>IF(C102="","",C102-WEEKDAY(C102,2)+1)</f>
        <v>46104</v>
      </c>
      <c r="AW102" s="2">
        <f>IF(AV102="","",AV102+6)</f>
        <v>46110</v>
      </c>
      <c r="AX102" t="str">
        <f>IF(AV102="","",TEXT(AV102,"dd/mm/yyyy")&amp;" - "&amp;TEXT(AW102,"dd/mm/yyyy"))</f>
        <v>23/03/2026 - 29/03/2026</v>
      </c>
      <c r="AY102">
        <f>IF(B102="","",COUNTIFS($B$5:B102,B102,$AT$5:AT102,AT102))</f>
        <v>8</v>
      </c>
      <c r="AZ102">
        <f>IF(B102="","",COUNTIFS($B$5:B102,B102,$AV$5:AV102,AV102))</f>
        <v>2</v>
      </c>
      <c r="BA102" t="str">
        <f>IF(B102="","",TEXT(AY102,"00")&amp;"|"&amp;B102&amp;"|"&amp;TEXT(AT102,"yyyymmdd"))</f>
        <v>08|Jureeporn Piddum|20260301</v>
      </c>
      <c r="BB102" t="str">
        <f>IF(B102="","",TEXT(AZ102,"00")&amp;"|"&amp;B102&amp;"|"&amp;TEXT(AV102,"yyyymmdd"))</f>
        <v>02|Jureeporn Piddum|20260323</v>
      </c>
      <c r="BC102">
        <f>IF(OR(AQ102="YES",AQ102="Yes",AQ102="Y",AQ102=1),1,0)</f>
        <v>0</v>
      </c>
    </row>
    <row r="103">
      <c r="A103" s="1">
        <v>46112.69950150463</v>
      </c>
      <c r="B103" t="str">
        <v>Natcha Chai-in</v>
      </c>
      <c r="C103" s="2">
        <v>46109</v>
      </c>
      <c r="D103" s="3">
        <v>0.7048611111111112</v>
      </c>
      <c r="E103" s="3">
        <v>0.7104166666666667</v>
      </c>
      <c r="F103" t="str">
        <v>AA213070</v>
      </c>
      <c r="G103" t="str">
        <v>https://app.oho.chat/business/6805c0f16232119d2a1204b5/smartchat?room=69c7a59340aef730efbd4498</v>
      </c>
      <c r="H103">
        <v>10</v>
      </c>
      <c r="I103" t="str">
        <v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v>
      </c>
      <c r="J103">
        <v>5</v>
      </c>
      <c r="K103" t="str">
        <v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v>
      </c>
      <c r="L103">
        <v>5</v>
      </c>
      <c r="M103" t="str">
        <v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v>
      </c>
      <c r="N103">
        <v>5</v>
      </c>
      <c r="O103" t="str">
        <v>การตอบสอดคล้องกับวัตถุประสงค์ของลูกค้า (ขอเลขบัญชีเพื่อโอนเงิน) และมีการตรวจสอบก่อนให้ข้อมูล</v>
      </c>
      <c r="P103">
        <v>5</v>
      </c>
      <c r="Q103" t="str">
        <v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v>
      </c>
      <c r="R103">
        <v>4</v>
      </c>
      <c r="S103" t="str">
        <v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v>
      </c>
      <c r="T103">
        <v>5</v>
      </c>
      <c r="U103" t="str">
        <v>มีการอ้างอิงข้อมูลจากระบบ เช่น Order ID และรายละเอียดบัญชีอย่างถูกต้อง</v>
      </c>
      <c r="V103">
        <v>9</v>
      </c>
      <c r="W103" t="str">
        <v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v>
      </c>
      <c r="X103">
        <v>5</v>
      </c>
      <c r="Y103" t="str">
        <v>ดูแลเคสตั้งแต่ต้นจนจบ ให้ข้อมูลครบโดยไม่ส่งต่อ และปิดเคสอย่างเหมาะสม</v>
      </c>
      <c r="Z103">
        <v>4</v>
      </c>
      <c r="AA103" t="str">
        <v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v>
      </c>
      <c r="AB103">
        <v>5</v>
      </c>
      <c r="AC103" t="str">
        <v>โครงสร้างข้อความชัดเจน อ่านง่าย แยกข้อมูลเป็นส่วน ๆ เข้าใจได้ง่าย</v>
      </c>
      <c r="AD103">
        <v>5</v>
      </c>
      <c r="AE103" t="str">
        <v>ใช้ภาษาถูกต้อง สุภาพ และกระชับ</v>
      </c>
      <c r="AF103">
        <v>5</v>
      </c>
      <c r="AG103" t="str">
        <v>น้ำเสียงเหมาะสม เป็นมิตร และให้บริการเชิงช่วยเหลือ</v>
      </c>
      <c r="AH103">
        <v>5</v>
      </c>
      <c r="AI103" t="str">
        <v>จัดรูปแบบข้อมูล เช่น รายละเอียดบัญชี ได้เหมาะสมกับสถานการณ์</v>
      </c>
      <c r="AJ103">
        <v>10</v>
      </c>
      <c r="AK103" t="str">
        <v>ดำเนินการตามขั้นตอนถูกต้อง มีการตรวจสอบก่อนให้ข้อมูล และให้ข้อมูลครบตาม flow</v>
      </c>
      <c r="AL103">
        <v>5</v>
      </c>
      <c r="AM103" t="str">
        <v>ตอบกลับภายใน SLA อย่างต่อเนื่อง</v>
      </c>
      <c r="AN103">
        <v>5</v>
      </c>
      <c r="AO103" t="str">
        <v>ไม่พบข้อผิดพลาดด้านการบันทึกหรือสถานะเคส</v>
      </c>
      <c r="AP103" t="str">
        <v>NO</v>
      </c>
      <c r="AQ103" t="str">
        <v>ลูกค้าสอบถามเลขบัญชีสำหรับชำระค่าส่ง (Customer inquires about bank account for delivery payment)</v>
      </c>
      <c r="AS103" s="4">
        <f>SUM(H103,J103,L103,N103,P103,R103,T103,V103,X103,Z103,AB103,AD103,AF103,AH103,AJ103,AL103,AN103)</f>
        <v>97</v>
      </c>
      <c r="AT103" s="2">
        <f>IF(C103="","",DATE(YEAR(C103),MONTH(C103),1))</f>
        <v>46082</v>
      </c>
      <c r="AU103" t="str">
        <f>IF(AT103="","",TEXT(AT103,"mmmm yyyy"))</f>
        <v>March 2026</v>
      </c>
      <c r="AV103" s="2">
        <f>IF(C103="","",C103-WEEKDAY(C103,2)+1)</f>
        <v>46104</v>
      </c>
      <c r="AW103" s="2">
        <f>IF(AV103="","",AV103+6)</f>
        <v>46110</v>
      </c>
      <c r="AX103" t="str">
        <f>IF(AV103="","",TEXT(AV103,"dd/mm/yyyy")&amp;" - "&amp;TEXT(AW103,"dd/mm/yyyy"))</f>
        <v>23/03/2026 - 29/03/2026</v>
      </c>
      <c r="AY103">
        <f>IF(B103="","",COUNTIFS($B$5:B103,B103,$AT$5:AT103,AT103))</f>
        <v>8</v>
      </c>
      <c r="AZ103">
        <f>IF(B103="","",COUNTIFS($B$5:B103,B103,$AV$5:AV103,AV103))</f>
        <v>2</v>
      </c>
      <c r="BA103" t="str">
        <f>IF(B103="","",TEXT(AY103,"00")&amp;"|"&amp;B103&amp;"|"&amp;TEXT(AT103,"yyyymmdd"))</f>
        <v>08|Natcha Chai-in|20260301</v>
      </c>
      <c r="BB103" t="str">
        <f>IF(B103="","",TEXT(AZ103,"00")&amp;"|"&amp;B103&amp;"|"&amp;TEXT(AV103,"yyyymmdd"))</f>
        <v>02|Natcha Chai-in|20260323</v>
      </c>
      <c r="BC103">
        <f>IF(OR(AQ103="YES",AQ103="Yes",AQ103="Y",AQ103=1),1,0)</f>
        <v>0</v>
      </c>
    </row>
    <row r="104">
      <c r="A104" s="1">
        <v>46112.70906164352</v>
      </c>
      <c r="B104" t="str">
        <v>Natcha Chai-in</v>
      </c>
      <c r="C104" s="2">
        <v>46109</v>
      </c>
      <c r="D104" s="3">
        <v>0.5020833333333333</v>
      </c>
      <c r="E104" s="3">
        <v>0.5048611111111111</v>
      </c>
      <c r="F104" t="str">
        <v>AA212916</v>
      </c>
      <c r="G104" t="str">
        <v>https://app.oho.chat/business/6805c0f16232119d2a1204b5/smartchat?room=69c760feecfd93a5af0a72f9</v>
      </c>
      <c r="H104">
        <v>10</v>
      </c>
      <c r="I104" t="str">
        <v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v>
      </c>
      <c r="J104">
        <v>5</v>
      </c>
      <c r="K104" t="str">
        <v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v>
      </c>
      <c r="L104">
        <v>3</v>
      </c>
      <c r="M104" t="str">
        <v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v>
      </c>
      <c r="N104">
        <v>5</v>
      </c>
      <c r="O104" t="str">
        <v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v>
      </c>
      <c r="P104">
        <v>4</v>
      </c>
      <c r="Q104" t="str">
        <v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v>
      </c>
      <c r="R104">
        <v>4</v>
      </c>
      <c r="S104" t="str">
        <v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v>
      </c>
      <c r="T104">
        <v>5</v>
      </c>
      <c r="U104" t="str">
        <v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v>
      </c>
      <c r="V104">
        <v>8</v>
      </c>
      <c r="W104" t="str">
        <v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v>
      </c>
      <c r="X104">
        <v>5</v>
      </c>
      <c r="Y104" t="str">
        <v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v>
      </c>
      <c r="Z104">
        <v>4</v>
      </c>
      <c r="AA104" t="str">
        <v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v>
      </c>
      <c r="AB104">
        <v>5</v>
      </c>
      <c r="AC104" t="str">
        <v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v>
      </c>
      <c r="AD104">
        <v>5</v>
      </c>
      <c r="AE104" t="str">
        <v>พนักงานใช้ภาษาถูกต้อง สุภาพ และกระชับ เหมาะสมกับลักษณะงานบริการ</v>
      </c>
      <c r="AF104">
        <v>5</v>
      </c>
      <c r="AG104" t="str">
        <v>น้ำเสียงของพนักงานมีความสุภาพ เป็นมิตร และเหมาะสมกับบริบทของการให้บริการลูกค้า</v>
      </c>
      <c r="AH104">
        <v>5</v>
      </c>
      <c r="AI104" t="str">
        <v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v>
      </c>
      <c r="AJ104">
        <v>10</v>
      </c>
      <c r="AK104" t="str">
        <v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v>
      </c>
      <c r="AL104">
        <v>5</v>
      </c>
      <c r="AM104" t="str">
        <v>จากเวลาที่แสดงในระบบ พนักงานตอบกลับได้ภายในระยะเวลาที่กำหนด ไม่พบประเด็นการตอบล่าช้า</v>
      </c>
      <c r="AN104">
        <v>5</v>
      </c>
      <c r="AO104" t="str">
        <v>ไม่พบความผิดปกติในการอัปเดตสถานะเคสจากข้อมูลที่แสดงในระบบ สถานะสอดคล้องกับการดำเนินงานจริง</v>
      </c>
      <c r="AP104" t="str">
        <v>NO</v>
      </c>
      <c r="AQ104" t="str">
        <v>ลูกค้าแจ้งไม่สามารถกดยกเลิกออเดอร์ได้ (Customer reports unable to cancel order)</v>
      </c>
      <c r="AS104" s="4">
        <f>SUM(H104,J104,L104,N104,P104,R104,T104,V104,X104,Z104,AB104,AD104,AF104,AH104,AJ104,AL104,AN104)</f>
        <v>93</v>
      </c>
      <c r="AT104" s="2">
        <f>IF(C104="","",DATE(YEAR(C104),MONTH(C104),1))</f>
        <v>46082</v>
      </c>
      <c r="AU104" t="str">
        <f>IF(AT104="","",TEXT(AT104,"mmmm yyyy"))</f>
        <v>March 2026</v>
      </c>
      <c r="AV104" s="2">
        <f>IF(C104="","",C104-WEEKDAY(C104,2)+1)</f>
        <v>46104</v>
      </c>
      <c r="AW104" s="2">
        <f>IF(AV104="","",AV104+6)</f>
        <v>46110</v>
      </c>
      <c r="AX104" t="str">
        <f>IF(AV104="","",TEXT(AV104,"dd/mm/yyyy")&amp;" - "&amp;TEXT(AW104,"dd/mm/yyyy"))</f>
        <v>23/03/2026 - 29/03/2026</v>
      </c>
      <c r="AY104">
        <f>IF(B104="","",COUNTIFS($B$5:B104,B104,$AT$5:AT104,AT104))</f>
        <v>9</v>
      </c>
      <c r="AZ104">
        <f>IF(B104="","",COUNTIFS($B$5:B104,B104,$AV$5:AV104,AV104))</f>
        <v>3</v>
      </c>
      <c r="BA104" t="str">
        <f>IF(B104="","",TEXT(AY104,"00")&amp;"|"&amp;B104&amp;"|"&amp;TEXT(AT104,"yyyymmdd"))</f>
        <v>09|Natcha Chai-in|20260301</v>
      </c>
      <c r="BB104" t="str">
        <f>IF(B104="","",TEXT(AZ104,"00")&amp;"|"&amp;B104&amp;"|"&amp;TEXT(AV104,"yyyymmdd"))</f>
        <v>03|Natcha Chai-in|20260323</v>
      </c>
      <c r="BC104">
        <f>IF(OR(AQ104="YES",AQ104="Yes",AQ104="Y",AQ104=1),1,0)</f>
        <v>0</v>
      </c>
    </row>
    <row r="105">
      <c r="A105" s="1">
        <v>46112.89685246528</v>
      </c>
      <c r="B105" t="str">
        <v>Supakrit Promkhamnoi</v>
      </c>
      <c r="C105" s="2">
        <v>46109</v>
      </c>
      <c r="D105" s="3">
        <v>0.6638888888888889</v>
      </c>
      <c r="E105" s="3">
        <v>0.6694444444444444</v>
      </c>
      <c r="F105" t="str">
        <v>AA213039</v>
      </c>
      <c r="G105" t="str">
        <v>https://app.oho.chat/business/6805c0f16232119d2a1204b5/smartchat?room=69c797272759aceda278e42a</v>
      </c>
      <c r="H105">
        <v>9</v>
      </c>
      <c r="I105" t="str">
        <v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v>
      </c>
      <c r="J105">
        <v>5</v>
      </c>
      <c r="K105" t="str">
        <v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v>
      </c>
      <c r="L105">
        <v>5</v>
      </c>
      <c r="M105" t="str">
        <v>ไม่พบการเปิดเผยข้อมูลเกินจำเป็น และการสื่อสารอยู่ในกรอบนโยบายงานบริการ</v>
      </c>
      <c r="N105">
        <v>5</v>
      </c>
      <c r="O105" t="str">
        <v>ไม่พบการเปิดเผยข้อมูลเกินจำเป็น และการสื่อสารอยู่ในกรอบนโยบายงานบริการ</v>
      </c>
      <c r="P105">
        <v>4</v>
      </c>
      <c r="Q105" t="str">
        <v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v>
      </c>
      <c r="R105">
        <v>4</v>
      </c>
      <c r="S105" t="str">
        <v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v>
      </c>
      <c r="T105">
        <v>5</v>
      </c>
      <c r="U105" t="str">
        <v>Agent อ้างอิงจากหมายเลขคำสั่งซื้อจริง 260328-QV-1146 และใช้ผลตรวจสอบนั้นมาตอบ จึงถือว่าใช้ reference ได้ถูกต้อง</v>
      </c>
      <c r="V105">
        <v>8</v>
      </c>
      <c r="W105" t="str">
        <v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v>
      </c>
      <c r="X105">
        <v>5</v>
      </c>
      <c r="Y105" t="str">
        <v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v>
      </c>
      <c r="Z105">
        <v>4</v>
      </c>
      <c r="AA105" t="str">
        <v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v>
      </c>
      <c r="AB105">
        <v>5</v>
      </c>
      <c r="AC105" t="str">
        <v>ข้อความสั้น กระชับ และลำดับดี อ่านง่าย</v>
      </c>
      <c r="AD105">
        <v>5</v>
      </c>
      <c r="AE105" t="str">
        <v>ภาษาถูกต้อง สุภาพ และกระชับ เหมาะกับเคส operational</v>
      </c>
      <c r="AF105">
        <v>5</v>
      </c>
      <c r="AG105" t="str">
        <v>น้ำเสียงเหมาะสม สุภาพ และมีความใส่ใจ เช่น การบอกให้เดินทางต่ออย่างปลอดภัย</v>
      </c>
      <c r="AH105">
        <v>5</v>
      </c>
      <c r="AI105" t="str">
        <v>Agent ใช้ข้อความสั้นตรงประเด็น เหมาะกับเคสที่ต้องการแก้ปัญหาเร็</v>
      </c>
      <c r="AJ105">
        <v>10</v>
      </c>
      <c r="AK105" t="str">
        <v>Agent ทำ flow ได้ดี  รับเรื่อง ตรวจสอบออเดอร์ ดำเนินการจบงานให้ แจ้งผล ปิดเคส</v>
      </c>
      <c r="AL105">
        <v>5</v>
      </c>
      <c r="AM105" t="str">
        <v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v>
      </c>
      <c r="AN105">
        <v>5</v>
      </c>
      <c r="AO105" t="str">
        <v>มีการปิดเคสเรียบร้อย และจากข้อความสอดคล้องกับการจัดการเคสจบงานไม่ได้ในระบบ</v>
      </c>
      <c r="AP105" t="str">
        <v>NO</v>
      </c>
      <c r="AQ105" t="str">
        <v>ไรเดอร์แจ้งลืมกดจบงานหลังส่งอาหารแล้ว (Rider reports forgetting to complete job after delivery)</v>
      </c>
      <c r="AS105" s="4">
        <f>SUM(H105,J105,L105,N105,P105,R105,T105,V105,X105,Z105,AB105,AD105,AF105,AH105,AJ105,AL105,AN105)</f>
        <v>94</v>
      </c>
      <c r="AT105" s="2">
        <f>IF(C105="","",DATE(YEAR(C105),MONTH(C105),1))</f>
        <v>46082</v>
      </c>
      <c r="AU105" t="str">
        <f>IF(AT105="","",TEXT(AT105,"mmmm yyyy"))</f>
        <v>March 2026</v>
      </c>
      <c r="AV105" s="2">
        <f>IF(C105="","",C105-WEEKDAY(C105,2)+1)</f>
        <v>46104</v>
      </c>
      <c r="AW105" s="2">
        <f>IF(AV105="","",AV105+6)</f>
        <v>46110</v>
      </c>
      <c r="AX105" t="str">
        <f>IF(AV105="","",TEXT(AV105,"dd/mm/yyyy")&amp;" - "&amp;TEXT(AW105,"dd/mm/yyyy"))</f>
        <v>23/03/2026 - 29/03/2026</v>
      </c>
      <c r="AY105">
        <f>IF(B105="","",COUNTIFS($B$5:B105,B105,$AT$5:AT105,AT105))</f>
        <v>9</v>
      </c>
      <c r="AZ105">
        <f>IF(B105="","",COUNTIFS($B$5:B105,B105,$AV$5:AV105,AV105))</f>
        <v>2</v>
      </c>
      <c r="BA105" t="str">
        <f>IF(B105="","",TEXT(AY105,"00")&amp;"|"&amp;B105&amp;"|"&amp;TEXT(AT105,"yyyymmdd"))</f>
        <v>09|Supakrit Promkhamnoi|20260301</v>
      </c>
      <c r="BB105" t="str">
        <f>IF(B105="","",TEXT(AZ105,"00")&amp;"|"&amp;B105&amp;"|"&amp;TEXT(AV105,"yyyymmdd"))</f>
        <v>02|Supakrit Promkhamnoi|20260323</v>
      </c>
      <c r="BC105">
        <f>IF(OR(AQ105="YES",AQ105="Yes",AQ105="Y",AQ105=1),1,0)</f>
        <v>0</v>
      </c>
    </row>
    <row r="106">
      <c r="A106" s="1">
        <v>46113.51033190973</v>
      </c>
      <c r="B106" t="str">
        <v>Wassana Phothong</v>
      </c>
      <c r="C106" s="2">
        <v>46109</v>
      </c>
      <c r="D106" s="3">
        <v>0.5875</v>
      </c>
      <c r="E106" s="3">
        <v>0.5930555555555556</v>
      </c>
      <c r="F106" t="str">
        <v>AA212994</v>
      </c>
      <c r="G106" t="str">
        <v>https://app.oho.chat/business/6805c0f16232119d2a1204b5/smartchat?room=688f13dcb76d0601b7ff473d</v>
      </c>
      <c r="H106">
        <v>10</v>
      </c>
      <c r="I106" t="str">
        <v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v>
      </c>
      <c r="J106">
        <v>4</v>
      </c>
      <c r="K106" t="str">
        <v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v>
      </c>
      <c r="L106">
        <v>5</v>
      </c>
      <c r="M106" t="str">
        <v>ท้ายบัตรประชาชน ซึ่งเป็นไปตามขั้นตอนและไม่พบการเปิดเผยข้อมูลเกินจำเป็น</v>
      </c>
      <c r="N106">
        <v>3</v>
      </c>
      <c r="O106" t="str">
        <v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v>
      </c>
      <c r="P106">
        <v>3</v>
      </c>
      <c r="Q106" t="str">
        <v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v>
      </c>
      <c r="R106">
        <v>3</v>
      </c>
      <c r="S106" t="str">
        <v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v>
      </c>
      <c r="T106">
        <v>3</v>
      </c>
      <c r="U106" t="str">
        <v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v>
      </c>
      <c r="V106">
        <v>4</v>
      </c>
      <c r="W106" t="str">
        <v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v>
      </c>
      <c r="X106">
        <v>4</v>
      </c>
      <c r="Y106" t="str">
        <v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v>
      </c>
      <c r="Z106">
        <v>3</v>
      </c>
      <c r="AA106" t="str">
        <v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v>
      </c>
      <c r="AB106">
        <v>4</v>
      </c>
      <c r="AC106" t="str">
        <v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v>
      </c>
      <c r="AD106">
        <v>4</v>
      </c>
      <c r="AE106" t="str">
        <v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v>
      </c>
      <c r="AF106">
        <v>5</v>
      </c>
      <c r="AG106" t="str">
        <v>น้ำเสียงของ Agent สุภาพ เหมาะสม แม้ลูกค้าจะมีความกังวลเรื่องยอดเงินก็ตาม</v>
      </c>
      <c r="AH106">
        <v>4</v>
      </c>
      <c r="AI106" t="str">
        <v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v>
      </c>
      <c r="AJ106">
        <v>8</v>
      </c>
      <c r="AK106" t="str">
        <v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v>
      </c>
      <c r="AL106">
        <v>5</v>
      </c>
      <c r="AM106" t="str">
        <v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v>
      </c>
      <c r="AN106">
        <v>5</v>
      </c>
      <c r="AO106" t="str">
        <v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v>
      </c>
      <c r="AP106" t="str">
        <v>NO</v>
      </c>
      <c r="AQ106" t="str">
        <v>ร้านค้าสอบถามอัตราค่าคอมมิชชั่นและร้องเรียนหักสูง (Merchant inquires about commission rate and complains about high deductions)</v>
      </c>
      <c r="AS106" s="4">
        <f>SUM(H106,J106,L106,N106,P106,R106,T106,V106,X106,Z106,AB106,AD106,AF106,AH106,AJ106,AL106,AN106)</f>
        <v>77</v>
      </c>
      <c r="AT106" s="2">
        <f>IF(C106="","",DATE(YEAR(C106),MONTH(C106),1))</f>
        <v>46082</v>
      </c>
      <c r="AU106" t="str">
        <f>IF(AT106="","",TEXT(AT106,"mmmm yyyy"))</f>
        <v>March 2026</v>
      </c>
      <c r="AV106" s="2">
        <f>IF(C106="","",C106-WEEKDAY(C106,2)+1)</f>
        <v>46104</v>
      </c>
      <c r="AW106" s="2">
        <f>IF(AV106="","",AV106+6)</f>
        <v>46110</v>
      </c>
      <c r="AX106" t="str">
        <f>IF(AV106="","",TEXT(AV106,"dd/mm/yyyy")&amp;" - "&amp;TEXT(AW106,"dd/mm/yyyy"))</f>
        <v>23/03/2026 - 29/03/2026</v>
      </c>
      <c r="AY106">
        <f>IF(B106="","",COUNTIFS($B$5:B106,B106,$AT$5:AT106,AT106))</f>
        <v>8</v>
      </c>
      <c r="AZ106">
        <f>IF(B106="","",COUNTIFS($B$5:B106,B106,$AV$5:AV106,AV106))</f>
        <v>3</v>
      </c>
      <c r="BA106" t="str">
        <f>IF(B106="","",TEXT(AY106,"00")&amp;"|"&amp;B106&amp;"|"&amp;TEXT(AT106,"yyyymmdd"))</f>
        <v>08|Wassana Phothong|20260301</v>
      </c>
      <c r="BB106" t="str">
        <f>IF(B106="","",TEXT(AZ106,"00")&amp;"|"&amp;B106&amp;"|"&amp;TEXT(AV106,"yyyymmdd"))</f>
        <v>03|Wassana Phothong|20260323</v>
      </c>
      <c r="BC106">
        <f>IF(OR(AQ106="YES",AQ106="Yes",AQ106="Y",AQ106=1),1,0)</f>
        <v>0</v>
      </c>
    </row>
    <row r="107">
      <c r="A107" s="1">
        <v>46112.69281915509</v>
      </c>
      <c r="B107" t="str">
        <v>Natcha Chai-in</v>
      </c>
      <c r="C107" s="2">
        <v>46110</v>
      </c>
      <c r="D107" s="3">
        <v>0.8277777777777777</v>
      </c>
      <c r="E107" s="3">
        <v>0.8305555555555556</v>
      </c>
      <c r="F107" t="str">
        <v>AA213678</v>
      </c>
      <c r="G107" t="str">
        <v>https://app.oho.chat/business/6805c0f16232119d2a1204b5/smartchat?room=682eac0c5fa01db28ef4f710</v>
      </c>
      <c r="H107">
        <v>10</v>
      </c>
      <c r="I107" t="str">
        <v>พนักงานมีการทักทายและปิดบทสนทนาอย่างสุภาพ</v>
      </c>
      <c r="J107">
        <v>5</v>
      </c>
      <c r="K107" t="str">
        <v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v>
      </c>
      <c r="L107">
        <v>5</v>
      </c>
      <c r="M107" t="str">
        <v>ไม่มีการเปิดเผยข้อมูลส่วนบุคคลเกินความจำเป็น และการขอข้อมูลอยู่ในขอบเขตที่เหมาะสม</v>
      </c>
      <c r="N107">
        <v>5</v>
      </c>
      <c r="O107" t="str">
        <v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v>
      </c>
      <c r="P107">
        <v>5</v>
      </c>
      <c r="Q107" t="str">
        <v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v>
      </c>
      <c r="R107">
        <v>5</v>
      </c>
      <c r="S107" t="str">
        <v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v>
      </c>
      <c r="T107">
        <v>5</v>
      </c>
      <c r="U107" t="str">
        <v>ข้อมูลที่ใช้ตอบอิงจากระบบและการตรวจสอบจริง ถูกต้องตามกระบวนการ</v>
      </c>
      <c r="V107">
        <v>10</v>
      </c>
      <c r="W107" t="str">
        <v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v>
      </c>
      <c r="X107">
        <v>5</v>
      </c>
      <c r="Y107" t="str">
        <v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v>
      </c>
      <c r="Z107">
        <v>4</v>
      </c>
      <c r="AA107" t="str">
        <v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v>
      </c>
      <c r="AB107">
        <v>5</v>
      </c>
      <c r="AC107" t="str">
        <v>ข้อความเรียงลำดับดี อ่านง่าย และเป็นไปตาม flow การให้บริการ</v>
      </c>
      <c r="AD107">
        <v>5</v>
      </c>
      <c r="AE107" t="str">
        <v>ใช้ภาษาสุภาพ กระชับ และเข้าใจง่าย</v>
      </c>
      <c r="AF107">
        <v>5</v>
      </c>
      <c r="AG107" t="str">
        <v>น้ำเสียงเหมาะสม เป็นมิตร และเหมาะกับบริบทของการให้บริการ</v>
      </c>
      <c r="AH107">
        <v>5</v>
      </c>
      <c r="AI107" t="str">
        <v>รูปแบบการตอบเหมาะสมกับเคสลักษณะ troubleshooting และการแจ้งผล</v>
      </c>
      <c r="AJ107">
        <v>10</v>
      </c>
      <c r="AK107" t="str">
        <v>พนักงานดำเนินการครบทุกขั้นตอน ทั้งรับเรื่อง ตรวจสอบ ประสานงาน ยกเลิกออเดอร์ แจ้งผล และปิดเคส</v>
      </c>
      <c r="AL107">
        <v>5</v>
      </c>
      <c r="AM107" t="str">
        <v>ตอบกลับอยู่ภายใน SLA และมีความต่อเนื่องในการดูแล</v>
      </c>
      <c r="AN107">
        <v>5</v>
      </c>
      <c r="AO107" t="str">
        <v>สถานะเคสถูกต้อง สอดคล้องกับการดำเนินงาน</v>
      </c>
      <c r="AP107" t="str">
        <v>NO</v>
      </c>
      <c r="AQ107" t="str">
        <v>ไรเดอร์แจ้งร้านรับออเดอร์แล้วแต่สินค้าหมดไม่สามารถดำเนินการต่อได้ (Rider reports merchant accepted order but item is out of stock)</v>
      </c>
      <c r="AS107" s="4">
        <f>SUM(H107,J107,L107,N107,P107,R107,T107,V107,X107,Z107,AB107,AD107,AF107,AH107,AJ107,AL107,AN107)</f>
        <v>99</v>
      </c>
      <c r="AT107" s="2">
        <f>IF(C107="","",DATE(YEAR(C107),MONTH(C107),1))</f>
        <v>46082</v>
      </c>
      <c r="AU107" t="str">
        <f>IF(AT107="","",TEXT(AT107,"mmmm yyyy"))</f>
        <v>March 2026</v>
      </c>
      <c r="AV107" s="2">
        <f>IF(C107="","",C107-WEEKDAY(C107,2)+1)</f>
        <v>46104</v>
      </c>
      <c r="AW107" s="2">
        <f>IF(AV107="","",AV107+6)</f>
        <v>46110</v>
      </c>
      <c r="AX107" t="str">
        <f>IF(AV107="","",TEXT(AV107,"dd/mm/yyyy")&amp;" - "&amp;TEXT(AW107,"dd/mm/yyyy"))</f>
        <v>23/03/2026 - 29/03/2026</v>
      </c>
      <c r="AY107">
        <f>IF(B107="","",COUNTIFS($B$5:B107,B107,$AT$5:AT107,AT107))</f>
        <v>10</v>
      </c>
      <c r="AZ107">
        <f>IF(B107="","",COUNTIFS($B$5:B107,B107,$AV$5:AV107,AV107))</f>
        <v>4</v>
      </c>
      <c r="BA107" t="str">
        <f>IF(B107="","",TEXT(AY107,"00")&amp;"|"&amp;B107&amp;"|"&amp;TEXT(AT107,"yyyymmdd"))</f>
        <v>10|Natcha Chai-in|20260301</v>
      </c>
      <c r="BB107" t="str">
        <f>IF(B107="","",TEXT(AZ107,"00")&amp;"|"&amp;B107&amp;"|"&amp;TEXT(AV107,"yyyymmdd"))</f>
        <v>04|Natcha Chai-in|20260323</v>
      </c>
      <c r="BC107">
        <f>IF(OR(AQ107="YES",AQ107="Yes",AQ107="Y",AQ107=1),1,0)</f>
        <v>0</v>
      </c>
    </row>
    <row r="108">
      <c r="A108" s="1">
        <v>46112.85224868055</v>
      </c>
      <c r="B108" t="str">
        <v>Sunijtra Siritip</v>
      </c>
      <c r="C108" s="2">
        <v>46110</v>
      </c>
      <c r="D108" s="3">
        <v>0.8979166666666667</v>
      </c>
      <c r="E108" s="3">
        <v>0.8993055555555556</v>
      </c>
      <c r="F108" t="str">
        <v>AA213715</v>
      </c>
      <c r="G108" t="str">
        <v>https://app.oho.chat/business/6805c0f16232119d2a1204b5/smartchat?room=69c7ce5a6a29a14901a5027e</v>
      </c>
      <c r="H108">
        <v>8</v>
      </c>
      <c r="I108" t="str">
        <v>ลูกค้าสอบถามเงื่อนไขการยกเลิกออเดอร์หลังร้านเริ่มทำอาหาร (Customer inquires about cancellation policy after food preparation)</v>
      </c>
      <c r="J108">
        <v>4</v>
      </c>
      <c r="K108" t="str">
        <v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v>
      </c>
      <c r="L108">
        <v>5</v>
      </c>
      <c r="M108" t="str">
        <v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v>
      </c>
      <c r="N108">
        <v>3</v>
      </c>
      <c r="O108" t="str">
        <v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v>
      </c>
      <c r="P108">
        <v>2</v>
      </c>
      <c r="Q108" t="str">
        <v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v>
      </c>
      <c r="R108">
        <v>2</v>
      </c>
      <c r="S108" t="str">
        <v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v>
      </c>
      <c r="T108">
        <v>4</v>
      </c>
      <c r="U108" t="str">
        <v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v>
      </c>
      <c r="V108">
        <v>5</v>
      </c>
      <c r="W108" t="str">
        <v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v>
      </c>
      <c r="X108">
        <v>4</v>
      </c>
      <c r="Y108" t="str">
        <v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v>
      </c>
      <c r="Z108">
        <v>2</v>
      </c>
      <c r="AA108" t="str">
        <v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v>
      </c>
      <c r="AB108">
        <v>4</v>
      </c>
      <c r="AC108" t="str">
        <v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v>
      </c>
      <c r="AD108">
        <v>5</v>
      </c>
      <c r="AE108" t="str">
        <v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v>
      </c>
      <c r="AF108">
        <v>5</v>
      </c>
      <c r="AG108" t="str">
        <v>น้ำเสียงเหมาะสม สุภาพ และมีการขออภัย ซึ่งเหมาะกับบริบทเคสที่มีความไม่สะดวกเกิดขึ้น</v>
      </c>
      <c r="AH108">
        <v>4</v>
      </c>
      <c r="AI108" t="str">
        <v>น้ำเสียงเหมาะสม สุภาพ และมีการขออภัย ซึ่งเหมาะกับบริบทเคสที่มีความไม่สะดวกเกิดขึ้น</v>
      </c>
      <c r="AJ108">
        <v>7</v>
      </c>
      <c r="AK108" t="str">
        <v>คำตอบเหมาะกับการแจ้งผลตรวจสอบสถานะออเดอร์ แต่ยังไม่ adapted ครบต่อคำถามเชิงแนวทางของผู้ติดต่อ</v>
      </c>
      <c r="AL108">
        <v>5</v>
      </c>
      <c r="AM108" t="str">
        <v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v>
      </c>
      <c r="AN108">
        <v>4</v>
      </c>
      <c r="AO108" t="str">
        <v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v>
      </c>
      <c r="AP108" t="str">
        <v>NO</v>
      </c>
      <c r="AQ108" t="str">
        <v>ลูกค้าสอบถามเงื่อนไขการยกเลิกออเดอร์หลังร้านเริ่มทำอาหาร (Customer inquires about cancellation policy after food preparation)</v>
      </c>
      <c r="AS108" s="4">
        <f>SUM(H108,J108,L108,N108,P108,R108,T108,V108,X108,Z108,AB108,AD108,AF108,AH108,AJ108,AL108,AN108)</f>
        <v>73</v>
      </c>
      <c r="AT108" s="2">
        <f>IF(C108="","",DATE(YEAR(C108),MONTH(C108),1))</f>
        <v>46082</v>
      </c>
      <c r="AU108" t="str">
        <f>IF(AT108="","",TEXT(AT108,"mmmm yyyy"))</f>
        <v>March 2026</v>
      </c>
      <c r="AV108" s="2">
        <f>IF(C108="","",C108-WEEKDAY(C108,2)+1)</f>
        <v>46104</v>
      </c>
      <c r="AW108" s="2">
        <f>IF(AV108="","",AV108+6)</f>
        <v>46110</v>
      </c>
      <c r="AX108" t="str">
        <f>IF(AV108="","",TEXT(AV108,"dd/mm/yyyy")&amp;" - "&amp;TEXT(AW108,"dd/mm/yyyy"))</f>
        <v>23/03/2026 - 29/03/2026</v>
      </c>
      <c r="AY108">
        <f>IF(B108="","",COUNTIFS($B$5:B108,B108,$AT$5:AT108,AT108))</f>
        <v>8</v>
      </c>
      <c r="AZ108">
        <f>IF(B108="","",COUNTIFS($B$5:B108,B108,$AV$5:AV108,AV108))</f>
        <v>2</v>
      </c>
      <c r="BA108" t="str">
        <f>IF(B108="","",TEXT(AY108,"00")&amp;"|"&amp;B108&amp;"|"&amp;TEXT(AT108,"yyyymmdd"))</f>
        <v>08|Sunijtra Siritip|20260301</v>
      </c>
      <c r="BB108" t="str">
        <f>IF(B108="","",TEXT(AZ108,"00")&amp;"|"&amp;B108&amp;"|"&amp;TEXT(AV108,"yyyymmdd"))</f>
        <v>02|Sunijtra Siritip|20260323</v>
      </c>
      <c r="BC108">
        <f>IF(OR(AQ108="YES",AQ108="Yes",AQ108="Y",AQ108=1),1,0)</f>
        <v>0</v>
      </c>
    </row>
    <row r="109">
      <c r="A109" s="1">
        <v>46112.86766074074</v>
      </c>
      <c r="B109" t="str">
        <v>Sunijtra Siritip</v>
      </c>
      <c r="C109" s="2">
        <v>46110</v>
      </c>
      <c r="D109" s="3">
        <v>0.8847222222222222</v>
      </c>
      <c r="E109" s="3">
        <v>0.8958333333333334</v>
      </c>
      <c r="F109" t="str">
        <v>AA213713</v>
      </c>
      <c r="G109" t="str">
        <v>https://app.oho.chat/business/6805c0f16232119d2a1204b5/smartchat?room=698f1ac74da7f6c00279d4c3</v>
      </c>
      <c r="H109">
        <v>8</v>
      </c>
      <c r="I109" t="str">
        <v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v>
      </c>
      <c r="J109">
        <v>4</v>
      </c>
      <c r="K109" t="str">
        <v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v>
      </c>
      <c r="L109">
        <v>5</v>
      </c>
      <c r="M109" t="str">
        <v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v>
      </c>
      <c r="N109">
        <v>4</v>
      </c>
      <c r="O109" t="str">
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v>
      </c>
      <c r="P109">
        <v>4</v>
      </c>
      <c r="Q109" t="str">
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v>
      </c>
      <c r="R109">
        <v>4</v>
      </c>
      <c r="S109" t="str">
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</c>
      <c r="T109">
        <v>4</v>
      </c>
      <c r="U109" t="str">
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</c>
      <c r="V109">
        <v>8</v>
      </c>
      <c r="W109" t="str">
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</c>
      <c r="X109">
        <v>4</v>
      </c>
      <c r="Y109" t="str">
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</c>
      <c r="Z109">
        <v>4</v>
      </c>
      <c r="AA109" t="str">
        <v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v>
      </c>
      <c r="AB109">
        <v>4</v>
      </c>
      <c r="AC109" t="str">
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</c>
      <c r="AD109">
        <v>4</v>
      </c>
      <c r="AE109" t="str">
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</c>
      <c r="AF109">
        <v>5</v>
      </c>
      <c r="AG109" t="str">
        <v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v>
      </c>
      <c r="AH109">
        <v>4</v>
      </c>
      <c r="AI109" t="str">
        <v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v>
      </c>
      <c r="AJ109">
        <v>9</v>
      </c>
      <c r="AK109" t="str">
        <v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v>
      </c>
      <c r="AL109">
        <v>3</v>
      </c>
      <c r="AM109" t="str">
        <v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v>
      </c>
      <c r="AN109">
        <v>5</v>
      </c>
      <c r="AO109" t="str">
        <v>แท็กเคสสอดคล้องกับลักษณะปัญหา และจาก activity เห็นว่ามีการดำเนินเคสต่อเนื่องจนปิดเคส</v>
      </c>
      <c r="AP109" t="str">
        <v>NO</v>
      </c>
      <c r="AQ109" t="str">
        <v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v>
      </c>
      <c r="AS109" s="4">
        <f>SUM(H109,J109,L109,N109,P109,R109,T109,V109,X109,Z109,AB109,AD109,AF109,AH109,AJ109,AL109,AN109)</f>
        <v>83</v>
      </c>
      <c r="AT109" s="2">
        <f>IF(C109="","",DATE(YEAR(C109),MONTH(C109),1))</f>
        <v>46082</v>
      </c>
      <c r="AU109" t="str">
        <f>IF(AT109="","",TEXT(AT109,"mmmm yyyy"))</f>
        <v>March 2026</v>
      </c>
      <c r="AV109" s="2">
        <f>IF(C109="","",C109-WEEKDAY(C109,2)+1)</f>
        <v>46104</v>
      </c>
      <c r="AW109" s="2">
        <f>IF(AV109="","",AV109+6)</f>
        <v>46110</v>
      </c>
      <c r="AX109" t="str">
        <f>IF(AV109="","",TEXT(AV109,"dd/mm/yyyy")&amp;" - "&amp;TEXT(AW109,"dd/mm/yyyy"))</f>
        <v>23/03/2026 - 29/03/2026</v>
      </c>
      <c r="AY109">
        <f>IF(B109="","",COUNTIFS($B$5:B109,B109,$AT$5:AT109,AT109))</f>
        <v>9</v>
      </c>
      <c r="AZ109">
        <f>IF(B109="","",COUNTIFS($B$5:B109,B109,$AV$5:AV109,AV109))</f>
        <v>3</v>
      </c>
      <c r="BA109" t="str">
        <f>IF(B109="","",TEXT(AY109,"00")&amp;"|"&amp;B109&amp;"|"&amp;TEXT(AT109,"yyyymmdd"))</f>
        <v>09|Sunijtra Siritip|20260301</v>
      </c>
      <c r="BB109" t="str">
        <f>IF(B109="","",TEXT(AZ109,"00")&amp;"|"&amp;B109&amp;"|"&amp;TEXT(AV109,"yyyymmdd"))</f>
        <v>03|Sunijtra Siritip|20260323</v>
      </c>
      <c r="BC109">
        <f>IF(OR(AQ109="YES",AQ109="Yes",AQ109="Y",AQ109=1),1,0)</f>
        <v>0</v>
      </c>
    </row>
    <row r="110">
      <c r="A110" s="1">
        <v>46113.52724744213</v>
      </c>
      <c r="B110" t="str">
        <v>Wassana Phothong</v>
      </c>
      <c r="C110" s="2">
        <v>46110</v>
      </c>
      <c r="D110" s="3">
        <v>0.5708333333333333</v>
      </c>
      <c r="E110" s="3">
        <v>0.5729166666666666</v>
      </c>
      <c r="F110" t="str">
        <v>AA213464</v>
      </c>
      <c r="G110" t="str">
        <v>https://app.oho.chat/business/6805c0f16232119d2a1204b5/smartchat?room=689300dd309e2147654b98f0</v>
      </c>
      <c r="H110">
        <v>9</v>
      </c>
      <c r="I110" t="str">
        <v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v>
      </c>
      <c r="J110">
        <v>4</v>
      </c>
      <c r="K110" t="str">
        <v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v>
      </c>
      <c r="L110">
        <v>5</v>
      </c>
      <c r="M110" t="str">
        <v>ไม่พบการเปิดเผยข้อมูลส่วนบุคคลเกินจำเป็น และไม่พบการให้ข้อมูลที่ขัดต่อนโยบาย</v>
      </c>
      <c r="N110">
        <v>4</v>
      </c>
      <c r="O110" t="str">
        <v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v>
      </c>
      <c r="P110">
        <v>3</v>
      </c>
      <c r="Q110" t="str">
        <v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v>
      </c>
      <c r="R110">
        <v>3</v>
      </c>
      <c r="S110" t="str">
        <v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v>
      </c>
      <c r="T110">
        <v>4</v>
      </c>
      <c r="U110" t="str">
        <v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v>
      </c>
      <c r="V110">
        <v>5</v>
      </c>
      <c r="W110" t="str">
        <v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v>
      </c>
      <c r="X110">
        <v>4</v>
      </c>
      <c r="Y110" t="str">
        <v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v>
      </c>
      <c r="Z110">
        <v>3</v>
      </c>
      <c r="AA110" t="str">
        <v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v>
      </c>
      <c r="AB110">
        <v>4</v>
      </c>
      <c r="AC110" t="str">
        <v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v>
      </c>
      <c r="AD110">
        <v>4</v>
      </c>
      <c r="AE110" t="str">
        <v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v>
      </c>
      <c r="AF110">
        <v>5</v>
      </c>
      <c r="AG110" t="str">
        <v>น้ำเสียงของ Agent สุภาพ เหมาะสม และเป็นมิตรตลอดบทสนทนา</v>
      </c>
      <c r="AH110">
        <v>4</v>
      </c>
      <c r="AI110" t="str">
        <v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v>
      </c>
      <c r="AJ110">
        <v>8</v>
      </c>
      <c r="AK110" t="str">
        <v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v>
      </c>
      <c r="AL110">
        <v>5</v>
      </c>
      <c r="AM110" t="str">
        <v>เวลารอรับบริการ 0:00:32 เวลาตอบกลับอยู่ในเกณฑ์ที่เหมาะสม จึงได้คะแนนเต็มตามเงื่อนไข SLA</v>
      </c>
      <c r="AN110">
        <v>5</v>
      </c>
      <c r="AO110" t="str">
        <v>มีการปิดเคสเรียบร้อย และแท็กเคสดูสัมพันธ์กับประเด็น “สอบถามข้อมูลการปฏิบัติงาน”</v>
      </c>
      <c r="AP110" t="str">
        <v>NO</v>
      </c>
      <c r="AQ110" t="str">
        <v>ไรเดอร์สอบถามพื้นที่ให้บริการถูกยกเลิกจากแอปหรือไม่ (Rider inquires whether service areas were removed from the app)</v>
      </c>
      <c r="AS110" s="4">
        <f>SUM(H110,J110,L110,N110,P110,R110,T110,V110,X110,Z110,AB110,AD110,AF110,AH110,AJ110,AL110,AN110)</f>
        <v>79</v>
      </c>
      <c r="AT110" s="2">
        <f>IF(C110="","",DATE(YEAR(C110),MONTH(C110),1))</f>
        <v>46082</v>
      </c>
      <c r="AU110" t="str">
        <f>IF(AT110="","",TEXT(AT110,"mmmm yyyy"))</f>
        <v>March 2026</v>
      </c>
      <c r="AV110" s="2">
        <f>IF(C110="","",C110-WEEKDAY(C110,2)+1)</f>
        <v>46104</v>
      </c>
      <c r="AW110" s="2">
        <f>IF(AV110="","",AV110+6)</f>
        <v>46110</v>
      </c>
      <c r="AX110" t="str">
        <f>IF(AV110="","",TEXT(AV110,"dd/mm/yyyy")&amp;" - "&amp;TEXT(AW110,"dd/mm/yyyy"))</f>
        <v>23/03/2026 - 29/03/2026</v>
      </c>
      <c r="AY110">
        <f>IF(B110="","",COUNTIFS($B$5:B110,B110,$AT$5:AT110,AT110))</f>
        <v>9</v>
      </c>
      <c r="AZ110">
        <f>IF(B110="","",COUNTIFS($B$5:B110,B110,$AV$5:AV110,AV110))</f>
        <v>4</v>
      </c>
      <c r="BA110" t="str">
        <f>IF(B110="","",TEXT(AY110,"00")&amp;"|"&amp;B110&amp;"|"&amp;TEXT(AT110,"yyyymmdd"))</f>
        <v>09|Wassana Phothong|20260301</v>
      </c>
      <c r="BB110" t="str">
        <f>IF(B110="","",TEXT(AZ110,"00")&amp;"|"&amp;B110&amp;"|"&amp;TEXT(AV110,"yyyymmdd"))</f>
        <v>04|Wassana Phothong|20260323</v>
      </c>
      <c r="BC110">
        <f>IF(OR(AQ110="YES",AQ110="Yes",AQ110="Y",AQ110=1),1,0)</f>
        <v>0</v>
      </c>
    </row>
    <row r="111">
      <c r="A111" s="1">
        <v>46112.68336649305</v>
      </c>
      <c r="B111" t="str">
        <v>Krivut Vongkampan</v>
      </c>
      <c r="C111" s="2">
        <v>46111</v>
      </c>
      <c r="D111" s="3">
        <v>0.7173611111111111</v>
      </c>
      <c r="E111" s="3">
        <v>0.7222222222222222</v>
      </c>
      <c r="F111" t="str">
        <v>AA214126</v>
      </c>
      <c r="G111" t="str">
        <v>https://app.oho.chat/business/6805c0f16232119d2a1204b5/smartchat?room=69ca4b2e15169ba6c709de51</v>
      </c>
      <c r="H111">
        <v>9</v>
      </c>
      <c r="I111" t="str">
        <v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v>
      </c>
      <c r="J111">
        <v>5</v>
      </c>
      <c r="K111" t="str">
        <v>พนักงานให้ข้อมูลถูกต้อง โดยตรวจสอบสถานะร้านและแจ้งผลได้ตรงตามระบบ</v>
      </c>
      <c r="L111">
        <v>5</v>
      </c>
      <c r="M111" t="str">
        <v>ไม่มีการเปิดเผยข้อมูลส่วนบุคคลเกินความจำเป็น และไม่มีการละเมิดนโยบาย</v>
      </c>
      <c r="N111">
        <v>5</v>
      </c>
      <c r="O111" t="str">
        <v>พนักงานเข้าใจปัญหาถูกต้อง ว่าไรเดอร์ไม่พบร้านในระบบ และสามารถตรวจสอบและตอบกลับได้ตรงประเด็น</v>
      </c>
      <c r="P111">
        <v>5</v>
      </c>
      <c r="Q111" t="str">
        <v>มีการตอบครบทั้ง  ผลการตรวจสอบ แนวทางเมื่อเกิดเหตุการณ์ ถือว่าครบถ้วน</v>
      </c>
      <c r="R111">
        <v>4</v>
      </c>
      <c r="S111" t="str">
        <v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v>
      </c>
      <c r="T111">
        <v>5</v>
      </c>
      <c r="U111" t="str">
        <v>อ้างอิงข้อมูลจากระบบถูกต้อง</v>
      </c>
      <c r="V111">
        <v>10</v>
      </c>
      <c r="W111" t="str">
        <v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v>
      </c>
      <c r="X111">
        <v>5</v>
      </c>
      <c r="Y111" t="str">
        <v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v>
      </c>
      <c r="Z111">
        <v>5</v>
      </c>
      <c r="AA111" t="str">
        <v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v>
      </c>
      <c r="AB111">
        <v>4</v>
      </c>
      <c r="AC111" t="str">
        <v>ข้อความอ่านเข้าใจได้ แต่ยังสามารถจัดเป็นส่วน (สรุป → รายละเอียด → แนวทาง) ให้ชัดเจนขึ้น</v>
      </c>
      <c r="AD111">
        <v>5</v>
      </c>
      <c r="AE111" t="str">
        <v>ภาษาสุภาพ ชัดเจน และไม่เยิ่นเย้อ</v>
      </c>
      <c r="AF111">
        <v>5</v>
      </c>
      <c r="AG111" t="str">
        <v>น้ำเสียงเหมาะสม เป็นมิตร</v>
      </c>
      <c r="AH111">
        <v>4</v>
      </c>
      <c r="AI111" t="str">
        <v>ยังสามารถปรับรูปแบบให้เหมาะกับเคส troubleshooting ได้ดีขึ้น เช่น bullet หรือ step</v>
      </c>
      <c r="AJ111">
        <v>10</v>
      </c>
      <c r="AK111" t="str">
        <v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v>
      </c>
      <c r="AL111">
        <v>5</v>
      </c>
      <c r="AM111" t="str">
        <v>ตอบภายใน SLA</v>
      </c>
      <c r="AN111">
        <v>5</v>
      </c>
      <c r="AO111" t="str">
        <v>สถานะเคสถูกต้อ</v>
      </c>
      <c r="AP111" t="str">
        <v>NO</v>
      </c>
      <c r="AQ111" t="str">
        <v>ไรเดอร์แจ้งให้ปิดร้านที่ไม่เปิดขายแล้วในระบบ (Rider requests removal of inactive merchant still showing in system)</v>
      </c>
      <c r="AS111" s="4">
        <f>SUM(H111,J111,L111,N111,P111,R111,T111,V111,X111,Z111,AB111,AD111,AF111,AH111,AJ111,AL111,AN111)</f>
        <v>96</v>
      </c>
      <c r="AT111" s="2">
        <f>IF(C111="","",DATE(YEAR(C111),MONTH(C111),1))</f>
        <v>46082</v>
      </c>
      <c r="AU111" t="str">
        <f>IF(AT111="","",TEXT(AT111,"mmmm yyyy"))</f>
        <v>March 2026</v>
      </c>
      <c r="AV111" s="2">
        <f>IF(C111="","",C111-WEEKDAY(C111,2)+1)</f>
        <v>46111</v>
      </c>
      <c r="AW111" s="2">
        <f>IF(AV111="","",AV111+6)</f>
        <v>46117</v>
      </c>
      <c r="AX111" t="str">
        <f>IF(AV111="","",TEXT(AV111,"dd/mm/yyyy")&amp;" - "&amp;TEXT(AW111,"dd/mm/yyyy"))</f>
        <v>30/03/2026 - 05/04/2026</v>
      </c>
      <c r="AY111">
        <f>IF(B111="","",COUNTIFS($B$5:B111,B111,$AT$5:AT111,AT111))</f>
        <v>9</v>
      </c>
      <c r="AZ111">
        <f>IF(B111="","",COUNTIFS($B$5:B111,B111,$AV$5:AV111,AV111))</f>
        <v>1</v>
      </c>
      <c r="BA111" t="str">
        <f>IF(B111="","",TEXT(AY111,"00")&amp;"|"&amp;B111&amp;"|"&amp;TEXT(AT111,"yyyymmdd"))</f>
        <v>09|Krivut Vongkampan|20260301</v>
      </c>
      <c r="BB111" t="str">
        <f>IF(B111="","",TEXT(AZ111,"00")&amp;"|"&amp;B111&amp;"|"&amp;TEXT(AV111,"yyyymmdd"))</f>
        <v>01|Krivut Vongkampan|20260330</v>
      </c>
      <c r="BC111">
        <f>IF(OR(AQ111="YES",AQ111="Yes",AQ111="Y",AQ111=1),1,0)</f>
        <v>0</v>
      </c>
    </row>
    <row r="112">
      <c r="A112" s="1">
        <v>46112.74582619213</v>
      </c>
      <c r="B112" t="str">
        <v>Nattapol Suprom</v>
      </c>
      <c r="C112" s="2">
        <v>46111</v>
      </c>
      <c r="D112" s="3">
        <v>0.63125</v>
      </c>
      <c r="E112" s="3">
        <v>0.6354166666666666</v>
      </c>
      <c r="F112" t="str">
        <v>AA214079</v>
      </c>
      <c r="G112" t="str">
        <v>https://app.oho.chat/business/6805c0f16232119d2a1204b5/smartchat?room=69ca2fa3fa95dd897f84c1e4</v>
      </c>
      <c r="H112">
        <v>8</v>
      </c>
      <c r="I112" t="str">
        <v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v>
      </c>
      <c r="J112">
        <v>3</v>
      </c>
      <c r="K112" t="str">
        <v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v>
      </c>
      <c r="L112">
        <v>5</v>
      </c>
      <c r="M112" t="str">
        <v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v>
      </c>
      <c r="N112">
        <v>3</v>
      </c>
      <c r="O112" t="str">
        <v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v>
      </c>
      <c r="P112">
        <v>2</v>
      </c>
      <c r="Q112" t="str">
        <v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v>
      </c>
      <c r="R112">
        <v>3</v>
      </c>
      <c r="S112" t="str">
        <v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v>
      </c>
      <c r="T112">
        <v>3</v>
      </c>
      <c r="U112" t="str">
        <v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v>
      </c>
      <c r="V112">
        <v>4</v>
      </c>
      <c r="W112" t="str">
        <v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v>
      </c>
      <c r="X112">
        <v>3</v>
      </c>
      <c r="Y112" t="str">
        <v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v>
      </c>
      <c r="Z112">
        <v>3</v>
      </c>
      <c r="AA112" t="str">
        <v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v>
      </c>
      <c r="AB112">
        <v>4</v>
      </c>
      <c r="AC112" t="str">
        <v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v>
      </c>
      <c r="AD112">
        <v>5</v>
      </c>
      <c r="AE112" t="str">
        <v>ภาษาสุภาพ ถูกต้อง และกระชับเหมาะสมกับงานบริการ</v>
      </c>
      <c r="AF112">
        <v>5</v>
      </c>
      <c r="AG112" t="str">
        <v>น้ำเสียงสุภาพ เหมาะสม และเป็นมิตร</v>
      </c>
      <c r="AH112">
        <v>4</v>
      </c>
      <c r="AI112" t="str">
        <v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v>
      </c>
      <c r="AJ112">
        <v>6</v>
      </c>
      <c r="AK112" t="str">
        <v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v>
      </c>
      <c r="AL112">
        <v>5</v>
      </c>
      <c r="AM112" t="str">
        <v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v>
      </c>
      <c r="AN112">
        <v>4</v>
      </c>
      <c r="AO112" t="str">
        <v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v>
      </c>
      <c r="AP112" t="str">
        <v>NO</v>
      </c>
      <c r="AQ112" t="str">
        <v>ไรเดอร์สอบถามการปิดงานและขอคืนเงิน (Rider inquires about stopping work and refund process)</v>
      </c>
      <c r="AS112" s="4">
        <f>SUM(H112,J112,L112,N112,P112,R112,T112,V112,X112,Z112,AB112,AD112,AF112,AH112,AJ112,AL112,AN112)</f>
        <v>70</v>
      </c>
      <c r="AT112" s="2">
        <f>IF(C112="","",DATE(YEAR(C112),MONTH(C112),1))</f>
        <v>46082</v>
      </c>
      <c r="AU112" t="str">
        <f>IF(AT112="","",TEXT(AT112,"mmmm yyyy"))</f>
        <v>March 2026</v>
      </c>
      <c r="AV112" s="2">
        <f>IF(C112="","",C112-WEEKDAY(C112,2)+1)</f>
        <v>46111</v>
      </c>
      <c r="AW112" s="2">
        <f>IF(AV112="","",AV112+6)</f>
        <v>46117</v>
      </c>
      <c r="AX112" t="str">
        <f>IF(AV112="","",TEXT(AV112,"dd/mm/yyyy")&amp;" - "&amp;TEXT(AW112,"dd/mm/yyyy"))</f>
        <v>30/03/2026 - 05/04/2026</v>
      </c>
      <c r="AY112">
        <f>IF(B112="","",COUNTIFS($B$5:B112,B112,$AT$5:AT112,AT112))</f>
        <v>8</v>
      </c>
      <c r="AZ112">
        <f>IF(B112="","",COUNTIFS($B$5:B112,B112,$AV$5:AV112,AV112))</f>
        <v>1</v>
      </c>
      <c r="BA112" t="str">
        <f>IF(B112="","",TEXT(AY112,"00")&amp;"|"&amp;B112&amp;"|"&amp;TEXT(AT112,"yyyymmdd"))</f>
        <v>08|Nattapol Suprom|20260301</v>
      </c>
      <c r="BB112" t="str">
        <f>IF(B112="","",TEXT(AZ112,"00")&amp;"|"&amp;B112&amp;"|"&amp;TEXT(AV112,"yyyymmdd"))</f>
        <v>01|Nattapol Suprom|20260330</v>
      </c>
      <c r="BC112">
        <f>IF(OR(AQ112="YES",AQ112="Yes",AQ112="Y",AQ112=1),1,0)</f>
        <v>0</v>
      </c>
    </row>
    <row r="113">
      <c r="A113" s="1">
        <v>46112.84409083334</v>
      </c>
      <c r="B113" t="str">
        <v>Sunijtra Siritip</v>
      </c>
      <c r="C113" s="2">
        <v>46111</v>
      </c>
      <c r="D113" s="3">
        <v>0.9104166666666667</v>
      </c>
      <c r="E113" s="3">
        <v>0.9131944444444444</v>
      </c>
      <c r="F113" t="str">
        <v>AA214261</v>
      </c>
      <c r="G113" t="str">
        <v>https://app.oho.chat/business/6805c0f16232119d2a1204b5/smartchat?room=69ca794e9b8adb05c40eb0a9</v>
      </c>
      <c r="H113">
        <v>8</v>
      </c>
      <c r="I113" t="str">
        <v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v>
      </c>
      <c r="J113">
        <v>5</v>
      </c>
      <c r="K113" t="str">
        <v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v>
      </c>
      <c r="L113">
        <v>4</v>
      </c>
      <c r="M113" t="str">
        <v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v>
      </c>
      <c r="N113">
        <v>5</v>
      </c>
      <c r="O113" t="str">
        <v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v>
      </c>
      <c r="P113">
        <v>4</v>
      </c>
      <c r="Q113" t="str">
        <v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v>
      </c>
      <c r="R113">
        <v>4</v>
      </c>
      <c r="S113" t="str">
        <v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v>
      </c>
      <c r="T113">
        <v>4</v>
      </c>
      <c r="U113" t="str">
        <v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v>
      </c>
      <c r="V113">
        <v>8</v>
      </c>
      <c r="W113" t="str">
        <v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v>
      </c>
      <c r="X113">
        <v>4</v>
      </c>
      <c r="Y113" t="str">
        <v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v>
      </c>
      <c r="Z113">
        <v>4</v>
      </c>
      <c r="AA113" t="str">
        <v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v>
      </c>
      <c r="AB113">
        <v>5</v>
      </c>
      <c r="AC113" t="str">
        <v>ข้อความเรียงลำดับดี อ่านง่าย และแยกประเด็นชัดเจน</v>
      </c>
      <c r="AD113">
        <v>5</v>
      </c>
      <c r="AE113" t="str">
        <v>ข้อความเรียงลำดับดี อ่านง่าย และแยกประเด็นชัดเจน</v>
      </c>
      <c r="AF113">
        <v>5</v>
      </c>
      <c r="AG113" t="str">
        <v>น้ำเสียงเหมาะสมและเป็นมิตร</v>
      </c>
      <c r="AH113">
        <v>5</v>
      </c>
      <c r="AI113" t="str">
        <v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v>
      </c>
      <c r="AJ113">
        <v>8</v>
      </c>
      <c r="AK113" t="str">
        <v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v>
      </c>
      <c r="AL113">
        <v>5</v>
      </c>
      <c r="AM113" t="str">
        <v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v>
      </c>
      <c r="AN113">
        <v>4</v>
      </c>
      <c r="AO113" t="str">
        <v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v>
      </c>
      <c r="AP113" t="str">
        <v>NO</v>
      </c>
      <c r="AQ113" t="str">
        <v>ไรเดอร์ติดต่อสอบถามการเปลี่ยนเบอร์โทรศัพท์และไม่สามารถเข้าสู่ระบบได้ (Rider inquires about changing phone number and unable to log in)</v>
      </c>
      <c r="AS113" s="4">
        <f>SUM(H113,J113,L113,N113,P113,R113,T113,V113,X113,Z113,AB113,AD113,AF113,AH113,AJ113,AL113,AN113)</f>
        <v>87</v>
      </c>
      <c r="AT113" s="2">
        <f>IF(C113="","",DATE(YEAR(C113),MONTH(C113),1))</f>
        <v>46082</v>
      </c>
      <c r="AU113" t="str">
        <f>IF(AT113="","",TEXT(AT113,"mmmm yyyy"))</f>
        <v>March 2026</v>
      </c>
      <c r="AV113" s="2">
        <f>IF(C113="","",C113-WEEKDAY(C113,2)+1)</f>
        <v>46111</v>
      </c>
      <c r="AW113" s="2">
        <f>IF(AV113="","",AV113+6)</f>
        <v>46117</v>
      </c>
      <c r="AX113" t="str">
        <f>IF(AV113="","",TEXT(AV113,"dd/mm/yyyy")&amp;" - "&amp;TEXT(AW113,"dd/mm/yyyy"))</f>
        <v>30/03/2026 - 05/04/2026</v>
      </c>
      <c r="AY113">
        <f>IF(B113="","",COUNTIFS($B$5:B113,B113,$AT$5:AT113,AT113))</f>
        <v>10</v>
      </c>
      <c r="AZ113">
        <f>IF(B113="","",COUNTIFS($B$5:B113,B113,$AV$5:AV113,AV113))</f>
        <v>1</v>
      </c>
      <c r="BA113" t="str">
        <f>IF(B113="","",TEXT(AY113,"00")&amp;"|"&amp;B113&amp;"|"&amp;TEXT(AT113,"yyyymmdd"))</f>
        <v>10|Sunijtra Siritip|20260301</v>
      </c>
      <c r="BB113" t="str">
        <f>IF(B113="","",TEXT(AZ113,"00")&amp;"|"&amp;B113&amp;"|"&amp;TEXT(AV113,"yyyymmdd"))</f>
        <v>01|Sunijtra Siritip|20260330</v>
      </c>
      <c r="BC113">
        <f>IF(OR(AQ113="YES",AQ113="Yes",AQ113="Y",AQ113=1),1,0)</f>
        <v>0</v>
      </c>
    </row>
    <row r="114">
      <c r="A114" s="1">
        <v>46113.53401375</v>
      </c>
      <c r="B114" t="str">
        <v>Wassana Phothong</v>
      </c>
      <c r="C114" s="2">
        <v>46111</v>
      </c>
      <c r="D114" s="3">
        <v>0.4798611111111111</v>
      </c>
      <c r="E114" s="3">
        <v>0.4881944444444444</v>
      </c>
      <c r="F114" t="str">
        <v>AA213903</v>
      </c>
      <c r="G114" t="str">
        <v>https://app.oho.chat/business/6805c0f16232119d2a1204b5/smartchat?room=686c885bd51c38e5d9a41c68</v>
      </c>
      <c r="H114">
        <v>9</v>
      </c>
      <c r="I114" t="str">
        <v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v>
      </c>
      <c r="J114">
        <v>3</v>
      </c>
      <c r="K114" t="str">
        <v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v>
      </c>
      <c r="L114">
        <v>5</v>
      </c>
      <c r="M114" t="str">
        <v>ไม่พบการเปิดเผยข้อมูลส่วนบุคคลเกินจำเป็น และไม่พบการให้ข้อมูลขัดต่อนโยบาย</v>
      </c>
      <c r="N114">
        <v>2</v>
      </c>
      <c r="O114" t="str">
        <v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v>
      </c>
      <c r="P114">
        <v>2</v>
      </c>
      <c r="Q114" t="str">
        <v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v>
      </c>
      <c r="R114">
        <v>2</v>
      </c>
      <c r="S114" t="str">
        <v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v>
      </c>
      <c r="T114">
        <v>3</v>
      </c>
      <c r="U114" t="str">
        <v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v>
      </c>
      <c r="V114">
        <v>3</v>
      </c>
      <c r="W114" t="str">
        <v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v>
      </c>
      <c r="X114">
        <v>3</v>
      </c>
      <c r="Y114" t="str">
        <v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v>
      </c>
      <c r="Z114">
        <v>2</v>
      </c>
      <c r="AA114" t="str">
        <v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v>
      </c>
      <c r="AB114">
        <v>3</v>
      </c>
      <c r="AC114" t="str">
        <v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v>
      </c>
      <c r="AD114">
        <v>3</v>
      </c>
      <c r="AE114" t="str">
        <v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v>
      </c>
      <c r="AF114">
        <v>5</v>
      </c>
      <c r="AG114" t="str">
        <v>น้ำเสียงของ Agent สุภาพ เป็นมิตร และเหมาะสมกับบริบทตลอดบทสนทนา</v>
      </c>
      <c r="AH114">
        <v>3</v>
      </c>
      <c r="AI114" t="str">
        <v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v>
      </c>
      <c r="AJ114">
        <v>6</v>
      </c>
      <c r="AK114" t="str">
        <v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v>
      </c>
      <c r="AL114">
        <v>1</v>
      </c>
      <c r="AM114" t="str">
        <v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v>
      </c>
      <c r="AN114">
        <v>5</v>
      </c>
      <c r="AO114" t="str">
        <v>มีการปิดเคสเรียบร้อย</v>
      </c>
      <c r="AP114" t="str">
        <v>NO</v>
      </c>
      <c r="AQ114" t="str">
        <v>ไรเดอร์สอบถามเงินตัดยอดรายวันยังเข้าบัญชีหรือไม่ (Rider inquires whether daily deducted balance is still paid to account)</v>
      </c>
      <c r="AS114" s="4">
        <f>SUM(H114,J114,L114,N114,P114,R114,T114,V114,X114,Z114,AB114,AD114,AF114,AH114,AJ114,AL114,AN114)</f>
        <v>60</v>
      </c>
      <c r="AT114" s="2">
        <f>IF(C114="","",DATE(YEAR(C114),MONTH(C114),1))</f>
        <v>46082</v>
      </c>
      <c r="AU114" t="str">
        <f>IF(AT114="","",TEXT(AT114,"mmmm yyyy"))</f>
        <v>March 2026</v>
      </c>
      <c r="AV114" s="2">
        <f>IF(C114="","",C114-WEEKDAY(C114,2)+1)</f>
        <v>46111</v>
      </c>
      <c r="AW114" s="2">
        <f>IF(AV114="","",AV114+6)</f>
        <v>46117</v>
      </c>
      <c r="AX114" t="str">
        <f>IF(AV114="","",TEXT(AV114,"dd/mm/yyyy")&amp;" - "&amp;TEXT(AW114,"dd/mm/yyyy"))</f>
        <v>30/03/2026 - 05/04/2026</v>
      </c>
      <c r="AY114">
        <f>IF(B114="","",COUNTIFS($B$5:B114,B114,$AT$5:AT114,AT114))</f>
        <v>10</v>
      </c>
      <c r="AZ114">
        <f>IF(B114="","",COUNTIFS($B$5:B114,B114,$AV$5:AV114,AV114))</f>
        <v>1</v>
      </c>
      <c r="BA114" t="str">
        <f>IF(B114="","",TEXT(AY114,"00")&amp;"|"&amp;B114&amp;"|"&amp;TEXT(AT114,"yyyymmdd"))</f>
        <v>10|Wassana Phothong|20260301</v>
      </c>
      <c r="BB114" t="str">
        <f>IF(B114="","",TEXT(AZ114,"00")&amp;"|"&amp;B114&amp;"|"&amp;TEXT(AV114,"yyyymmdd"))</f>
        <v>01|Wassana Phothong|20260330</v>
      </c>
      <c r="BC114">
        <f>IF(OR(AQ114="YES",AQ114="Yes",AQ114="Y",AQ114=1),1,0)</f>
        <v>0</v>
      </c>
    </row>
    <row r="115">
      <c r="A115" s="1">
        <v>46112.54012851852</v>
      </c>
      <c r="B115" t="str">
        <v>Chatkonnaphat Bhusomya</v>
      </c>
      <c r="C115" s="2">
        <v>46112</v>
      </c>
      <c r="D115" s="3">
        <v>0.4659722222222222</v>
      </c>
      <c r="E115" s="3">
        <v>0.4722222222222222</v>
      </c>
      <c r="F115" t="str">
        <v>AA214439</v>
      </c>
      <c r="G115" t="str">
        <v>https://app.oho.chat/business/6805c0f16232119d2a1204b5/smartchat?room=69cb43ca72758a6acdeaa5a2</v>
      </c>
      <c r="H115">
        <v>8</v>
      </c>
      <c r="I115" t="str">
        <v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v>
      </c>
      <c r="J115">
        <v>5</v>
      </c>
      <c r="K115" t="str">
        <v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v>
      </c>
      <c r="L115">
        <v>5</v>
      </c>
      <c r="M115" t="str">
        <v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v>
      </c>
      <c r="N115">
        <v>5</v>
      </c>
      <c r="O115" t="str">
        <v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v>
      </c>
      <c r="P115">
        <v>4</v>
      </c>
      <c r="Q115" t="str">
        <v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v>
      </c>
      <c r="R115">
        <v>3</v>
      </c>
      <c r="S115" t="str">
        <v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v>
      </c>
      <c r="T115">
        <v>5</v>
      </c>
      <c r="U115" t="str">
        <v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v>
      </c>
      <c r="V115">
        <v>6</v>
      </c>
      <c r="W115" t="str">
        <v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v>
      </c>
      <c r="X115">
        <v>4</v>
      </c>
      <c r="Y115" t="str">
        <v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v>
      </c>
      <c r="Z115">
        <v>3</v>
      </c>
      <c r="AA115" t="str">
        <v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v>
      </c>
      <c r="AB115">
        <v>5</v>
      </c>
      <c r="AC115" t="str">
        <v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v>
      </c>
      <c r="AD115">
        <v>5</v>
      </c>
      <c r="AE115" t="str">
        <v>พนักงานใช้ภาษาสุภาพ ชัดเจน และกระชับ เหมาะสมกับการให้บริการลูกค้า</v>
      </c>
      <c r="AF115">
        <v>5</v>
      </c>
      <c r="AG115" t="str">
        <v>น้ำเสียงโดยรวมมีความเหมาะสม เป็นมิตร และคงความเป็นมืออาชีพในการให้บริการ</v>
      </c>
      <c r="AH115">
        <v>4</v>
      </c>
      <c r="AI115" t="str">
        <v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v>
      </c>
      <c r="AJ115">
        <v>8</v>
      </c>
      <c r="AK115" t="str">
        <v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v>
      </c>
      <c r="AL115">
        <v>5</v>
      </c>
      <c r="AM115" t="str">
        <v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v>
      </c>
      <c r="AN115">
        <v>5</v>
      </c>
      <c r="AO115" t="str">
        <v>จากภาพระบบพบการอัปเดตสถานะเคสสอดคล้องกับการดำเนินงาน และไม่พบความผิดปกติของสถานะเคส</v>
      </c>
      <c r="AP115" t="str">
        <v>NO</v>
      </c>
      <c r="AQ115" t="str">
        <v>ร้านค้าสอบถามอัตรา GP (Merchant inquires about GP rate)</v>
      </c>
      <c r="AS115" s="4">
        <f>SUM(H115,J115,L115,N115,P115,R115,T115,V115,X115,Z115,AB115,AD115,AF115,AH115,AJ115,AL115,AN115)</f>
        <v>85</v>
      </c>
      <c r="AT115" s="2">
        <f>IF(C115="","",DATE(YEAR(C115),MONTH(C115),1))</f>
        <v>46082</v>
      </c>
      <c r="AU115" t="str">
        <f>IF(AT115="","",TEXT(AT115,"mmmm yyyy"))</f>
        <v>March 2026</v>
      </c>
      <c r="AV115" s="2">
        <f>IF(C115="","",C115-WEEKDAY(C115,2)+1)</f>
        <v>46111</v>
      </c>
      <c r="AW115" s="2">
        <f>IF(AV115="","",AV115+6)</f>
        <v>46117</v>
      </c>
      <c r="AX115" t="str">
        <f>IF(AV115="","",TEXT(AV115,"dd/mm/yyyy")&amp;" - "&amp;TEXT(AW115,"dd/mm/yyyy"))</f>
        <v>30/03/2026 - 05/04/2026</v>
      </c>
      <c r="AY115">
        <f>IF(B115="","",COUNTIFS($B$5:B115,B115,$AT$5:AT115,AT115))</f>
        <v>10</v>
      </c>
      <c r="AZ115">
        <f>IF(B115="","",COUNTIFS($B$5:B115,B115,$AV$5:AV115,AV115))</f>
        <v>1</v>
      </c>
      <c r="BA115" t="str">
        <f>IF(B115="","",TEXT(AY115,"00")&amp;"|"&amp;B115&amp;"|"&amp;TEXT(AT115,"yyyymmdd"))</f>
        <v>10|Chatkonnaphat Bhusomya|20260301</v>
      </c>
      <c r="BB115" t="str">
        <f>IF(B115="","",TEXT(AZ115,"00")&amp;"|"&amp;B115&amp;"|"&amp;TEXT(AV115,"yyyymmdd"))</f>
        <v>01|Chatkonnaphat Bhusomya|20260330</v>
      </c>
      <c r="BC115">
        <f>IF(OR(AQ115="YES",AQ115="Yes",AQ115="Y",AQ115=1),1,0)</f>
        <v>0</v>
      </c>
    </row>
    <row r="116">
      <c r="A116" s="1">
        <v>46112.60349070602</v>
      </c>
      <c r="B116" t="str">
        <v>Jariyawadee Taboodda</v>
      </c>
      <c r="C116" s="2">
        <v>46112</v>
      </c>
      <c r="D116" s="3">
        <v>0.5618055555555556</v>
      </c>
      <c r="E116" s="3">
        <v>0.5680555555555555</v>
      </c>
      <c r="F116" t="str">
        <v>AA214553</v>
      </c>
      <c r="G116" t="str">
        <v>https://app.oho.chat/business/6805c0f16232119d2a1204b5/smartchat?room=682c2e139dbd83dd5ace404e</v>
      </c>
      <c r="H116">
        <v>10</v>
      </c>
      <c r="I116" t="str">
        <v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v>
      </c>
      <c r="J116">
        <v>5</v>
      </c>
      <c r="K116" t="str">
        <v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v>
      </c>
      <c r="L116">
        <v>5</v>
      </c>
      <c r="M116" t="str">
        <v>ไม่พบการเปิดเผยข้อมูลส่วนบุคคลเกินความจำเป็น และการสื่อสารอยู่ในกรอบนโยบายที่เหมาะสม</v>
      </c>
      <c r="N116">
        <v>5</v>
      </c>
      <c r="O116" t="str">
        <v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v>
      </c>
      <c r="P116">
        <v>4</v>
      </c>
      <c r="Q116" t="str">
        <v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v>
      </c>
      <c r="R116">
        <v>4</v>
      </c>
      <c r="S116" t="str">
        <v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v>
      </c>
      <c r="T116">
        <v>5</v>
      </c>
      <c r="U116" t="str">
        <v>พนักงานใช้ข้อมูลจากระบบในการตอบคำถามได้อย่างถูกต้อง และไม่มีการอ้างอิงข้อมูลที่ไม่เกี่ยวข้อง</v>
      </c>
      <c r="V116">
        <v>7</v>
      </c>
      <c r="W116" t="str">
        <v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v>
      </c>
      <c r="X116">
        <v>4</v>
      </c>
      <c r="Y116" t="str">
        <v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v>
      </c>
      <c r="Z116">
        <v>4</v>
      </c>
      <c r="AA116" t="str">
        <v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v>
      </c>
      <c r="AB116">
        <v>5</v>
      </c>
      <c r="AC116" t="str">
        <v>การเรียบเรียงข้อความเป็นลำดับดี อ่านง่าย และเข้าใจได้ไม่ยาก</v>
      </c>
      <c r="AD116">
        <v>5</v>
      </c>
      <c r="AE116" t="str">
        <v>ใช้ภาษาสุภาพ กระชับ และเหมาะสมกับการให้บริการ</v>
      </c>
      <c r="AF116">
        <v>5</v>
      </c>
      <c r="AG116" t="str">
        <v>น้ำเสียงสุภาพ เป็นมิตร และเหมาะสมกับสถานการณ์</v>
      </c>
      <c r="AH116">
        <v>5</v>
      </c>
      <c r="AI116" t="str">
        <v>รูปแบบการตอบเหมาะสมกับเคสลักษณะตรวจสอบข้อมูลทางการเงิน</v>
      </c>
      <c r="AJ116">
        <v>10</v>
      </c>
      <c r="AK116" t="str">
        <v>พนักงานดำเนินการรับเคส ตอบ และปิดเคสครบถ้วนตามขั้นตอน พร้อมมีการติดแท็กที่เหมาะสม</v>
      </c>
      <c r="AL116">
        <v>5</v>
      </c>
      <c r="AM116" t="str">
        <v>ตอบกลับอยู่ใน SLA ไม่มีความล่าช้า</v>
      </c>
      <c r="AN116">
        <v>5</v>
      </c>
      <c r="AO116" t="str">
        <v>สถานะเคสถูกต้องและสอดคล้องกับการดำเนินงาน</v>
      </c>
      <c r="AP116" t="str">
        <v>NO</v>
      </c>
      <c r="AQ116" t="str">
        <v>ไรเดอร์สอบถามยอดงานรวมประจำเดือน (Rider inquires about total jobs for this month)</v>
      </c>
      <c r="AS116" s="4">
        <f>SUM(H116,J116,L116,N116,P116,R116,T116,V116,X116,Z116,AB116,AD116,AF116,AH116,AJ116,AL116,AN116)</f>
        <v>93</v>
      </c>
      <c r="AT116" s="2">
        <f>IF(C116="","",DATE(YEAR(C116),MONTH(C116),1))</f>
        <v>46082</v>
      </c>
      <c r="AU116" t="str">
        <f>IF(AT116="","",TEXT(AT116,"mmmm yyyy"))</f>
        <v>March 2026</v>
      </c>
      <c r="AV116" s="2">
        <f>IF(C116="","",C116-WEEKDAY(C116,2)+1)</f>
        <v>46111</v>
      </c>
      <c r="AW116" s="2">
        <f>IF(AV116="","",AV116+6)</f>
        <v>46117</v>
      </c>
      <c r="AX116" t="str">
        <f>IF(AV116="","",TEXT(AV116,"dd/mm/yyyy")&amp;" - "&amp;TEXT(AW116,"dd/mm/yyyy"))</f>
        <v>30/03/2026 - 05/04/2026</v>
      </c>
      <c r="AY116">
        <f>IF(B116="","",COUNTIFS($B$5:B116,B116,$AT$5:AT116,AT116))</f>
        <v>10</v>
      </c>
      <c r="AZ116">
        <f>IF(B116="","",COUNTIFS($B$5:B116,B116,$AV$5:AV116,AV116))</f>
        <v>1</v>
      </c>
      <c r="BA116" t="str">
        <f>IF(B116="","",TEXT(AY116,"00")&amp;"|"&amp;B116&amp;"|"&amp;TEXT(AT116,"yyyymmdd"))</f>
        <v>10|Jariyawadee Taboodda|20260301</v>
      </c>
      <c r="BB116" t="str">
        <f>IF(B116="","",TEXT(AZ116,"00")&amp;"|"&amp;B116&amp;"|"&amp;TEXT(AV116,"yyyymmdd"))</f>
        <v>01|Jariyawadee Taboodda|20260330</v>
      </c>
      <c r="BC116">
        <f>IF(OR(AQ116="YES",AQ116="Yes",AQ116="Y",AQ116=1),1,0)</f>
        <v>0</v>
      </c>
    </row>
    <row r="117">
      <c r="A117" s="1">
        <v>46112.61833318287</v>
      </c>
      <c r="B117" t="str">
        <v>Jureeporn Piddum</v>
      </c>
      <c r="C117" s="2">
        <v>46112</v>
      </c>
      <c r="D117" s="3">
        <v>0.5229166666666667</v>
      </c>
      <c r="E117" s="3">
        <v>0.5298611111111111</v>
      </c>
      <c r="F117" t="str">
        <v>AA214511</v>
      </c>
      <c r="G117" t="str">
        <v>https://app.oho.chat/business/6805c0f16232119d2a1204b5/smartchat?room=69cac21d82da225f048e5d7d</v>
      </c>
      <c r="H117">
        <v>10</v>
      </c>
      <c r="I117" t="str">
        <v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v>
      </c>
      <c r="J117">
        <v>5</v>
      </c>
      <c r="K117" t="str">
        <v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v>
      </c>
      <c r="L117">
        <v>5</v>
      </c>
      <c r="M117" t="str">
        <v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v>
      </c>
      <c r="N117">
        <v>5</v>
      </c>
      <c r="O117" t="str">
        <v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v>
      </c>
      <c r="P117">
        <v>5</v>
      </c>
      <c r="Q117" t="str">
        <v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v>
      </c>
      <c r="R117">
        <v>5</v>
      </c>
      <c r="S117" t="str">
        <v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v>
      </c>
      <c r="T117">
        <v>5</v>
      </c>
      <c r="U117" t="str">
        <v>มีการให้ลิงก์สำหรับดำเนินการสมัคร และอ้างอิงข้อมูลตามขั้นตอนที่ถูกต้องของระบบ</v>
      </c>
      <c r="V117">
        <v>9</v>
      </c>
      <c r="W117" t="str">
        <v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v>
      </c>
      <c r="X117">
        <v>5</v>
      </c>
      <c r="Y117" t="str">
        <v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v>
      </c>
      <c r="Z117">
        <v>5</v>
      </c>
      <c r="AA117" t="str">
        <v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v>
      </c>
      <c r="AB117">
        <v>5</v>
      </c>
      <c r="AC117" t="str">
        <v>ข้อความมีโครงสร้างชัดเจน แบ่งเป็นส่วน ๆ และใช้ bullet ทำให้เข้าใจง่าย</v>
      </c>
      <c r="AD117">
        <v>5</v>
      </c>
      <c r="AE117" t="str">
        <v>ใช้ภาษาสุภาพ ชัดเจน และเหมาะสมกับการให้บริการ แม้ข้อความค่อนข้างยาวแต่ยังคงความเข้าใจง่าย</v>
      </c>
      <c r="AF117">
        <v>5</v>
      </c>
      <c r="AG117" t="str">
        <v>น้ำเสียงสุภาพ เป็นมิตร และเหมาะสมกับบริบทของการให้บริการ</v>
      </c>
      <c r="AH117">
        <v>5</v>
      </c>
      <c r="AI117" t="str">
        <v>รูปแบบการตอบเหมาะสมกับเคสที่ต้องอธิบายหลายขั้นตอน โดยใช้ bullet ช่วยให้ข้อมูลไม่สับสน</v>
      </c>
      <c r="AJ117">
        <v>10</v>
      </c>
      <c r="AK117" t="str">
        <v>พนักงานดำเนินการครบขั้นตอน ทั้งรับเคส ตอบ และปิดเคส พร้อมมีการติดแท็กที่เหมาะสม</v>
      </c>
      <c r="AL117">
        <v>5</v>
      </c>
      <c r="AM117" t="str">
        <v>ตอบกลับอยู่ใน SLA</v>
      </c>
      <c r="AN117">
        <v>5</v>
      </c>
      <c r="AO117" t="str">
        <v>สถานะเคสถูกต้อง และสอดคล้องกับการดำเนินงาน</v>
      </c>
      <c r="AP117" t="str">
        <v>NO</v>
      </c>
      <c r="AQ117" t="str">
        <v>ไรเดอร์สอบถามไม่สามารถลงทะเบียนวันอบรมได้ (Rider unable to register for training session)</v>
      </c>
      <c r="AS117" s="4">
        <f>SUM(H117,J117,L117,N117,P117,R117,T117,V117,X117,Z117,AB117,AD117,AF117,AH117,AJ117,AL117,AN117)</f>
        <v>99</v>
      </c>
      <c r="AT117" s="2">
        <f>IF(C117="","",DATE(YEAR(C117),MONTH(C117),1))</f>
        <v>46082</v>
      </c>
      <c r="AU117" t="str">
        <f>IF(AT117="","",TEXT(AT117,"mmmm yyyy"))</f>
        <v>March 2026</v>
      </c>
      <c r="AV117" s="2">
        <f>IF(C117="","",C117-WEEKDAY(C117,2)+1)</f>
        <v>46111</v>
      </c>
      <c r="AW117" s="2">
        <f>IF(AV117="","",AV117+6)</f>
        <v>46117</v>
      </c>
      <c r="AX117" t="str">
        <f>IF(AV117="","",TEXT(AV117,"dd/mm/yyyy")&amp;" - "&amp;TEXT(AW117,"dd/mm/yyyy"))</f>
        <v>30/03/2026 - 05/04/2026</v>
      </c>
      <c r="AY117">
        <f>IF(B117="","",COUNTIFS($B$5:B117,B117,$AT$5:AT117,AT117))</f>
        <v>9</v>
      </c>
      <c r="AZ117">
        <f>IF(B117="","",COUNTIFS($B$5:B117,B117,$AV$5:AV117,AV117))</f>
        <v>1</v>
      </c>
      <c r="BA117" t="str">
        <f>IF(B117="","",TEXT(AY117,"00")&amp;"|"&amp;B117&amp;"|"&amp;TEXT(AT117,"yyyymmdd"))</f>
        <v>09|Jureeporn Piddum|20260301</v>
      </c>
      <c r="BB117" t="str">
        <f>IF(B117="","",TEXT(AZ117,"00")&amp;"|"&amp;B117&amp;"|"&amp;TEXT(AV117,"yyyymmdd"))</f>
        <v>01|Jureeporn Piddum|20260330</v>
      </c>
      <c r="BC117">
        <f>IF(OR(AQ117="YES",AQ117="Yes",AQ117="Y",AQ117=1),1,0)</f>
        <v>0</v>
      </c>
    </row>
    <row r="118">
      <c r="A118" s="1">
        <v>46112.66009996528</v>
      </c>
      <c r="B118" t="str">
        <v>Krivut Vongkampan</v>
      </c>
      <c r="C118" s="2">
        <v>46112</v>
      </c>
      <c r="D118" s="3">
        <v>0.4847222222222222</v>
      </c>
      <c r="E118" s="3">
        <v>0.4930555555555556</v>
      </c>
      <c r="F118" t="str">
        <v>AA214471</v>
      </c>
      <c r="G118" t="str">
        <v>https://app.oho.chat/business/6805c0f16232119d2a1204b5/smartchat?room=69cb4f2c59f60c3ad03b6752</v>
      </c>
      <c r="H118">
        <v>8</v>
      </c>
      <c r="I118" t="str">
        <v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v>
      </c>
      <c r="J118">
        <v>5</v>
      </c>
      <c r="K118" t="str">
        <v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v>
      </c>
      <c r="L118">
        <v>5</v>
      </c>
      <c r="M118" t="str">
        <v>การขอข้อมูลอยู่ในขอบเขตที่เหมาะสม ไม่มีการเปิดเผยข้อมูลส่วนบุคคลของบุคคลที่สาม</v>
      </c>
      <c r="N118">
        <v>4</v>
      </c>
      <c r="O118" t="str">
        <v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v>
      </c>
      <c r="P118">
        <v>3</v>
      </c>
      <c r="Q118" t="str">
        <v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v>
      </c>
      <c r="R118">
        <v>3</v>
      </c>
      <c r="S118" t="str">
        <v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v>
      </c>
      <c r="T118">
        <v>5</v>
      </c>
      <c r="U118" t="str">
        <v>มีการอ้างอิงข้อมูลที่ต้องใช้ในการตรวจสอบได้ถูกต้อง เช่น เลขออเดอร์และเบอร์โทร</v>
      </c>
      <c r="V118">
        <v>7</v>
      </c>
      <c r="W118" t="str">
        <v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v>
      </c>
      <c r="X118">
        <v>4</v>
      </c>
      <c r="Y118" t="str">
        <v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v>
      </c>
      <c r="Z118">
        <v>3</v>
      </c>
      <c r="AA118" t="str">
        <v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v>
      </c>
      <c r="AB118">
        <v>4</v>
      </c>
      <c r="AC118" t="str">
        <v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v>
      </c>
      <c r="AD118">
        <v>5</v>
      </c>
      <c r="AE118" t="str">
        <v>ใช้ภาษาสุภาพ กระชับ และเข้าใจง่าย</v>
      </c>
      <c r="AF118">
        <v>5</v>
      </c>
      <c r="AG118" t="str">
        <v>น้ำเสียงสุภาพ เหมาะสมกับการให้บริการ</v>
      </c>
      <c r="AH118">
        <v>4</v>
      </c>
      <c r="AI118" t="str">
        <v>รูปแบบการตอบเหมาะสมในระดับหนึ่ง แต่ยังไม่สอดคล้องกับเคสที่ควรมีการอธิบายเพิ่มเติม</v>
      </c>
      <c r="AJ118">
        <v>8</v>
      </c>
      <c r="AK118" t="str">
        <v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v>
      </c>
      <c r="AL118">
        <v>5</v>
      </c>
      <c r="AM118" t="str">
        <v>อยู่ใน SLA</v>
      </c>
      <c r="AN118">
        <v>5</v>
      </c>
      <c r="AO118" t="str">
        <v>สถานะถูกต้อง</v>
      </c>
      <c r="AP118" t="str">
        <v>NO</v>
      </c>
      <c r="AQ118" t="str">
        <v>ลูกค้าขอยกเลิกออเดอร์เนื่องจากไม่มีไรเดอร์รับงาน (Customer requests cancellation due to no rider accepting order)</v>
      </c>
      <c r="AS118" s="4">
        <f>SUM(H118,J118,L118,N118,P118,R118,T118,V118,X118,Z118,AB118,AD118,AF118,AH118,AJ118,AL118,AN118)</f>
        <v>83</v>
      </c>
      <c r="AT118" s="2">
        <f>IF(C118="","",DATE(YEAR(C118),MONTH(C118),1))</f>
        <v>46082</v>
      </c>
      <c r="AU118" t="str">
        <f>IF(AT118="","",TEXT(AT118,"mmmm yyyy"))</f>
        <v>March 2026</v>
      </c>
      <c r="AV118" s="2">
        <f>IF(C118="","",C118-WEEKDAY(C118,2)+1)</f>
        <v>46111</v>
      </c>
      <c r="AW118" s="2">
        <f>IF(AV118="","",AV118+6)</f>
        <v>46117</v>
      </c>
      <c r="AX118" t="str">
        <f>IF(AV118="","",TEXT(AV118,"dd/mm/yyyy")&amp;" - "&amp;TEXT(AW118,"dd/mm/yyyy"))</f>
        <v>30/03/2026 - 05/04/2026</v>
      </c>
      <c r="AY118">
        <f>IF(B118="","",COUNTIFS($B$5:B118,B118,$AT$5:AT118,AT118))</f>
        <v>10</v>
      </c>
      <c r="AZ118">
        <f>IF(B118="","",COUNTIFS($B$5:B118,B118,$AV$5:AV118,AV118))</f>
        <v>2</v>
      </c>
      <c r="BA118" t="str">
        <f>IF(B118="","",TEXT(AY118,"00")&amp;"|"&amp;B118&amp;"|"&amp;TEXT(AT118,"yyyymmdd"))</f>
        <v>10|Krivut Vongkampan|20260301</v>
      </c>
      <c r="BB118" t="str">
        <f>IF(B118="","",TEXT(AZ118,"00")&amp;"|"&amp;B118&amp;"|"&amp;TEXT(AV118,"yyyymmdd"))</f>
        <v>02|Krivut Vongkampan|20260330</v>
      </c>
      <c r="BC118">
        <f>IF(OR(AQ118="YES",AQ118="Yes",AQ118="Y",AQ118=1),1,0)</f>
        <v>0</v>
      </c>
    </row>
    <row r="119">
      <c r="A119" s="1">
        <v>46112.72179402778</v>
      </c>
      <c r="B119" t="str">
        <v>Nattapol Suprom</v>
      </c>
      <c r="C119" s="2">
        <v>46112</v>
      </c>
      <c r="D119" s="3">
        <v>0.5805555555555556</v>
      </c>
      <c r="E119" s="3">
        <v>0.5805555555555556</v>
      </c>
      <c r="F119" t="str">
        <v>AA214579</v>
      </c>
      <c r="G119" t="str">
        <v>https://app.oho.chat/business/6805c0f16232119d2a1204b5/smartchat?room=69cb6cde4459ecfa198442ac</v>
      </c>
      <c r="H119">
        <v>10</v>
      </c>
      <c r="I119" t="str">
        <v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v>
      </c>
      <c r="J119">
        <v>5</v>
      </c>
      <c r="K119" t="str">
        <v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v>
      </c>
      <c r="L119">
        <v>5</v>
      </c>
      <c r="M119" t="str">
        <v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v>
      </c>
      <c r="N119">
        <v>5</v>
      </c>
      <c r="O119" t="str">
        <v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v>
      </c>
      <c r="P119">
        <v>4</v>
      </c>
      <c r="Q119" t="str">
        <v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v>
      </c>
      <c r="R119">
        <v>4</v>
      </c>
      <c r="S119" t="str">
        <v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v>
      </c>
      <c r="T119">
        <v>5</v>
      </c>
      <c r="U119" t="str">
        <v>มีการอ้างอิงข้อมูลจาก Order ID และหลักฐานที่ลูกค้าส่งมาได้ถูกต้อง</v>
      </c>
      <c r="V119">
        <v>9</v>
      </c>
      <c r="W119" t="str">
        <v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v>
      </c>
      <c r="X119">
        <v>5</v>
      </c>
      <c r="Y119" t="str">
        <v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v>
      </c>
      <c r="Z119">
        <v>4</v>
      </c>
      <c r="AA119" t="str">
        <v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v>
      </c>
      <c r="AB119">
        <v>5</v>
      </c>
      <c r="AC119" t="str">
        <v>ข้อความเรียงลำดับดี มีการแบ่งช่วงการสื่อสารชัดเจน อ่านเข้าใจง่าย</v>
      </c>
      <c r="AD119">
        <v>5</v>
      </c>
      <c r="AE119" t="str">
        <v>ใช้ภาษาถูกต้อง สุภาพ กระชับ และเหมาะสมกับบริบทงานบริการ</v>
      </c>
      <c r="AF119">
        <v>5</v>
      </c>
      <c r="AG119" t="str">
        <v>น้ำเสียงสุภาพ มี empathy ต่อปัญหาลูกค้า ไม่มีลักษณะโต้แย้ง</v>
      </c>
      <c r="AH119">
        <v>5</v>
      </c>
      <c r="AI119" t="str">
        <v>สามารถปรับรูปแบบการตอบให้เหมาะกับเคส (มีการถาม-ตอบ-ยืนยัน-ปิดเคส) ได้ดี</v>
      </c>
      <c r="AJ119">
        <v>10</v>
      </c>
      <c r="AK119" t="str">
        <v>ดำเนินการตาม flow ครบถ้วน ได้แก่ รับเรื่อง → ขอข้อมูล → ตรวจสอบ → ประสานร้าน → แจ้งลูกค้า → ปิดเคส</v>
      </c>
      <c r="AL119">
        <v>5</v>
      </c>
      <c r="AM119" t="str">
        <v>ตอบกลับอยู่ภายใน SLA ไม่มีความล่าช้า</v>
      </c>
      <c r="AN119">
        <v>5</v>
      </c>
      <c r="AO119" t="str">
        <v>การบันทึกเคสและสถานะถูกต้อง ไม่มีข้อผิดพลาด</v>
      </c>
      <c r="AP119" t="str">
        <v>NO</v>
      </c>
      <c r="AQ119" t="str">
        <v>ลูกค้าแจ้งได้รับสินค้าไม่ครบและไม่ถูกต้อง (Customer reports missing and incorrect items)</v>
      </c>
      <c r="AS119" s="4">
        <f>SUM(H119,J119,L119,N119,P119,R119,T119,V119,X119,Z119,AB119,AD119,AF119,AH119,AJ119,AL119,AN119)</f>
        <v>96</v>
      </c>
      <c r="AT119" s="2">
        <f>IF(C119="","",DATE(YEAR(C119),MONTH(C119),1))</f>
        <v>46082</v>
      </c>
      <c r="AU119" t="str">
        <f>IF(AT119="","",TEXT(AT119,"mmmm yyyy"))</f>
        <v>March 2026</v>
      </c>
      <c r="AV119" s="2">
        <f>IF(C119="","",C119-WEEKDAY(C119,2)+1)</f>
        <v>46111</v>
      </c>
      <c r="AW119" s="2">
        <f>IF(AV119="","",AV119+6)</f>
        <v>46117</v>
      </c>
      <c r="AX119" t="str">
        <f>IF(AV119="","",TEXT(AV119,"dd/mm/yyyy")&amp;" - "&amp;TEXT(AW119,"dd/mm/yyyy"))</f>
        <v>30/03/2026 - 05/04/2026</v>
      </c>
      <c r="AY119">
        <f>IF(B119="","",COUNTIFS($B$5:B119,B119,$AT$5:AT119,AT119))</f>
        <v>9</v>
      </c>
      <c r="AZ119">
        <f>IF(B119="","",COUNTIFS($B$5:B119,B119,$AV$5:AV119,AV119))</f>
        <v>2</v>
      </c>
      <c r="BA119" t="str">
        <f>IF(B119="","",TEXT(AY119,"00")&amp;"|"&amp;B119&amp;"|"&amp;TEXT(AT119,"yyyymmdd"))</f>
        <v>09|Nattapol Suprom|20260301</v>
      </c>
      <c r="BB119" t="str">
        <f>IF(B119="","",TEXT(AZ119,"00")&amp;"|"&amp;B119&amp;"|"&amp;TEXT(AV119,"yyyymmdd"))</f>
        <v>02|Nattapol Suprom|20260330</v>
      </c>
      <c r="BC119">
        <f>IF(OR(AQ119="YES",AQ119="Yes",AQ119="Y",AQ119=1),1,0)</f>
        <v>0</v>
      </c>
    </row>
    <row r="120">
      <c r="A120" s="1">
        <v>46112.73545886574</v>
      </c>
      <c r="B120" t="str">
        <v>Nattapol Suprom</v>
      </c>
      <c r="C120" s="2">
        <v>46112</v>
      </c>
      <c r="D120" s="3">
        <v>0.4298611111111111</v>
      </c>
      <c r="E120" s="3">
        <v>0.4354166666666667</v>
      </c>
      <c r="F120" t="str">
        <v>AA214402</v>
      </c>
      <c r="G120" t="str">
        <v>https://app.oho.chat/business/6805c0f16232119d2a1204b5/smartchat?room=69cb3cd322d9b91deb856505</v>
      </c>
      <c r="H120">
        <v>10</v>
      </c>
      <c r="I120" t="str">
        <v>Agent มีการทักทาย แนะนำตัว และปิดการสนทนาอย่างสุภาพเ</v>
      </c>
      <c r="J120">
        <v>5</v>
      </c>
      <c r="K120" t="str">
        <v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v>
      </c>
      <c r="L120">
        <v>5</v>
      </c>
      <c r="M120" t="str">
        <v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v>
      </c>
      <c r="N120">
        <v>5</v>
      </c>
      <c r="O120" t="str">
        <v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v>
      </c>
      <c r="P120">
        <v>5</v>
      </c>
      <c r="Q120" t="str">
        <v>Agent ให้ข้อมูลสำคัญได้ค่อนข้างครบ</v>
      </c>
      <c r="R120">
        <v>4</v>
      </c>
      <c r="S120" t="str">
        <v>Agent อธิบายขั้นตอนได้ค่อนข้างชัด</v>
      </c>
      <c r="T120">
        <v>5</v>
      </c>
      <c r="U120" t="str">
        <v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v>
      </c>
      <c r="V120">
        <v>8</v>
      </c>
      <c r="W120" t="str">
        <v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v>
      </c>
      <c r="X120">
        <v>5</v>
      </c>
      <c r="Y120" t="str">
        <v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v>
      </c>
      <c r="Z120">
        <v>5</v>
      </c>
      <c r="AA120" t="str">
        <v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v>
      </c>
      <c r="AB120">
        <v>5</v>
      </c>
      <c r="AC120" t="str">
        <v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v>
      </c>
      <c r="AD120">
        <v>5</v>
      </c>
      <c r="AE120" t="str">
        <v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v>
      </c>
      <c r="AF120">
        <v>5</v>
      </c>
      <c r="AG120" t="str">
        <v>น้ำเสียงเหมาะสมกับลักษณะของเคสและงานบริการ เป็นมิตร สุภาพ และให้ความรู้สึกพร้อมช่วยเหลือ</v>
      </c>
      <c r="AH120">
        <v>5</v>
      </c>
      <c r="AI120" t="str">
        <v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v>
      </c>
      <c r="AJ120">
        <v>9</v>
      </c>
      <c r="AK120" t="str">
        <v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v>
      </c>
      <c r="AL120">
        <v>5</v>
      </c>
      <c r="AM120" t="str">
        <v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v>
      </c>
      <c r="AN120">
        <v>5</v>
      </c>
      <c r="AO120" t="str">
        <v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v>
      </c>
      <c r="AP120" t="str">
        <v>NO</v>
      </c>
      <c r="AQ120" t="str">
        <v>ลูกค้าสอบถามระยะเวลาเงินคืนหลังร้านยกเลิกออเดอร์ (Customer inquires about refund time after store cancellation)</v>
      </c>
      <c r="AS120" s="4">
        <f>SUM(H120,J120,L120,N120,P120,R120,T120,V120,X120,Z120,AB120,AD120,AF120,AH120,AJ120,AL120,AN120)</f>
        <v>96</v>
      </c>
      <c r="AT120" s="2">
        <f>IF(C120="","",DATE(YEAR(C120),MONTH(C120),1))</f>
        <v>46082</v>
      </c>
      <c r="AU120" t="str">
        <f>IF(AT120="","",TEXT(AT120,"mmmm yyyy"))</f>
        <v>March 2026</v>
      </c>
      <c r="AV120" s="2">
        <f>IF(C120="","",C120-WEEKDAY(C120,2)+1)</f>
        <v>46111</v>
      </c>
      <c r="AW120" s="2">
        <f>IF(AV120="","",AV120+6)</f>
        <v>46117</v>
      </c>
      <c r="AX120" t="str">
        <f>IF(AV120="","",TEXT(AV120,"dd/mm/yyyy")&amp;" - "&amp;TEXT(AW120,"dd/mm/yyyy"))</f>
        <v>30/03/2026 - 05/04/2026</v>
      </c>
      <c r="AY120">
        <f>IF(B120="","",COUNTIFS($B$5:B120,B120,$AT$5:AT120,AT120))</f>
        <v>10</v>
      </c>
      <c r="AZ120">
        <f>IF(B120="","",COUNTIFS($B$5:B120,B120,$AV$5:AV120,AV120))</f>
        <v>3</v>
      </c>
      <c r="BA120" t="str">
        <f>IF(B120="","",TEXT(AY120,"00")&amp;"|"&amp;B120&amp;"|"&amp;TEXT(AT120,"yyyymmdd"))</f>
        <v>10|Nattapol Suprom|20260301</v>
      </c>
      <c r="BB120" t="str">
        <f>IF(B120="","",TEXT(AZ120,"00")&amp;"|"&amp;B120&amp;"|"&amp;TEXT(AV120,"yyyymmdd"))</f>
        <v>03|Nattapol Suprom|20260330</v>
      </c>
      <c r="BC120">
        <f>IF(OR(AQ120="YES",AQ120="Yes",AQ120="Y",AQ120=1),1,0)</f>
        <v>0</v>
      </c>
    </row>
    <row r="121">
      <c r="A121" s="1">
        <v>46112.8259025</v>
      </c>
      <c r="B121" t="str">
        <v>Jureeporn Piddum</v>
      </c>
      <c r="C121" s="2">
        <v>46112</v>
      </c>
      <c r="D121" s="3">
        <v>0.7520833333333333</v>
      </c>
      <c r="E121" s="3">
        <v>0.75625</v>
      </c>
      <c r="F121" t="str">
        <v>AA214707</v>
      </c>
      <c r="G121" t="str">
        <v>https://app.oho.chat/business/6805c0f16232119d2a1204b5/smartchat?room=69cbaa12bc531d705e2d92e3</v>
      </c>
      <c r="H121">
        <v>9</v>
      </c>
      <c r="I121" t="str">
        <v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v>
      </c>
      <c r="J121">
        <v>3</v>
      </c>
      <c r="K121" t="str">
        <v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v>
      </c>
      <c r="L121">
        <v>5</v>
      </c>
      <c r="M121" t="str">
        <v>ไม่พบการเปิดเผยข้อมูลส่วนบุคคลเกินจำเป็น และการสื่อสารอยู่ในขอบเขตนโยบายบริษัท</v>
      </c>
      <c r="N121">
        <v>3</v>
      </c>
      <c r="O121" t="str">
        <v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v>
      </c>
      <c r="P121">
        <v>3</v>
      </c>
      <c r="Q121" t="str">
        <v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v>
      </c>
      <c r="R121">
        <v>3</v>
      </c>
      <c r="S121" t="str">
        <v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v>
      </c>
      <c r="T121">
        <v>3</v>
      </c>
      <c r="U121" t="str">
        <v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v>
      </c>
      <c r="V121">
        <v>7</v>
      </c>
      <c r="W121" t="str">
        <v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v>
      </c>
      <c r="X121">
        <v>3</v>
      </c>
      <c r="Y121" t="str">
        <v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v>
      </c>
      <c r="Z121">
        <v>3</v>
      </c>
      <c r="AA121" t="str">
        <v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v>
      </c>
      <c r="AB121">
        <v>5</v>
      </c>
      <c r="AC121" t="str">
        <v>ข้อความเรียงลำดับได้ดี อ่านง่าย ไม่ซับซ้อน</v>
      </c>
      <c r="AD121">
        <v>5</v>
      </c>
      <c r="AE121" t="str">
        <v>ภาษาสุภาพ ถูกต้อง และกระชับเหมาะสมกับงานบริการ</v>
      </c>
      <c r="AF121">
        <v>5</v>
      </c>
      <c r="AG121" t="str">
        <v>ภาษาสุภาพ ถูกต้อง และกระชับเหมาะสมกับงานบริการ</v>
      </c>
      <c r="AH121">
        <v>4</v>
      </c>
      <c r="AI121" t="str">
        <v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v>
      </c>
      <c r="AJ121">
        <v>7</v>
      </c>
      <c r="AK121" t="str">
        <v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v>
      </c>
      <c r="AL121">
        <v>5</v>
      </c>
      <c r="AM121" t="str">
        <v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v>
      </c>
      <c r="AN121">
        <v>5</v>
      </c>
      <c r="AO121" t="str">
        <v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v>
      </c>
      <c r="AP121" t="str">
        <v>NO</v>
      </c>
      <c r="AQ121" t="str">
        <v>ลูกค้าสอบถามวิธีดำเนินการเมื่อคำสั่งซื้อหมดอายุ (Customer inquires what to do when order expires)</v>
      </c>
      <c r="AS121" s="4">
        <f>SUM(H121,J121,L121,N121,P121,R121,T121,V121,X121,Z121,AB121,AD121,AF121,AH121,AJ121,AL121,AN121)</f>
        <v>78</v>
      </c>
      <c r="AT121" s="2">
        <f>IF(C121="","",DATE(YEAR(C121),MONTH(C121),1))</f>
        <v>46082</v>
      </c>
      <c r="AU121" t="str">
        <f>IF(AT121="","",TEXT(AT121,"mmmm yyyy"))</f>
        <v>March 2026</v>
      </c>
      <c r="AV121" s="2">
        <f>IF(C121="","",C121-WEEKDAY(C121,2)+1)</f>
        <v>46111</v>
      </c>
      <c r="AW121" s="2">
        <f>IF(AV121="","",AV121+6)</f>
        <v>46117</v>
      </c>
      <c r="AX121" t="str">
        <f>IF(AV121="","",TEXT(AV121,"dd/mm/yyyy")&amp;" - "&amp;TEXT(AW121,"dd/mm/yyyy"))</f>
        <v>30/03/2026 - 05/04/2026</v>
      </c>
      <c r="AY121">
        <f>IF(B121="","",COUNTIFS($B$5:B121,B121,$AT$5:AT121,AT121))</f>
        <v>10</v>
      </c>
      <c r="AZ121">
        <f>IF(B121="","",COUNTIFS($B$5:B121,B121,$AV$5:AV121,AV121))</f>
        <v>2</v>
      </c>
      <c r="BA121" t="str">
        <f>IF(B121="","",TEXT(AY121,"00")&amp;"|"&amp;B121&amp;"|"&amp;TEXT(AT121,"yyyymmdd"))</f>
        <v>10|Jureeporn Piddum|20260301</v>
      </c>
      <c r="BB121" t="str">
        <f>IF(B121="","",TEXT(AZ121,"00")&amp;"|"&amp;B121&amp;"|"&amp;TEXT(AV121,"yyyymmdd"))</f>
        <v>02|Jureeporn Piddum|20260330</v>
      </c>
      <c r="BC121">
        <f>IF(OR(AQ121="YES",AQ121="Yes",AQ121="Y",AQ121=1),1,0)</f>
        <v>0</v>
      </c>
    </row>
    <row r="122">
      <c r="A122" s="1">
        <v>46112.90841006945</v>
      </c>
      <c r="B122" t="str">
        <v>Supakrit Promkhamnoi</v>
      </c>
      <c r="C122" s="2">
        <v>46112</v>
      </c>
      <c r="D122" s="3">
        <v>0.6</v>
      </c>
      <c r="E122" s="3">
        <v>0.6083333333333333</v>
      </c>
      <c r="F122" t="str">
        <v>AA214595</v>
      </c>
      <c r="G122" t="str">
        <v>https://app.oho.chat/business/6805c0f16232119d2a1204b5/smartchat?room=69758a7ba8bc6169c0ac2f92</v>
      </c>
      <c r="H122">
        <v>9</v>
      </c>
      <c r="I122" t="str">
        <v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v>
      </c>
      <c r="J122">
        <v>4</v>
      </c>
      <c r="K122" t="str">
        <v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v>
      </c>
      <c r="L122">
        <v>1</v>
      </c>
      <c r="M122" t="str">
        <v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v>
      </c>
      <c r="N122">
        <v>4</v>
      </c>
      <c r="O122" t="str">
        <v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v>
      </c>
      <c r="P122">
        <v>4</v>
      </c>
      <c r="Q122" t="str">
        <v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v>
      </c>
      <c r="R122">
        <v>4</v>
      </c>
      <c r="S122" t="str">
        <v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v>
      </c>
      <c r="T122">
        <v>5</v>
      </c>
      <c r="U122" t="str">
        <v>Agent อ้างอิงหมายเลขออเดอร์ 260331-QX-8165 ชัดเจน และใช้เคสจริงในการตอบ ถือว่าหัวข้อนี้ทำได้ดี</v>
      </c>
      <c r="V122">
        <v>8</v>
      </c>
      <c r="W122" t="str">
        <v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v>
      </c>
      <c r="X122">
        <v>5</v>
      </c>
      <c r="Y122" t="str">
        <v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v>
      </c>
      <c r="Z122">
        <v>4</v>
      </c>
      <c r="AA122" t="str">
        <v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v>
      </c>
      <c r="AB122">
        <v>4</v>
      </c>
      <c r="AC122" t="str">
        <v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v>
      </c>
      <c r="AD122">
        <v>4</v>
      </c>
      <c r="AE122" t="str">
        <v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v>
      </c>
      <c r="AF122">
        <v>5</v>
      </c>
      <c r="AG122" t="str">
        <v>น้ำเสียงเหมาะสม สุภาพ และมีการขออภัยต่อเหตุไม่สะดวก</v>
      </c>
      <c r="AH122">
        <v>4</v>
      </c>
      <c r="AI122" t="str">
        <v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v>
      </c>
      <c r="AJ122">
        <v>7</v>
      </c>
      <c r="AK122" t="str">
        <v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v>
      </c>
      <c r="AL122">
        <v>5</v>
      </c>
      <c r="AM122" t="str">
        <v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v>
      </c>
      <c r="AN122">
        <v>5</v>
      </c>
      <c r="AO122" t="str">
        <v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v>
      </c>
      <c r="AP122" t="str">
        <v>NO</v>
      </c>
      <c r="AQ122" t="str">
        <v>ลูกค้าขอชำระเงินให้ไรเดอร์เพิ่มเติม (Customer requests to pay rider additionally)</v>
      </c>
      <c r="AS122" s="4">
        <f>SUM(H122,J122,L122,N122,P122,R122,T122,V122,X122,Z122,AB122,AD122,AF122,AH122,AJ122,AL122,AN122)</f>
        <v>82</v>
      </c>
      <c r="AT122" s="2">
        <f>IF(C122="","",DATE(YEAR(C122),MONTH(C122),1))</f>
        <v>46082</v>
      </c>
      <c r="AU122" t="str">
        <f>IF(AT122="","",TEXT(AT122,"mmmm yyyy"))</f>
        <v>March 2026</v>
      </c>
      <c r="AV122" s="2">
        <f>IF(C122="","",C122-WEEKDAY(C122,2)+1)</f>
        <v>46111</v>
      </c>
      <c r="AW122" s="2">
        <f>IF(AV122="","",AV122+6)</f>
        <v>46117</v>
      </c>
      <c r="AX122" t="str">
        <f>IF(AV122="","",TEXT(AV122,"dd/mm/yyyy")&amp;" - "&amp;TEXT(AW122,"dd/mm/yyyy"))</f>
        <v>30/03/2026 - 05/04/2026</v>
      </c>
      <c r="AY122">
        <f>IF(B122="","",COUNTIFS($B$5:B122,B122,$AT$5:AT122,AT122))</f>
        <v>10</v>
      </c>
      <c r="AZ122">
        <f>IF(B122="","",COUNTIFS($B$5:B122,B122,$AV$5:AV122,AV122))</f>
        <v>1</v>
      </c>
      <c r="BA122" t="str">
        <f>IF(B122="","",TEXT(AY122,"00")&amp;"|"&amp;B122&amp;"|"&amp;TEXT(AT122,"yyyymmdd"))</f>
        <v>10|Supakrit Promkhamnoi|20260301</v>
      </c>
      <c r="BB122" t="str">
        <f>IF(B122="","",TEXT(AZ122,"00")&amp;"|"&amp;B122&amp;"|"&amp;TEXT(AV122,"yyyymmdd"))</f>
        <v>01|Supakrit Promkhamnoi|20260330</v>
      </c>
      <c r="BC122">
        <f>IF(OR(AQ122="YES",AQ122="Yes",AQ122="Y",AQ122=1),1,0)</f>
        <v>0</v>
      </c>
    </row>
    <row r="123">
      <c r="A123" s="1">
        <v>46112.95673096065</v>
      </c>
      <c r="B123" t="str">
        <v>Suphitcha Keawliam</v>
      </c>
      <c r="C123" s="2">
        <v>46112</v>
      </c>
      <c r="D123" s="3">
        <v>0.5395833333333333</v>
      </c>
      <c r="E123" s="3">
        <v>0.55</v>
      </c>
      <c r="F123" t="str">
        <v>AA214526</v>
      </c>
      <c r="G123" t="str">
        <v>https://app.oho.chat/business/6805c0f16232119d2a1204b5/smartchat?room=69cb62425e350a8fde9d2ee9</v>
      </c>
      <c r="H123">
        <v>9</v>
      </c>
      <c r="I123" t="str">
        <v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v>
      </c>
      <c r="J123">
        <v>4</v>
      </c>
      <c r="K123" t="str">
        <v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v>
      </c>
      <c r="L123">
        <v>5</v>
      </c>
      <c r="M123" t="str">
        <v>Agent ขอข้อมูลเท่าที่จำเป็นต่อการตรวจสอบ และไม่พบการเปิดเผยข้อมูลเกินจำเป็น</v>
      </c>
      <c r="N123">
        <v>4</v>
      </c>
      <c r="O123" t="str">
        <v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v>
      </c>
      <c r="P123">
        <v>4</v>
      </c>
      <c r="Q123" t="str">
        <v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v>
      </c>
      <c r="R123">
        <v>5</v>
      </c>
      <c r="S123" t="str">
        <v>Agent อธิบาย process ได้ในระดับดี โดยเฉพาะการบอกเกณฑ์ 8 กิโลเมตร และการขอภาพแผนที่เพื่อประกอบการพิจารณา</v>
      </c>
      <c r="T123">
        <v>5</v>
      </c>
      <c r="U123" t="str">
        <v>Agent ใช้ข้อมูลจากภาพแผนที่และข้อมูลที่ไรเดอร์ส่งมาในการพิจารณา ถือว่าใช้ reference ได้ถูกต้อง</v>
      </c>
      <c r="V123">
        <v>7</v>
      </c>
      <c r="W123" t="str">
        <v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v>
      </c>
      <c r="X123">
        <v>4</v>
      </c>
      <c r="Y123" t="str">
        <v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v>
      </c>
      <c r="Z123">
        <v>3</v>
      </c>
      <c r="AA123" t="str">
        <v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v>
      </c>
      <c r="AB123">
        <v>5</v>
      </c>
      <c r="AC123" t="str">
        <v>ข้อความเรียงลำดับดีจากรับเรื่อง → ขอข้อมูล → ขอภาพประกอบ → สรุปผลพิจารณา</v>
      </c>
      <c r="AD123">
        <v>5</v>
      </c>
      <c r="AE123" t="str">
        <v>ภาษาสุภาพและชัดเจน แต่ยังไม่ค่อยกระชับในช่วงอธิบายเงื่อนไขการยกเลิก</v>
      </c>
      <c r="AF123">
        <v>5</v>
      </c>
      <c r="AG123" t="str">
        <v>น้ำเสียงเหมาะสม สุภาพ และไม่โต้แย้งลูกค้า แม้ลูกค้าจะไม่พอใจกับสถานการณ์</v>
      </c>
      <c r="AH123">
        <v>4</v>
      </c>
      <c r="AI123" t="str">
        <v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v>
      </c>
      <c r="AJ123">
        <v>10</v>
      </c>
      <c r="AK123" t="str">
        <v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v>
      </c>
      <c r="AL123">
        <v>4</v>
      </c>
      <c r="AM123" t="str">
        <v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v>
      </c>
      <c r="AN123">
        <v>5</v>
      </c>
      <c r="AO123" t="str">
        <v>มีการปิดเคสเรียบร้อย</v>
      </c>
      <c r="AP123" t="str">
        <v>NO</v>
      </c>
      <c r="AQ123" t="str">
        <v>ไรเดอร์ขอยกเลิกงาน (Rider requests job cancellation)</v>
      </c>
      <c r="AS123" s="4">
        <f>SUM(H123,J123,L123,N123,P123,R123,T123,V123,X123,Z123,AB123,AD123,AF123,AH123,AJ123,AL123,AN123)</f>
        <v>88</v>
      </c>
      <c r="AT123" s="2">
        <f>IF(C123="","",DATE(YEAR(C123),MONTH(C123),1))</f>
        <v>46082</v>
      </c>
      <c r="AU123" t="str">
        <f>IF(AT123="","",TEXT(AT123,"mmmm yyyy"))</f>
        <v>March 2026</v>
      </c>
      <c r="AV123" s="2">
        <f>IF(C123="","",C123-WEEKDAY(C123,2)+1)</f>
        <v>46111</v>
      </c>
      <c r="AW123" s="2">
        <f>IF(AV123="","",AV123+6)</f>
        <v>46117</v>
      </c>
      <c r="AX123" t="str">
        <f>IF(AV123="","",TEXT(AV123,"dd/mm/yyyy")&amp;" - "&amp;TEXT(AW123,"dd/mm/yyyy"))</f>
        <v>30/03/2026 - 05/04/2026</v>
      </c>
      <c r="AY123">
        <f>IF(B123="","",COUNTIFS($B$5:B123,B123,$AT$5:AT123,AT123))</f>
        <v>9</v>
      </c>
      <c r="AZ123">
        <f>IF(B123="","",COUNTIFS($B$5:B123,B123,$AV$5:AV123,AV123))</f>
        <v>1</v>
      </c>
      <c r="BA123" t="str">
        <f>IF(B123="","",TEXT(AY123,"00")&amp;"|"&amp;B123&amp;"|"&amp;TEXT(AT123,"yyyymmdd"))</f>
        <v>09|Suphitcha Keawliam|20260301</v>
      </c>
      <c r="BB123" t="str">
        <f>IF(B123="","",TEXT(AZ123,"00")&amp;"|"&amp;B123&amp;"|"&amp;TEXT(AV123,"yyyymmdd"))</f>
        <v>01|Suphitcha Keawliam|20260330</v>
      </c>
      <c r="BC123">
        <f>IF(OR(AQ123="YES",AQ123="Yes",AQ123="Y",AQ123=1),1,0)</f>
        <v>0</v>
      </c>
    </row>
    <row r="124">
      <c r="A124" s="1">
        <v>46112.96625313658</v>
      </c>
      <c r="B124" t="str">
        <v>Suphitcha Keawliam</v>
      </c>
      <c r="C124" s="2">
        <v>46112</v>
      </c>
      <c r="D124" s="3">
        <v>0.5958333333333333</v>
      </c>
      <c r="E124" s="3">
        <v>0.5979166666666667</v>
      </c>
      <c r="F124" t="str">
        <v>AA214592</v>
      </c>
      <c r="G124" t="str">
        <v>https://app.oho.chat/business/6805c0f16232119d2a1204b5/smartchat?room=68a98afbf7cef6cd804f3d2f</v>
      </c>
      <c r="H124">
        <v>9</v>
      </c>
      <c r="I124" t="str">
        <v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v>
      </c>
      <c r="J124">
        <v>4</v>
      </c>
      <c r="K124" t="str">
        <v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v>
      </c>
      <c r="L124">
        <v>5</v>
      </c>
      <c r="M124" t="str">
        <v>ไม่พบการขอหรือเปิดเผยข้อมูลส่วนบุคคลเกินจำเป็น และไม่พบประเด็นขัดนโยบาย</v>
      </c>
      <c r="N124">
        <v>3</v>
      </c>
      <c r="O124" t="str">
        <v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v>
      </c>
      <c r="P124">
        <v>3</v>
      </c>
      <c r="Q124" t="str">
        <v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v>
      </c>
      <c r="R124">
        <v>3</v>
      </c>
      <c r="S124" t="str">
        <v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v>
      </c>
      <c r="T124">
        <v>2</v>
      </c>
      <c r="U124" t="str">
        <v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v>
      </c>
      <c r="V124">
        <v>5</v>
      </c>
      <c r="W124" t="str">
        <v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v>
      </c>
      <c r="X124">
        <v>3</v>
      </c>
      <c r="Y124" t="str">
        <v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v>
      </c>
      <c r="Z124">
        <v>3</v>
      </c>
      <c r="AA124" t="str">
        <v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v>
      </c>
      <c r="AB124">
        <v>4</v>
      </c>
      <c r="AC124" t="str">
        <v>ข้อความเรียงลำดับดี อ่านเข้าใจได้ แต่ค่อนข้างยาวในบล็อกเดียว และยังไม่แยกสาระสำคัญชัดที่สุด</v>
      </c>
      <c r="AD124">
        <v>4</v>
      </c>
      <c r="AE124" t="str">
        <v>ภาษาสุภาพและเข้าใจง่าย แต่ยังไม่ค่อยกระชับ เพราะอธิบายยาวในจุดที่ยังไม่ได้ยืนยันปัญหาจริงก่อน</v>
      </c>
      <c r="AF124">
        <v>5</v>
      </c>
      <c r="AG124" t="str">
        <v>น้ำเสียงสุภาพ เหมาะสม และให้กำลังใจลูกค้าได้ดี</v>
      </c>
      <c r="AH124">
        <v>3</v>
      </c>
      <c r="AI124" t="str">
        <v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v>
      </c>
      <c r="AJ124">
        <v>6</v>
      </c>
      <c r="AK124" t="str">
        <v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v>
      </c>
      <c r="AL124">
        <v>5</v>
      </c>
      <c r="AM124" t="str">
        <v>เวลารอรับบริการ 0:01:17 = ผ่านเกณฑ์รับแชทภายใน 3 นาที เวลารับบริการ 0:00:51 และตอบได้รวดเร็วมาก</v>
      </c>
      <c r="AN124">
        <v>5</v>
      </c>
      <c r="AO124" t="str">
        <v>มีการปิดเคสเรียบร้อย และจากชื่อแท็ก/บริบทถือว่าสอดคล้องกับเคสเรื่องงานน้อย</v>
      </c>
      <c r="AP124" t="str">
        <v>NO</v>
      </c>
      <c r="AQ124" t="str">
        <v>ไรเดอร์ร้องเรียนงานน้อย (Rider complains about low job volume)</v>
      </c>
      <c r="AS124" s="4">
        <f>SUM(H124,J124,L124,N124,P124,R124,T124,V124,X124,Z124,AB124,AD124,AF124,AH124,AJ124,AL124,AN124)</f>
        <v>72</v>
      </c>
      <c r="AT124" s="2">
        <f>IF(C124="","",DATE(YEAR(C124),MONTH(C124),1))</f>
        <v>46082</v>
      </c>
      <c r="AU124" t="str">
        <f>IF(AT124="","",TEXT(AT124,"mmmm yyyy"))</f>
        <v>March 2026</v>
      </c>
      <c r="AV124" s="2">
        <f>IF(C124="","",C124-WEEKDAY(C124,2)+1)</f>
        <v>46111</v>
      </c>
      <c r="AW124" s="2">
        <f>IF(AV124="","",AV124+6)</f>
        <v>46117</v>
      </c>
      <c r="AX124" t="str">
        <f>IF(AV124="","",TEXT(AV124,"dd/mm/yyyy")&amp;" - "&amp;TEXT(AW124,"dd/mm/yyyy"))</f>
        <v>30/03/2026 - 05/04/2026</v>
      </c>
      <c r="AY124">
        <f>IF(B124="","",COUNTIFS($B$5:B124,B124,$AT$5:AT124,AT124))</f>
        <v>10</v>
      </c>
      <c r="AZ124">
        <f>IF(B124="","",COUNTIFS($B$5:B124,B124,$AV$5:AV124,AV124))</f>
        <v>2</v>
      </c>
      <c r="BA124" t="str">
        <f>IF(B124="","",TEXT(AY124,"00")&amp;"|"&amp;B124&amp;"|"&amp;TEXT(AT124,"yyyymmdd"))</f>
        <v>10|Suphitcha Keawliam|20260301</v>
      </c>
      <c r="BB124" t="str">
        <f>IF(B124="","",TEXT(AZ124,"00")&amp;"|"&amp;B124&amp;"|"&amp;TEXT(AV124,"yyyymmdd"))</f>
        <v>02|Suphitcha Keawliam|20260330</v>
      </c>
      <c r="BC124">
        <f>IF(OR(AQ124="YES",AQ124="Yes",AQ124="Y",AQ124=1),1,0)</f>
        <v>0</v>
      </c>
    </row>
    <row r="125" xml:space="preserve">
      <c r="A125" s="1">
        <v>46119.871758125</v>
      </c>
      <c r="B125" t="str">
        <v>Anucha Makundin</v>
      </c>
      <c r="C125" s="2">
        <v>46114</v>
      </c>
      <c r="D125" s="3">
        <v>0.6993055555555555</v>
      </c>
      <c r="E125" s="3">
        <v>0.7034722222222223</v>
      </c>
      <c r="F125" t="str">
        <v>AA215763</v>
      </c>
      <c r="G125" t="str">
        <v>https://app.oho.chat/business/6805c0f16232119d2a1204b5/smartchat?room=682c72baf55fe33cb47c2f43</v>
      </c>
      <c r="H125">
        <v>0</v>
      </c>
      <c r="I125" t="str" xml:space="preserve"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พลาดรุนแรง_x000d_
_x000d_
ตัวอย่างจากเคส:_x000d_
แอดมินเริ่มตอบทันทีด้วย_x000d_
“หมายเลขคำสั่งซื้อ (260402-QZ-5262) ตรวจสอบพบว่า...”_x000d_
_x000d_
ตัวอย่างที่ถูกต้องมากขึ้น:_x000d_
_x000d_
“สวัสดีค่ะ แอดมินขนมถ้วยยินดีให้บริการค่ะ เดี๋ยวแอดมินขอตรวจสอบรายละเอียดออเดอร์ให้ก่อนนะคะ”_x000d_
_x000d_
และตอนจบควรมี_x000d_
_x000d_
“หากครบกำหนดแล้วยังไม่ได้รับเงินชดเชย สามารถแจ้งกลับเข้ามาได้อีกนะคะ”</v>
      </c>
      <c r="J125">
        <v>10</v>
      </c>
      <c r="K125" t="str" xml:space="preserve">
        <v xml:space="preserve">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</v>
      </c>
      <c r="L125">
        <v>9</v>
      </c>
      <c r="M125" t="str" xml:space="preserve">
        <v xml:space="preserve"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และการระบุจำนวนเงินพร้อมระยะเวลาในการรับเงิน_x000d_
_x000d_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ทำให้การสื่อสารยังไม่ครบถ้วนในเชิงขั้นตอน_x000d_
_x000d_
เงื่อนไขที่ใช้หักคะแนนตามไฟล์:_x000d_
เข้ากลุ่ม พลาดเล็กน้อย_x000d_
_x000d_
ตัวอย่างจากเคส:_x000d_
แอดมินแจ้งผลตรวจสอบและแนวทางชดเชยทันที_x000d_
_x000d_
ตัวอย่างที่ถูกต้องมากขึ้น:_x000d_
“รับทราบค่ะ เดี๋ยวแอดมินขอตรวจสอบหมายเลขคำสั่งซื้อนี้ให้ก่อนนะคะ”</v>
      </c>
      <c r="N125">
        <v>10</v>
      </c>
      <c r="O125" t="str" xml:space="preserve">
        <v xml:space="preserve"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และระยะเวลาในการรับเงิน_x000d_
_x000d_
เงื่อนไขที่ใช้หักคะแนนตามไฟล์:_x000d_
ไม่เข้ากลุ่มพลาด_x000d_
_x000d_
ตัวอย่างจากเคส:_x000d_
“หน้าแอปแสดงระยะทาง 11 กม. ระยะทางที่วิ่งจริง 14 กม.”_x000d_
“จะทำการส่งเรื่องขอรับเงินชดเชยส่วนต่างระยะทาง 3 กิโลเมตร เป็นจำนวนเงิน 21 บาท...”_x000d_
_x000d_
ตัวอย่างที่ถูกต้องมากขึ้น:_x000d_
ในสาระหลักถือว่าถูกต้องแล้ว อาจเพิ่มเพียงประโยคเชื่อมบริการ เช่น_x000d_
“แอดมินตรวจสอบแล้วพบว่า...”</v>
      </c>
      <c r="P125">
        <v>8</v>
      </c>
      <c r="Q125" t="str" xml:space="preserve">
        <v xml:space="preserve">คำตอบมีข้อมูลสำคัญครบถ้วน เช่น ผลการตรวจสอบ สาเหตุ ส่วนต่าง จำนวนเงิน และระยะเวลาในการรับเงิน_x000d_
_x000d_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หรือช่องทางในการสอบถามเพิ่มเติม_x000d_
_x000d_
เงื่อนไขที่ใช้หักคะแนนตามไฟล์:_x000d_
เข้ากลุ่ม พลาดเล็กน้อย_x000d_
_x000d_
ตัวอย่างจากเคส:_x000d_
แอดมินแจ้งครบเรื่องผลตรวจสอบและการชดเชย แต่ยังไม่มี next step หากเงินไม่เข้า_x000d_
_x000d_
ตัวอย่างที่ถูกต้องมากขึ้น:_x000d_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v>
      </c>
      <c r="R125">
        <v>5</v>
      </c>
      <c r="S125" t="str" xml:space="preserve">
        <v xml:space="preserve"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และระยะเวลาในการรับเงิน_x000d_
_x000d_
เงื่อนไขที่ใช้หักคะแนนตามไฟล์:_x000d_
ไม่เข้ากลุ่มพลาด</v>
      </c>
      <c r="V125">
        <v>14</v>
      </c>
      <c r="W125" t="str" xml:space="preserve">
        <v xml:space="preserve">แอดมินวิเคราะห์ปัญหาได้ตรงจุด และดำเนินการชดเชยให้ทันที_x000d_
_x000d_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ทำให้การดูแลเคสยังไม่ครบขั้นตอน_x000d_
_x000d_
เงื่อนไขที่ใช้หักคะแนนตามไฟล์:_x000d_
เข้ากลุ่ม พลาดเล็กน้อย_x000d_
_x000d_
ตัวอย่างจากเคส:_x000d_
แอดมินไม่ได้เพียงรับเรื่อง แต่แจ้งยอดชดเชยและระยะเวลาการรับเงินด้วย_x000d_
_x000d_
ตัวอย่างที่ถูกต้องมากขึ้น:_x000d_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v>
      </c>
      <c r="X125">
        <v>7</v>
      </c>
      <c r="Y125" t="str" xml:space="preserve">
        <v xml:space="preserve">แอดมินมีการดูแลเคสครบในส่วนของการตรวจสอบ การส่งเรื่องชดเชย และการแจ้งระยะเวลาในการรับเงิน_x000d_
_x000d_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ทำให้ยังไม่ครอบคลุมในส่วนของการติดตามผลหลังการดำเนินการ_x000d_
_x000d_
เงื่อนไขที่ใช้หักคะแนนตามไฟล์:_x000d_
เข้ากลุ่ม พลาดเล็กน้อยถึงปานกลาง_x000d_
_x000d_
ตัวอย่างจากเคส:_x000d_
“พี่ไรเดอร์จะได้รับเงิน... ภายในระยะเวลา 2 วันทำการค่ะ”_x000d_
_x000d_
ตัวอย่างที่ถูกต้องมากขึ้น:_x000d_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v>
      </c>
      <c r="AB125">
        <v>5</v>
      </c>
      <c r="AC125" t="str" xml:space="preserve">
        <v xml:space="preserve"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และสามารถเข้าใจผลการตรวจสอบได้อย่างชัดเจน_x000d_
_x000d_
เงื่อนไขที่ใช้หักคะแนนตามไฟล์:_x000d_
ไม่เข้ากลุ่มพลาด</v>
      </c>
      <c r="AD125">
        <v>5</v>
      </c>
      <c r="AE125" t="str" xml:space="preserve">
        <v xml:space="preserve">ภาษากระชับ ชัดเจน และไม่มีความกำกวม_x000d_
_x000d_
เงื่อนไขที่ใช้หักคะแนนตามไฟล์:_x000d_
ไม่เข้ากลุ่มพลาด</v>
      </c>
      <c r="AF125">
        <v>8</v>
      </c>
      <c r="AG125" t="str" xml:space="preserve">
        <v xml:space="preserve"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ซึ่งช่วยลดความตึงเครียดในการสื่อสารได้เป็นอย่างดี_x000d_
_x000d_
หักเล็กน้อยเพราะยังไม่มีประโยค service closing หรือการแสดงความใส่ใจต่อหลังการดำเนินการเพิ่มเติม_x000d_
_x000d_
เงื่อนไขที่ใช้หักคะแนนตามไฟล์:_x000d_
เข้ากลุ่ม พลาดเล็กน้อย_x000d_
_x000d_
ตัวอย่างจากเคส:_x000d_
“ขออภัยในความไม่สะดวกมา ณ ที่นี้ด้วยค่ะ 🙏”_x000d_
_x000d_
ตัวอย่างที่ถูกต้องมากขึ้น:_x000d_
“ขออภัยในความไม่สะดวกด้วยนะคะ หากต้องการให้แอดมินช่วยติดตามเพิ่มเติมสามารถแจ้งได้เลยค่ะ”</v>
      </c>
      <c r="AP125" t="str">
        <v>NO</v>
      </c>
      <c r="AQ125" t="str">
        <v>ไรเดอร์สอบถามค่ารอบไม่สอดคล้องกับระยะทาง (Rider inquires about fare not matching distance)</v>
      </c>
      <c r="AS125" s="4">
        <f>SUM(H125,J125,L125,N125,P125,R125,T125,V125,X125,Z125,AB125,AD125,AF125,AH125,AJ125,AL125,AN125)</f>
        <v>81</v>
      </c>
      <c r="AT125" s="2">
        <f>IF(C125="","",DATE(YEAR(C125),MONTH(C125),1))</f>
        <v>46113</v>
      </c>
      <c r="AU125" t="str">
        <f>IF(AT125="","",TEXT(AT125,"mmmm yyyy"))</f>
        <v>April 2026</v>
      </c>
      <c r="AV125" s="2">
        <f>IF(C125="","",C125-WEEKDAY(C125,2)+1)</f>
        <v>46111</v>
      </c>
      <c r="AW125" s="2">
        <f>IF(AV125="","",AV125+6)</f>
        <v>46117</v>
      </c>
      <c r="AX125" t="str">
        <f>IF(AV125="","",TEXT(AV125,"dd/mm/yyyy")&amp;" - "&amp;TEXT(AW125,"dd/mm/yyyy"))</f>
        <v>30/03/2026 - 05/04/2026</v>
      </c>
      <c r="AY125">
        <f>IF(B125="","",COUNTIFS($B$5:B125,B125,$AT$5:AT125,AT125))</f>
        <v>1</v>
      </c>
      <c r="AZ125">
        <f>IF(B125="","",COUNTIFS($B$5:B125,B125,$AV$5:AV125,AV125))</f>
        <v>1</v>
      </c>
      <c r="BA125" t="str">
        <f>IF(B125="","",TEXT(AY125,"00")&amp;"|"&amp;B125&amp;"|"&amp;TEXT(AT125,"yyyymmdd"))</f>
        <v>01|Anucha Makundin|20260401</v>
      </c>
      <c r="BB125" t="str">
        <f>IF(B125="","",TEXT(AZ125,"00")&amp;"|"&amp;B125&amp;"|"&amp;TEXT(AV125,"yyyymmdd"))</f>
        <v>01|Anucha Makundin|20260330</v>
      </c>
      <c r="BC125">
        <f>IF(OR(AQ125="YES",AQ125="Yes",AQ125="Y",AQ125=1),1,0)</f>
        <v>0</v>
      </c>
      <c r="BD125" t="str" xml:space="preserve">
        <v xml:space="preserve"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ซึ่งเป็นการร้องเรียนเชิงรายได้/ค่าชดเชยของออเดอร์_x000d_
_x000d_
ในบทสนทนา ก่อนถึงแอดมินมีข้อความอัตโนมัติจากแชทบอทขอข้อมูลเบื้องต้น ได้แก่_x000d_
_x000d_
ชื่อ-นามสกุล_x000d_
เลข RR_x000d_
เบอร์โทร_x000d_
สาเหตุปัญหา_x000d_
หมายเลข Order_x000d_
_x000d_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และอธิบายผลการตรวจสอบว่า_x000d_
_x000d_
หน้าแอปแสดงระยะทาง 11 กม._x000d_
ระยะทางที่วิ่งจริง 14 กม._x000d_
จะส่งเรื่องขอรับเงินชดเชยส่วนต่าง 3 กม._x000d_
เป็นเงิน 21 บาท_x000d_
เงินจะเข้าบัญชีธนาคารไทยพาณิชย์ภายใน 2 วันทำการ</v>
      </c>
      <c r="BE125" t="str">
        <v>https://drive.google.com/open?id=1L42T5JvpzGCagc9ekvjX9UuC_vjXFzMg</v>
      </c>
      <c r="BF125" t="str">
        <v>April 2026+</v>
      </c>
    </row>
    <row r="126" xml:space="preserve">
      <c r="A126" s="1">
        <v>46119.88176119213</v>
      </c>
      <c r="B126" t="str">
        <v>Anucha Makundin</v>
      </c>
      <c r="C126" s="2">
        <v>46115</v>
      </c>
      <c r="D126" s="3">
        <v>0.5840277777777778</v>
      </c>
      <c r="E126" s="3">
        <v>0.5916666666666667</v>
      </c>
      <c r="F126" t="str">
        <v>AA216147</v>
      </c>
      <c r="G126" t="str">
        <v>https://app.oho.chat/business/6805c0f16232119d2a1204b5/smartchat?room=69bcedeabf0216780dd029ac</v>
      </c>
      <c r="H126">
        <v>0</v>
      </c>
      <c r="I126" t="str" xml:space="preserve"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พลาดรุนแรง_x000d_
_x000d_
ตัวอย่างจากเคส:_x000d_
แอดมินตอบเฉพาะเนื้อหาข้อมูล_x000d_
“พี่ไรเดอร์จะต้องถูกหักเงินประกันเรียบร้อยและมียอดเกิน 100บาท ภายใน 18:00 น. นะครับ”_x000d_
_x000d_
ตัวอย่างที่ถูกต้องมากขึ้น:_x000d_
“สวัสดีครับ แอดมินขนมถ้วยยินดีให้บริการครับ”_x000d_
และตอนจบควรมี_x000d_
“หากยังมีข้อสงสัยเพิ่มเติมสามารถแจ้งเข้ามาได้อีกนะครับ”</v>
      </c>
      <c r="J126">
        <v>10</v>
      </c>
      <c r="K126" t="str" xml:space="preserve">
        <v xml:space="preserve">ไม่พบการเปิดเผยข้อมูลส่วนบุคคลเกินความจำเป็นในการสนทนา_x000d_
_x000d_
เงื่อนไขที่ใช้หักคะแนนตามไฟล์:</v>
      </c>
      <c r="L126">
        <v>8</v>
      </c>
      <c r="M126" t="str" xml:space="preserve">
        <v xml:space="preserve">เวลารอรับบริการประมาณ 9 นาที 11 วินาที ถือว่าค่อนข้างนาน_x000d_
_x000d_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ทำให้ต้องมีการอธิบายเพิ่มเติมในภายหลัง_x000d_
_x000d_
เงื่อนไขที่ใช้หักคะแนนตามไฟล์:_x000d_
เข้ากลุ่ม พลาดเล็กน้อยถึงปานกลาง_x000d_
_x000d_
ตัวอย่างจากเคส:_x000d_
ผู้ใช้ถามตั้งแต่ 14:01–14:02 แต่แอดมินตอบจริงที่ 14:12_x000d_
_x000d_
ตัวอย่างที่ถูกต้องมากขึ้น:_x000d_
ควรตอบให้เร็วขึ้น และตอบตรงประเด็น เช่น_x000d_
“ระบบจะโอนเข้าบัญชีอัตโนมัติ/ไม่ต้องกดถอนเอง...” แล้วค่อยอธิบายเงื่อนไขยอดเงินเพิ่มเติม</v>
      </c>
      <c r="N126">
        <v>6</v>
      </c>
      <c r="O126" t="str" xml:space="preserve">
        <v xml:space="preserve"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ทำให้ผู้ใช้ยังไม่ได้รับคำตอบครบถ้วนในประเด็นสำคัญ_x000d_
_x000d_
เงื่อนไขที่ใช้หักคะแนนตามไฟล์:_x000d_
เข้ากลุ่ม พลาดปานกลาง_x000d_
_x000d_
ตัวอย่างจากเคส:_x000d_
“พี่ไรเดอร์จะต้องถูกหักเงินประกันเรียบร้อยและมียอดเกิน 100บาท ภายใน 18:00 น. นะครับ”_x000d_
_x000d_
ตัวอย่างที่ถูกต้องมากขึ้น:_x000d_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v>
      </c>
      <c r="P126">
        <v>4</v>
      </c>
      <c r="Q126" t="str" xml:space="preserve">
        <v xml:space="preserve"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รวมถึงแนวทางในกรณีที่เงินไม่เข้า_x000d_
_x000d_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แต่ยังไม่เพียงพอให้ผู้ใช้เข้าใจและสามารถดำเนินการต่อได้อย่างครบถ้วน_x000d_
_x000d_
เงื่อนไขที่ใช้หักคะแนนตามไฟล์:_x000d_
เข้ากลุ่ม พลาดปานกลางถึงรุนแรง_x000d_
_x000d_
ตัวอย่างจากเคส:_x000d_
ไม่มีประโยคยืนยันตรง ๆ ว่า “ไม่ต้องกดถอนเอง” หรือ “ระบบจะโอนให้อัตโนมัติ”_x000d_
_x000d_
ตัวอย่างที่ถูกต้องมากขึ้น:_x000d_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v>
      </c>
      <c r="R126">
        <v>3</v>
      </c>
      <c r="S126" t="str" xml:space="preserve">
        <v xml:space="preserve"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ทำให้มีข้อมูลประกอบและขั้นตอนเบื้องต้นที่ช่วยในการอ้างอิง_x000d_
_x000d_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ทำให้ผู้ใช้อาจยังเข้าใจภาพรวมของกระบวนการได้ไม่ครบถ้วน_x000d_
_x000d_
เงื่อนไขที่ใช้หักคะแนนตามไฟล์:_x000d_
เข้ากลุ่ม พลาดเล็กน้อยถึงปานกลาง_x000d_
_x000d_
ตัวอย่างจากเคส:_x000d_
มีภาพประกอบ แต่ข้อความสรุปยังไม่ตอบตรง process ทั้งหมด_x000d_
_x000d_
ตัวอย่างที่ถูกต้องมากขึ้น:_x000d_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v>
      </c>
      <c r="V126">
        <v>6</v>
      </c>
      <c r="W126" t="str" xml:space="preserve">
        <v xml:space="preserve"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หรือผู้ใช้ต้องดำเนินการเอง_x000d_
_x000d_
แม้จะมีการให้ข้อมูลบางส่วน แต่ยังไม่สามารถตอบคำถามหลักได้อย่างชัดเจนและตรงจุด_x000d_
_x000d_
เงื่อนไขที่ใช้หักคะแนนตามไฟล์:_x000d_
เข้ากลุ่ม พลาดปานกลาง_x000d_
_x000d_
ตัวอย่างจากเคส:_x000d_
ผู้ใช้ถามเรื่องวิธีการโอนและการถอน แต่แอดมินตอบเรื่องเงื่อนไขยอดเงินเป็นหลัก_x000d_
_x000d_
ตัวอย่างที่ถูกต้องมากขึ้น:_x000d_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v>
      </c>
      <c r="X126">
        <v>4</v>
      </c>
      <c r="Y126" t="str" xml:space="preserve">
        <v xml:space="preserve"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หากผู้ใช้ยังมีข้อสงสัยหรือพบปัญหาเพิ่มเติม_x000d_
_x000d_
เงื่อนไขที่ใช้หักคะแนนตามไฟล์:_x000d_
เข้ากลุ่ม พลาดปานกลาง_x000d_
_x000d_
ตัวอย่างจากเคส:_x000d_
แอดมินตอบจบที่เงื่อนไขของระบบ โดยไม่มีคำแนะนำต่อ_x000d_
_x000d_
ตัวอย่างที่ถูกต้องมากขึ้น:_x000d_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v>
      </c>
      <c r="AB126">
        <v>4</v>
      </c>
      <c r="AC126" t="str" xml:space="preserve">
        <v xml:space="preserve"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ทำให้ภาพรวมของคำตอบยังไม่เป็นระบบเท่าที่ควร_x000d_
_x000d_
เงื่อนไขที่ใช้หักคะแนนตามไฟล์:_x000d_
เข้ากลุ่ม พลาดเล็กน้อย_x000d_
_x000d_
ตัวอย่างที่ถูกต้องมากขึ้น:_x000d_
เริ่มจากสรุปก่อนว่า_x000d_
“ไม่ต้องกดถอนเองครับ ระบบโอนอัตโนมัติ”_x000d_
แล้วค่อยตามด้วยเงื่อนไข</v>
      </c>
      <c r="AD126">
        <v>5</v>
      </c>
      <c r="AE126" t="str" xml:space="preserve">
        <v xml:space="preserve"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ทำให้สามารถเข้าใจได้โดยรวม_x000d_
_x000d_
เงื่อนไขที่ใช้หักคะแนนตามไฟล์:_x000d_
ไม่เข้ากลุ่มพลาด</v>
      </c>
      <c r="AF126">
        <v>7</v>
      </c>
      <c r="AG126" t="str" xml:space="preserve">
        <v xml:space="preserve"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ทำให้ภาพรวมยังไม่ครบด้านการดูแลผู้ใช้_x000d_
_x000d_
เงื่อนไขที่ใช้หักคะแนนตามไฟล์:_x000d_
เข้ากลุ่ม พลาดเล็กน้อย_x000d_
_x000d_
ตัวอย่างจากเคส:_x000d_
เป็นการตอบข้อมูลตรง ๆ โดยไม่มี service closing_x000d_
_x000d_
ตัวอย่างที่ถูกต้องมากขึ้น:_x000d_
“หากยังมีข้อสงสัยเพิ่มเติมเรื่องการโอนเงิน แอดมินยินดีตรวจสอบให้เพิ่มเติมนะครับ”</v>
      </c>
      <c r="AP126" t="str">
        <v>NO</v>
      </c>
      <c r="AQ126" t="str">
        <v>ไรเดอร์สอบถามการโอนเงินและการหักเงินอัตโนมัติ (Rider inquires about automatic deduction and payout method)</v>
      </c>
      <c r="AS126" s="4">
        <f>SUM(H126,J126,L126,N126,P126,R126,T126,V126,X126,Z126,AB126,AD126,AF126,AH126,AJ126,AL126,AN126)</f>
        <v>57</v>
      </c>
      <c r="AT126" s="2">
        <f>IF(C126="","",DATE(YEAR(C126),MONTH(C126),1))</f>
        <v>46113</v>
      </c>
      <c r="AU126" t="str">
        <f>IF(AT126="","",TEXT(AT126,"mmmm yyyy"))</f>
        <v>April 2026</v>
      </c>
      <c r="AV126" s="2">
        <f>IF(C126="","",C126-WEEKDAY(C126,2)+1)</f>
        <v>46111</v>
      </c>
      <c r="AW126" s="2">
        <f>IF(AV126="","",AV126+6)</f>
        <v>46117</v>
      </c>
      <c r="AX126" t="str">
        <f>IF(AV126="","",TEXT(AV126,"dd/mm/yyyy")&amp;" - "&amp;TEXT(AW126,"dd/mm/yyyy"))</f>
        <v>30/03/2026 - 05/04/2026</v>
      </c>
      <c r="AY126">
        <f>IF(B126="","",COUNTIFS($B$5:B126,B126,$AT$5:AT126,AT126))</f>
        <v>2</v>
      </c>
      <c r="AZ126">
        <f>IF(B126="","",COUNTIFS($B$5:B126,B126,$AV$5:AV126,AV126))</f>
        <v>2</v>
      </c>
      <c r="BA126" t="str">
        <f>IF(B126="","",TEXT(AY126,"00")&amp;"|"&amp;B126&amp;"|"&amp;TEXT(AT126,"yyyymmdd"))</f>
        <v>02|Anucha Makundin|20260401</v>
      </c>
      <c r="BB126" t="str">
        <f>IF(B126="","",TEXT(AZ126,"00")&amp;"|"&amp;B126&amp;"|"&amp;TEXT(AV126,"yyyymmdd"))</f>
        <v>02|Anucha Makundin|20260330</v>
      </c>
      <c r="BC126">
        <f>IF(OR(AQ126="YES",AQ126="Yes",AQ126="Y",AQ126=1),1,0)</f>
        <v>0</v>
      </c>
      <c r="BD126" t="str" xml:space="preserve">
        <v xml:space="preserve">ไรเดอร์ติดต่อเข้ามาสอบถามเรื่อง เงินประกัน/การโอนเงินเข้าบัญชี โดยถามว่า_x000d_
_x000d_
“หักอัตโนมัติหรอครับ”_x000d_
“โอนเข้าบัญชี”_x000d_
“หรือต้องกดถอนเองไหม”_x000d_
_x000d_
จากบทสนทนา แอดมินตอบกลับโดยแนบภาพการรับโอนเงินเข้าบัญชี Robinhood และแจ้งว่า_x000d_
“พี่ไรเดอร์จะต้องถูกหักเงินประกันเรียบร้อยและมียอดเกิน 100 บาท ภายใน 18:00 น. นะครับ”</v>
      </c>
      <c r="BE126" t="str">
        <v>https://drive.google.com/open?id=1cRbB4PcOD2DPSougP183p57DmdIXTK4b</v>
      </c>
      <c r="BF126" t="str">
        <v>April 2026+</v>
      </c>
    </row>
    <row r="127" xml:space="preserve">
      <c r="A127" s="1">
        <v>46119.90732243055</v>
      </c>
      <c r="B127" t="str">
        <v>Jariyawadee Taboodda</v>
      </c>
      <c r="C127" s="2">
        <v>46115</v>
      </c>
      <c r="D127" s="3">
        <v>0.8826388888888889</v>
      </c>
      <c r="E127" s="3">
        <v>0.8861111111111111</v>
      </c>
      <c r="F127" t="str">
        <v>AA216358</v>
      </c>
      <c r="G127" t="str">
        <v>https://app.oho.chat/business/6805c0f16232119d2a1204b5/smartchat?room=683c2d2c79c71e830e43e05b</v>
      </c>
      <c r="H127">
        <v>10</v>
      </c>
      <c r="I127" t="str">
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</c>
      <c r="J127">
        <v>10</v>
      </c>
      <c r="K127" t="str">
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</c>
      <c r="L127">
        <v>8</v>
      </c>
      <c r="M127" t="str">
        <v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v>
      </c>
      <c r="N127">
        <v>6</v>
      </c>
      <c r="O127" t="str" xml:space="preserve">
        <v xml:space="preserve"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หรือแนวทางปฏิบัติที่ชัดเจน_x000d_
_x000d_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จึงทำให้ความถูกต้องของคำตอบในมุมการตอบคำถามตามเคสยังไม่เพียงพอ_x000d_
_x000d_
เงื่อนไขหักตามไฟล์: เข้ากลุ่ม พลาดปานกลาง</v>
      </c>
      <c r="P127">
        <v>6</v>
      </c>
      <c r="Q127" t="str" xml:space="preserve">
        <v xml:space="preserve">คำตอบยังตกหล่นประเด็นสำคัญหลายจุด ได้แก่_x000d_
_x000d_
ไม่ตอบชัดว่า ต้องปิดแอปหรือไม่_x000d_
ไม่ตอบชัดว่า กรณีนี้เข้าข่ายขายทุจริตหรือไม่_x000d_
ไม่แจ้งแนวทางปฏิบัติที่ถูกต้องหากไรเดอร์ต้องการหลีกเลี่ยงความเสี่ยง_x000d_
ไม่ระบุว่าหากต้องการความชัดเจนด้าน policy ควรตรวจสอบหรือประสานต่ออย่างไร_x000d_
_x000d_
จึงถือว่าคำตอบยังไม่ครบตามคำถามหลักของผู้ติดต่อ_x000d_
_x000d_
เงื่อนไขหักตามไฟล์: เข้ากลุ่ม พลาดปานกลาง</v>
      </c>
      <c r="R127">
        <v>4</v>
      </c>
      <c r="S127" t="str" xml:space="preserve">
        <v xml:space="preserve"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จึงยังมีจุดที่ทำให้ชัดขึ้นได้อีก_x000d_
_x000d_
เงื่อนไขหักตามไฟล์: เข้ากลุ่ม พลาดเล็กน้อย</v>
      </c>
      <c r="V127">
        <v>9</v>
      </c>
      <c r="W127" t="str" xml:space="preserve">
        <v xml:space="preserve"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และควรปฏิบัติตัวแบบใดจึงจะถูกต้อง_x000d_
_x000d_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ยังถือว่าไม่ตรงจุดเท่าที่ควร_x000d_
_x000d_
เงื่อนไขหักตามไฟล์: เข้ากลุ่ม พลาดปานกลาง</v>
      </c>
      <c r="X127">
        <v>9</v>
      </c>
      <c r="Y127" t="str" xml:space="preserve">
        <v xml:space="preserve"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และไม่ได้ตัดจบบทสนทนาโดยทันที_x000d_
_x000d_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ควรตรวจสอบต่อกับหน่วยงานใด_x000d_
_x000d_
เงื่อนไขหักตามไฟล์: เข้ากลุ่ม พลาดเล็กน้อย</v>
      </c>
      <c r="AB127">
        <v>5</v>
      </c>
      <c r="AC127" t="str">
        <v>ข้อความเรียงลำดับดี อ่านง่าย และแยกช่วงเปิด อธิบาย และปิดได้ชัดเจน</v>
      </c>
      <c r="AD127">
        <v>5</v>
      </c>
      <c r="AE127" t="str">
        <v>ภาษาโดยรวมสุภาพ อ่านเข้าใจง่าย และไม่มีข้อความที่ทำให้สับสนในเชิงภาษา</v>
      </c>
      <c r="AF127">
        <v>10</v>
      </c>
      <c r="AG127" t="str">
        <v>น้ำเสียงสุภาพ เหมาะสมกับสถานการณ์ และมีความเป็นมืออาชีพตลอดบทสนทนา</v>
      </c>
      <c r="AP127" t="str">
        <v>NO</v>
      </c>
      <c r="AQ127" t="str">
        <v>ไรเดอร์สอบถามการใช้งานแอประหว่างขับรถ (Rider inquires about app usage while driving)</v>
      </c>
      <c r="AS127" s="4">
        <f>SUM(H127,J127,L127,N127,P127,R127,T127,V127,X127,Z127,AB127,AD127,AF127,AH127,AJ127,AL127,AN127)</f>
        <v>82</v>
      </c>
      <c r="AT127" s="2">
        <f>IF(C127="","",DATE(YEAR(C127),MONTH(C127),1))</f>
        <v>46113</v>
      </c>
      <c r="AU127" t="str">
        <f>IF(AT127="","",TEXT(AT127,"mmmm yyyy"))</f>
        <v>April 2026</v>
      </c>
      <c r="AV127" s="2">
        <f>IF(C127="","",C127-WEEKDAY(C127,2)+1)</f>
        <v>46111</v>
      </c>
      <c r="AW127" s="2">
        <f>IF(AV127="","",AV127+6)</f>
        <v>46117</v>
      </c>
      <c r="AX127" t="str">
        <f>IF(AV127="","",TEXT(AV127,"dd/mm/yyyy")&amp;" - "&amp;TEXT(AW127,"dd/mm/yyyy"))</f>
        <v>30/03/2026 - 05/04/2026</v>
      </c>
      <c r="AY127">
        <f>IF(B127="","",COUNTIFS($B$5:B127,B127,$AT$5:AT127,AT127))</f>
        <v>1</v>
      </c>
      <c r="AZ127">
        <f>IF(B127="","",COUNTIFS($B$5:B127,B127,$AV$5:AV127,AV127))</f>
        <v>2</v>
      </c>
      <c r="BA127" t="str">
        <f>IF(B127="","",TEXT(AY127,"00")&amp;"|"&amp;B127&amp;"|"&amp;TEXT(AT127,"yyyymmdd"))</f>
        <v>01|Jariyawadee Taboodda|20260401</v>
      </c>
      <c r="BB127" t="str">
        <f>IF(B127="","",TEXT(AZ127,"00")&amp;"|"&amp;B127&amp;"|"&amp;TEXT(AV127,"yyyymmdd"))</f>
        <v>02|Jariyawadee Taboodda|20260330</v>
      </c>
      <c r="BC127">
        <f>IF(OR(AQ127="YES",AQ127="Yes",AQ127="Y",AQ127=1),1,0)</f>
        <v>0</v>
      </c>
      <c r="BD127" t="str" xml:space="preserve">
        <v xml:space="preserve"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เข้าข่ายขายทุจริต_x000d_
_x000d_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v>
      </c>
      <c r="BE127" t="str">
        <v>https://drive.google.com/open?id=1hBXZ6Alu87dIspPG3cGLZdqXsnEFW9wg</v>
      </c>
      <c r="BF127" t="str">
        <v>April 2026+</v>
      </c>
    </row>
    <row r="128" xml:space="preserve">
      <c r="A128" s="1">
        <v>46119.91392959491</v>
      </c>
      <c r="B128" t="str">
        <v>Jariyawadee Taboodda</v>
      </c>
      <c r="C128" s="2">
        <v>46115</v>
      </c>
      <c r="D128" s="3">
        <v>0.6513888888888889</v>
      </c>
      <c r="E128" s="3">
        <v>0.6597222222222222</v>
      </c>
      <c r="F128" t="str">
        <v>AA216186</v>
      </c>
      <c r="G128" t="str">
        <v>https://app.oho.chat/business/6805c0f16232119d2a1204b5/smartchat?room=69bd5c5b0df1d28b00e844f1</v>
      </c>
      <c r="H128">
        <v>10</v>
      </c>
      <c r="I128" t="str">
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</c>
      <c r="J128">
        <v>10</v>
      </c>
      <c r="K128" t="str">
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</c>
      <c r="L128">
        <v>10</v>
      </c>
      <c r="M128" t="str">
        <v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v>
      </c>
      <c r="N128">
        <v>9</v>
      </c>
      <c r="O128" t="str" xml:space="preserve">
        <v xml:space="preserve"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ซึ่งแอดมินตอบชัดว่าสามารถขายและดำเนินการได้ตามปกติ_x000d_
_x000d_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จึงหักเล็กน้อยในด้านความแม่นยำเชิงลึก_x000d_
_x000d_
เงื่อนไขหักตามไฟล์: เข้ากลุ่ม พลาดเล็กน้อย</v>
      </c>
      <c r="P128">
        <v>9</v>
      </c>
      <c r="Q128" t="str" xml:space="preserve">
        <v xml:space="preserve"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และมีการแจ้งทางเลือกหากยังเข้าไม่ได้ให้ส่งข้อมูลมาเพิ่มเติมเพื่อตรวจสอบต่อ_x000d_
_x000d_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จึงยังมีประเด็นย่อยที่สามารถเติมได้_x000d_
_x000d_
เงื่อนไขหักตามไฟล์: เข้ากลุ่ม พลาดเล็กน้อย</v>
      </c>
      <c r="R128">
        <v>5</v>
      </c>
      <c r="S128" t="str">
        <v>คำตอบเข้าใจง่ายและพอมีแนวทางต่อให้ร้านค้า แต่ยังไม่ได้เรียงเป็น step ชัดเจนมาก</v>
      </c>
      <c r="V128">
        <v>13</v>
      </c>
      <c r="W128" t="str" xml:space="preserve">
        <v xml:space="preserve"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ถือว่ามีการแก้ปัญหาในระดับที่ใช้งานได้จริง_x000d_
_x000d_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จึงหักเล็กน้อยในหัวข้อนี้_x000d_
_x000d_
เงื่อนไขหักตามไฟล์: เข้ากลุ่ม พลาดเล็กน้อย</v>
      </c>
      <c r="X128">
        <v>10</v>
      </c>
      <c r="Y128" t="str">
        <v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v>
      </c>
      <c r="AB128">
        <v>5</v>
      </c>
      <c r="AC128" t="str">
        <v>ข้อความเรียงลำดับดี อ่านเข้าใจง่าย และแบ่งสาระได้ชัดเจน</v>
      </c>
      <c r="AD128">
        <v>5</v>
      </c>
      <c r="AE128" t="str">
        <v>ภาษาโดยรวมสุภาพ ชัดเจน และไม่พบถ้อยคำที่ทำให้เข้าใจคลาดเคลื่อน</v>
      </c>
      <c r="AF128">
        <v>10</v>
      </c>
      <c r="AG128" t="str">
        <v>น้ำเสียงสุภาพ เหมาะสมกับสถานการณ์ และมีความเป็นมืออาชีพตลอดบทสนทนา</v>
      </c>
      <c r="AP128" t="str">
        <v>NO</v>
      </c>
      <c r="AQ128" t="str">
        <v>ร้านค้าสอบถามสถานะการเปิดรับออเดอร์ของระบบ (Merchant inquires whether the platform is still accepting orders)</v>
      </c>
      <c r="AS128" s="4">
        <f>SUM(H128,J128,L128,N128,P128,R128,T128,V128,X128,Z128,AB128,AD128,AF128,AH128,AJ128,AL128,AN128)</f>
        <v>96</v>
      </c>
      <c r="AT128" s="2">
        <f>IF(C128="","",DATE(YEAR(C128),MONTH(C128),1))</f>
        <v>46113</v>
      </c>
      <c r="AU128" t="str">
        <f>IF(AT128="","",TEXT(AT128,"mmmm yyyy"))</f>
        <v>April 2026</v>
      </c>
      <c r="AV128" s="2">
        <f>IF(C128="","",C128-WEEKDAY(C128,2)+1)</f>
        <v>46111</v>
      </c>
      <c r="AW128" s="2">
        <f>IF(AV128="","",AV128+6)</f>
        <v>46117</v>
      </c>
      <c r="AX128" t="str">
        <f>IF(AV128="","",TEXT(AV128,"dd/mm/yyyy")&amp;" - "&amp;TEXT(AW128,"dd/mm/yyyy"))</f>
        <v>30/03/2026 - 05/04/2026</v>
      </c>
      <c r="AY128">
        <f>IF(B128="","",COUNTIFS($B$5:B128,B128,$AT$5:AT128,AT128))</f>
        <v>2</v>
      </c>
      <c r="AZ128">
        <f>IF(B128="","",COUNTIFS($B$5:B128,B128,$AV$5:AV128,AV128))</f>
        <v>3</v>
      </c>
      <c r="BA128" t="str">
        <f>IF(B128="","",TEXT(AY128,"00")&amp;"|"&amp;B128&amp;"|"&amp;TEXT(AT128,"yyyymmdd"))</f>
        <v>02|Jariyawadee Taboodda|20260401</v>
      </c>
      <c r="BB128" t="str">
        <f>IF(B128="","",TEXT(AZ128,"00")&amp;"|"&amp;B128&amp;"|"&amp;TEXT(AV128,"yyyymmdd"))</f>
        <v>03|Jariyawadee Taboodda|20260330</v>
      </c>
      <c r="BC128">
        <f>IF(OR(AQ128="YES",AQ128="Yes",AQ128="Y",AQ128=1),1,0)</f>
        <v>0</v>
      </c>
      <c r="BD128" t="str" xml:space="preserve">
        <v xml:space="preserve"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ยังต้องรับออเดอร์อยู่หรือไม่_x000d_
_x000d_
แอดมินตอบกลับว่า_x000d_
_x000d_
หากเข้าสู่ระบบได้แล้ว สามารถขายสินค้าได้ตามปกติ_x000d_
ร้านค้า ยังสามารถดำเนินการและทำขายสินค้าได้ตามปกติ_x000d_
หากยังไม่สามารถเข้าสู่ระบบได้ ให้แจ้งข้อมูลเข้ามาเพื่อช่วยตรวจสอบเพิ่มเติม_x000d_
จากนั้นมีการปิดบทสนทนาอย่างสุภาพ</v>
      </c>
      <c r="BE128" t="str">
        <v>https://drive.google.com/open?id=176eJuf-7q3iXcj7vPH9dqqBrp5rx3AUo</v>
      </c>
      <c r="BF128" t="str">
        <v>April 2026+</v>
      </c>
    </row>
    <row r="129" xml:space="preserve">
      <c r="A129" s="1">
        <v>46119.93876697917</v>
      </c>
      <c r="B129" t="str">
        <v>Krivut Vongkampan</v>
      </c>
      <c r="C129" s="2">
        <v>46115</v>
      </c>
      <c r="D129" s="3">
        <v>0.4847222222222222</v>
      </c>
      <c r="E129" s="3">
        <v>0.4881944444444444</v>
      </c>
      <c r="F129" t="str">
        <v>AA216034</v>
      </c>
      <c r="G129" t="str">
        <v>https://app.oho.chat/business/6805c0f16232119d2a1204b5/smartchat?room=6985baab6304134404db69cd</v>
      </c>
      <c r="H129">
        <v>10</v>
      </c>
      <c r="I129" t="str" xml:space="preserve">
        <v xml:space="preserve">มีการทักทาย แนะนำตัว 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“สวัสดีครับ แอดมินขนมถั่วแปบ ยินดีให้บริการ”_x000d_
“ขับขี่ปลอดภัย แอดมินขนมถั่วแปบยินดีให้บริการครับ”</v>
      </c>
      <c r="J129">
        <v>10</v>
      </c>
      <c r="K129" t="str" xml:space="preserve">
        <v xml:space="preserve">ตอบกลับและดำเนินการอยู่ในระยะเวลาที่เหมาะสม_x000d_
_x000d_
เงื่อนไขที่ใช้ประเมิน:_x000d_
ไม่เข้ากลุ่มพลาด_x000d_
_x000d_
ตัวอย่างจากเคส:_x000d_
แอดมินเริ่มตอบในเวลา 11:39 และดำเนินการปิดงานให้ในเวลา 11:40</v>
      </c>
      <c r="L129">
        <v>10</v>
      </c>
      <c r="M129" t="str" xml:space="preserve">
        <v xml:space="preserve">ตอบกลับและดำเนินการอยู่ในระยะเวลาที่เหมาะสม_x000d_
_x000d_
เงื่อนไขที่ใช้ประเมิน:_x000d_
ไม่เข้ากลุ่มพลาด_x000d_
_x000d_
ตัวอย่างจากเคส:_x000d_
แอดมินเริ่มตอบในเวลา 11:39 และดำเนินการปิดงานให้ในเวลา 11:40</v>
      </c>
      <c r="N129">
        <v>9</v>
      </c>
      <c r="O129" t="str" xml:space="preserve">
        <v xml:space="preserve">คำตอบถูกต้องและสอดคล้องกับปัญหาที่ไรเดอร์แจ้ง_x000d_
_x000d_
เงื่อนไขที่ใช้หักคะแนน:_x000d_
เข้ากลุ่มพลาดเล็กน้อย_x000d_
_x000d_
ตัวอย่างจากเคส:_x000d_
“ดำเนินการปิดงานสำหรับออเดอร์ 260403-QZ-9752 แทนพี่ไรเดอร์เรียบร้อยครับ”_x000d_
_x000d_
ตัวอย่างที่ถูกต้องมากขึ้น:_x000d_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v>
      </c>
      <c r="P129">
        <v>9</v>
      </c>
      <c r="Q129" t="str" xml:space="preserve">
        <v xml:space="preserve">ตอบประเด็นหลักครบ และมีการสอบถามเพิ่มเติมก่อนปิดเคส_x000d_
_x000d_
เงื่อนไขที่ใช้หักคะแนน:_x000d_
เข้ากลุ่มพลาดเล็กน้อย_x000d_
_x000d_
ตัวอย่างจากเคส:_x000d_
“ต้องการสอบถามข้อมูล หรือแจ้งปัญหาอื่นๆเพิ่มเติมหรือไม่ครับ”_x000d_
_x000d_
ตัวอย่างที่ถูกต้องมากขึ้น:_x000d_
“หากตรวจสอบแล้วสถานะงานยังไม่อัปเดต สามารถแจ้งกลับมาได้เลยนะครับ”</v>
      </c>
      <c r="R129">
        <v>5</v>
      </c>
      <c r="S129" t="str" xml:space="preserve">
        <v xml:space="preserve">มีการตรวจสอบ ยืนยันข้อมูล และแจ้งผลการดำเนินการชัดเจน_x000d_
_x000d_
เงื่อนไขที่ใช้ประเมิน:_x000d_
ไม่เข้ากลุ่มพลาด_x000d_
_x000d_
ตัวอย่างจากเคส:_x000d_
“ออเดอร์ 260403-QZ-9752 พี่ไรเดอร์ยืนยันจัดส่งอาหารให้ลูกค้าเรียบร้อยแล้ว ถูกต้องหรือไม่ครับ”_x000d_
“ดำเนินการปิดงานสำหรับออเดอร์ 260403-QZ-9752 แทนพี่ไรเดอร์เรียบร้อยครับ”</v>
      </c>
      <c r="V129">
        <v>15</v>
      </c>
      <c r="W129" t="str" xml:space="preserve">
        <v xml:space="preserve">วิเคราะห์ปัญหาได้ตรงจุด และดำเนินการปิดงานให้ไรเดอร์เรียบร้อย_x000d_
_x000d_
เงื่อนไขที่ใช้ประเมิน:_x000d_
ไม่เข้ากลุ่มพลาด_x000d_
_x000d_
ตัวอย่างจากเคส:_x000d_
“ดำเนินการปิดงานสำหรับออเดอร์ 260403-QZ-9752 แทนพี่ไรเดอร์เรียบร้อยครับ”</v>
      </c>
      <c r="X129">
        <v>10</v>
      </c>
      <c r="Y129" t="str" xml:space="preserve">
        <v xml:space="preserve">มีการดำเนินการช่วยเหลือจนจบ และสอบถามก่อนปิดเคส_x000d_
_x000d_
เงื่อนไขที่ใช้ประเมิน:_x000d_
ไม่เข้ากลุ่มพลาด_x000d_
_x000d_
ตัวอย่างจากเคส:_x000d_
“ต้องการสอบถามข้อมูล หรือแจ้งปัญหาอื่นๆเพิ่มเติมหรือไม่ครับ”</v>
      </c>
      <c r="AB129">
        <v>5</v>
      </c>
      <c r="AC129" t="str" xml:space="preserve">
        <v xml:space="preserve">ข้อความเรียงลำดับดี อ่านง่าย_x000d_
_x000d_
เงื่อนไขที่ใช้ประเมิน:_x000d_
ไม่เข้ากลุ่มพลาด_x000d_
_x000d_
ตัวอย่างจากเคส:_x000d_
ข้อความของแอดมินแยกเป็นประโยคชัดเจน และแจ้งผลการดำเนินการตรงประเด็น</v>
      </c>
      <c r="AD129">
        <v>5</v>
      </c>
      <c r="AE129" t="str">
        <v>ภาษาโดยรวมสุภาพ กระชับ และเข้าใจง่าย</v>
      </c>
      <c r="AF129">
        <v>10</v>
      </c>
      <c r="AG129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“ดำเนินการปิดงานสำหรับออเดอร์ 260403-QZ-9752 แทนพี่ไรเดอร์เรียบร้อยครับ”</v>
      </c>
      <c r="AP129" t="str">
        <v>NO</v>
      </c>
      <c r="AQ129" t="str">
        <v>ไรเดอร์แจ้งจัดส่งแล้วแต่จบงานไม่ได้ (Rider reports delivered but unable to complete job)</v>
      </c>
      <c r="AS129" s="4">
        <f>SUM(H129,J129,L129,N129,P129,R129,T129,V129,X129,Z129,AB129,AD129,AF129,AH129,AJ129,AL129,AN129)</f>
        <v>98</v>
      </c>
      <c r="AT129" s="2">
        <f>IF(C129="","",DATE(YEAR(C129),MONTH(C129),1))</f>
        <v>46113</v>
      </c>
      <c r="AU129" t="str">
        <f>IF(AT129="","",TEXT(AT129,"mmmm yyyy"))</f>
        <v>April 2026</v>
      </c>
      <c r="AV129" s="2">
        <f>IF(C129="","",C129-WEEKDAY(C129,2)+1)</f>
        <v>46111</v>
      </c>
      <c r="AW129" s="2">
        <f>IF(AV129="","",AV129+6)</f>
        <v>46117</v>
      </c>
      <c r="AX129" t="str">
        <f>IF(AV129="","",TEXT(AV129,"dd/mm/yyyy")&amp;" - "&amp;TEXT(AW129,"dd/mm/yyyy"))</f>
        <v>30/03/2026 - 05/04/2026</v>
      </c>
      <c r="AY129">
        <f>IF(B129="","",COUNTIFS($B$5:B129,B129,$AT$5:AT129,AT129))</f>
        <v>1</v>
      </c>
      <c r="AZ129">
        <f>IF(B129="","",COUNTIFS($B$5:B129,B129,$AV$5:AV129,AV129))</f>
        <v>3</v>
      </c>
      <c r="BA129" t="str">
        <f>IF(B129="","",TEXT(AY129,"00")&amp;"|"&amp;B129&amp;"|"&amp;TEXT(AT129,"yyyymmdd"))</f>
        <v>01|Krivut Vongkampan|20260401</v>
      </c>
      <c r="BB129" t="str">
        <f>IF(B129="","",TEXT(AZ129,"00")&amp;"|"&amp;B129&amp;"|"&amp;TEXT(AV129,"yyyymmdd"))</f>
        <v>03|Krivut Vongkampan|20260330</v>
      </c>
      <c r="BC129">
        <f>IF(OR(AQ129="YES",AQ129="Yes",AQ129="Y",AQ129=1),1,0)</f>
        <v>0</v>
      </c>
      <c r="BD129" t="str" xml:space="preserve">
        <v xml:space="preserve"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260403-QZ-9752_x000d_
_x000d_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v>
      </c>
      <c r="BE129" t="str">
        <v>https://drive.google.com/open?id=1oTyyh1ape1hXN7_k2T6DO4_f-LX2g9ji</v>
      </c>
      <c r="BF129" t="str">
        <v>April 2026+</v>
      </c>
    </row>
    <row r="130" xml:space="preserve">
      <c r="A130" s="1">
        <v>46119.94360789352</v>
      </c>
      <c r="B130" t="str">
        <v>Krivut Vongkampan</v>
      </c>
      <c r="C130" s="2">
        <v>46115</v>
      </c>
      <c r="D130" s="3">
        <v>0.4875</v>
      </c>
      <c r="E130" s="3">
        <v>0.4972222222222222</v>
      </c>
      <c r="F130" t="str">
        <v>AA216040</v>
      </c>
      <c r="G130" t="str">
        <v>https://app.oho.chat/business/6805c0f16232119d2a1204b5/smartchat?room=683bc95cb470e3d09fe82493</v>
      </c>
      <c r="H130">
        <v>10</v>
      </c>
      <c r="I130" t="str">
        <v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v>
      </c>
      <c r="J130">
        <v>10</v>
      </c>
      <c r="K130" t="str">
        <v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v>
      </c>
      <c r="L130">
        <v>7</v>
      </c>
      <c r="M130" t="str">
        <v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v>
      </c>
      <c r="N130">
        <v>10</v>
      </c>
      <c r="O130" t="str">
        <v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v>
      </c>
      <c r="P130">
        <v>9</v>
      </c>
      <c r="Q130" t="str" xml:space="preserve">
        <v xml:space="preserve"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คือมีการคืนเงินลูกค้าเรียบร้อยแล้ว_x000d_
_x000d_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เพื่อให้ผู้ติดต่อเข้าใจภาพต่อเนื่องมากขึ้น_x000d_
_x000d_
เงื่อนไขหักตามไฟล์: เข้ากลุ่ม พลาดเล็กน้อย</v>
      </c>
      <c r="R130">
        <v>4</v>
      </c>
      <c r="S130" t="str" xml:space="preserve">
        <v xml:space="preserve"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จึงหักเล็กน้อย_x000d_
_x000d_
เงื่อนไขหักตามไฟล์: เข้ากลุ่ม พลาดเล็กน้อย_x000d_
_x000d_
มีการอธิบายแต่ step ยังไม่ชัดมาก</v>
      </c>
      <c r="V130">
        <v>14</v>
      </c>
      <c r="W130" t="str" xml:space="preserve">
        <v xml:space="preserve"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ถือว่าแก้ข้อสงสัยของลูกค้าได้ตรงจุด_x000d_
_x000d_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_x000d_
_x000d_
เงื่อนไขหักตามไฟล์: เข้ากลุ่ม พลาดเล็กน้อย</v>
      </c>
      <c r="X130">
        <v>9</v>
      </c>
      <c r="Y130" t="str" xml:space="preserve">
        <v xml:space="preserve"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และไม่ได้ตัดจบบทสนทนาโดยทันที_x000d_
_x000d_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หากระบบยังไม่อัปเดตให้ทำอย่างไรต่อ_x000d_
_x000d_
เงื่อนไขหักตามไฟล์: เข้ากลุ่ม พลาดเล็กน้อย</v>
      </c>
      <c r="AB130">
        <v>5</v>
      </c>
      <c r="AC130" t="str">
        <v>ข้อความเรียงลำดับดี อ่านง่าย และแบ่งสาระได้ชัดเจน</v>
      </c>
      <c r="AD130">
        <v>5</v>
      </c>
      <c r="AE130" t="str">
        <v>ภาษาโดยรวมสุภาพ กระชับ และเข้าใจง่าย ไม่พบข้อความกำกวมหรือใช้ถ้อยคำผิดความหมาย</v>
      </c>
      <c r="AF130">
        <v>10</v>
      </c>
      <c r="AG130" t="str">
        <v>น้ำเสียงสุภาพ เหมาะสมกับสถานการณ์ และใช้ถ้อยคำบริการได้ดีตลอดบทสนทนา</v>
      </c>
      <c r="AP130" t="str">
        <v>NO</v>
      </c>
      <c r="AQ130" t="str">
        <v>ลูกค้าสอบถามสถานะร้านค้าไม่อัปเดตในระบบ (Customer inquires about shop status not updating in system)</v>
      </c>
      <c r="AS130" s="4">
        <f>SUM(H130,J130,L130,N130,P130,R130,T130,V130,X130,Z130,AB130,AD130,AF130,AH130,AJ130,AL130,AN130)</f>
        <v>93</v>
      </c>
      <c r="AT130" s="2">
        <f>IF(C130="","",DATE(YEAR(C130),MONTH(C130),1))</f>
        <v>46113</v>
      </c>
      <c r="AU130" t="str">
        <f>IF(AT130="","",TEXT(AT130,"mmmm yyyy"))</f>
        <v>April 2026</v>
      </c>
      <c r="AV130" s="2">
        <f>IF(C130="","",C130-WEEKDAY(C130,2)+1)</f>
        <v>46111</v>
      </c>
      <c r="AW130" s="2">
        <f>IF(AV130="","",AV130+6)</f>
        <v>46117</v>
      </c>
      <c r="AX130" t="str">
        <f>IF(AV130="","",TEXT(AV130,"dd/mm/yyyy")&amp;" - "&amp;TEXT(AW130,"dd/mm/yyyy"))</f>
        <v>30/03/2026 - 05/04/2026</v>
      </c>
      <c r="AY130">
        <f>IF(B130="","",COUNTIFS($B$5:B130,B130,$AT$5:AT130,AT130))</f>
        <v>2</v>
      </c>
      <c r="AZ130">
        <f>IF(B130="","",COUNTIFS($B$5:B130,B130,$AV$5:AV130,AV130))</f>
        <v>4</v>
      </c>
      <c r="BA130" t="str">
        <f>IF(B130="","",TEXT(AY130,"00")&amp;"|"&amp;B130&amp;"|"&amp;TEXT(AT130,"yyyymmdd"))</f>
        <v>02|Krivut Vongkampan|20260401</v>
      </c>
      <c r="BB130" t="str">
        <f>IF(B130="","",TEXT(AZ130,"00")&amp;"|"&amp;B130&amp;"|"&amp;TEXT(AV130,"yyyymmdd"))</f>
        <v>04|Krivut Vongkampan|20260330</v>
      </c>
      <c r="BC130">
        <f>IF(OR(AQ130="YES",AQ130="Yes",AQ130="Y",AQ130=1),1,0)</f>
        <v>0</v>
      </c>
      <c r="BD130" t="str" xml:space="preserve">
        <v xml:space="preserve"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ระบบยังไม่อัปเดตสถานะ_x000d_
_x000d_
แอดมินตรวจสอบแล้วแจ้งว่า_x000d_
_x000d_
ออเดอร์ 260403-RA-0453 สถานะถูก ยกเลิกแล้ว_x000d_
และมี คืนเงินลูกค้าเรียบร้อยแล้ว_x000d_
จากนั้นสอบถามต่อว่าต้องการให้ช่วยตรวจสอบข้อมูลหรือมีปัญหาอื่นเพิ่มเติมหรือไม่_x000d_
ก่อนปิดการสนทนาอย่างสุภาพ</v>
      </c>
      <c r="BE130" t="str">
        <v>https://drive.google.com/open?id=1vgggpmsWg-QOl5XbQBdg-C2YD7d4eMtL</v>
      </c>
      <c r="BF130" t="str">
        <v>April 2026+</v>
      </c>
    </row>
    <row r="131" xml:space="preserve">
      <c r="A131" s="1">
        <v>46120.43916954861</v>
      </c>
      <c r="B131" t="str">
        <v>Suphitcha Keawliam</v>
      </c>
      <c r="C131" s="2">
        <v>46115</v>
      </c>
      <c r="D131" s="3">
        <v>0.8340277777777778</v>
      </c>
      <c r="E131" s="3">
        <v>0.84375</v>
      </c>
      <c r="F131" t="str">
        <v>AA216333</v>
      </c>
      <c r="G131" t="str">
        <v>https://app.oho.chat/business/6805c0f16232119d2a1204b5/smartchat?room=68f19e8e71255d68a377dd51</v>
      </c>
      <c r="H131">
        <v>7</v>
      </c>
      <c r="I131" t="str" xml:space="preserve">
        <v xml:space="preserve">มีการปิดการสนทนาครบ_x000d_
_x000d_
แต่ตอนเริ่มต้นไม่มีการทักทายและแนะนำตัวให้ชัด จึงถือว่ายังเปิดบทสนทนาไม่ครบ_x000d_
_x000d_
เงื่อนไขหักตามไฟล์: เข้ากลุ่ม พลาดปานกลาง</v>
      </c>
      <c r="J131">
        <v>10</v>
      </c>
      <c r="K131" t="str">
        <v>ไม่พบการเปิดเผยข้อมูลส่วนบุคคลเกินความจำเป็น และข้อมูลที่ใช้เป็นส่วนหนึ่งของการตรวจสอบเคส</v>
      </c>
      <c r="L131">
        <v>10</v>
      </c>
      <c r="M131" t="str" xml:space="preserve">
        <v xml:space="preserve">เวลารอรับบริการ 37 วินาที อยู่ในเกณฑ์ SLA_x000d_
_x000d_
Tag “ปัญหาก่อนการจัดส่ง - ร้านค้าไม่กดรับออเดอร์” สอดคล้องกับลักษณะเคส</v>
      </c>
      <c r="N131">
        <v>9</v>
      </c>
      <c r="O131" t="str" xml:space="preserve">
        <v xml:space="preserve">แอดมินตรวจสอบและแจ้งว่าเคสเข้าเงื่อนไขชดเชย พร้อมดำเนินการให้_x000d_
_x000d_
อย่างไรก็ตาม คำอธิบายบางส่วนยังไม่ชัด ทำให้เข้าใจได้ไม่ทันที</v>
      </c>
      <c r="P131">
        <v>9</v>
      </c>
      <c r="Q131" t="str">
        <v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v>
      </c>
      <c r="R131">
        <v>4</v>
      </c>
      <c r="S131" t="str" xml:space="preserve">
        <v xml:space="preserve">แอดมินอธิบายว่าตรวจสอบแล้ว เข้าเงื่อนไข และจะส่งเรื่องให้_x000d_
_x000d_
แต่ยังเรียงขั้นตอนไม่ชัด ทำให้อ่านแล้วเข้าใจได้ไม่ทันที</v>
      </c>
      <c r="V131">
        <v>15</v>
      </c>
      <c r="W131" t="str">
        <v>แอดมินเข้าใจว่าเป็นปัญหาเวลารอหน้าร้านเกินเกณฑ์ และส่งเรื่องชดเชยให้ทันที</v>
      </c>
      <c r="X131">
        <v>9</v>
      </c>
      <c r="Y131" t="str" xml:space="preserve">
        <v xml:space="preserve"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ถือว่ามีความรับผิดชอบต่อเคสดี_x000d_
_x000d_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v>
      </c>
      <c r="AB131">
        <v>5</v>
      </c>
      <c r="AC131" t="str">
        <v>ข้อความจัดลำดับดี อ่านแล้วลื่น เข้าใจง่าย และแยกประเด็นสำคัญออกมาได้ชัดเจน</v>
      </c>
      <c r="AD131">
        <v>5</v>
      </c>
      <c r="AE131" t="str">
        <v>ภาพรวมของภาษาเขียนสุภาพ อ่านแล้วเข้าใจง่าย และไม่มีคำที่ทำให้ตีความผิดหรือสับสน</v>
      </c>
      <c r="AF131">
        <v>10</v>
      </c>
      <c r="AG131" t="str">
        <v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v>
      </c>
      <c r="AP131" t="str">
        <v>NO</v>
      </c>
      <c r="AQ131" t="str">
        <v>ไรเดอร์สอบถามค่ารอบไม่ตรงกับระยะทาง (Rider inquires about fare mismatch with distance)</v>
      </c>
      <c r="AS131" s="4">
        <f>SUM(H131,J131,L131,N131,P131,R131,T131,V131,X131,Z131,AB131,AD131,AF131,AH131,AJ131,AL131,AN131)</f>
        <v>93</v>
      </c>
      <c r="AT131" s="2">
        <f>IF(C131="","",DATE(YEAR(C131),MONTH(C131),1))</f>
        <v>46113</v>
      </c>
      <c r="AU131" t="str">
        <f>IF(AT131="","",TEXT(AT131,"mmmm yyyy"))</f>
        <v>April 2026</v>
      </c>
      <c r="AV131" s="2">
        <f>IF(C131="","",C131-WEEKDAY(C131,2)+1)</f>
        <v>46111</v>
      </c>
      <c r="AW131" s="2">
        <f>IF(AV131="","",AV131+6)</f>
        <v>46117</v>
      </c>
      <c r="AX131" t="str">
        <f>IF(AV131="","",TEXT(AV131,"dd/mm/yyyy")&amp;" - "&amp;TEXT(AW131,"dd/mm/yyyy"))</f>
        <v>30/03/2026 - 05/04/2026</v>
      </c>
      <c r="AY131">
        <f>IF(B131="","",COUNTIFS($B$5:B131,B131,$AT$5:AT131,AT131))</f>
        <v>1</v>
      </c>
      <c r="AZ131">
        <f>IF(B131="","",COUNTIFS($B$5:B131,B131,$AV$5:AV131,AV131))</f>
        <v>3</v>
      </c>
      <c r="BA131" t="str">
        <f>IF(B131="","",TEXT(AY131,"00")&amp;"|"&amp;B131&amp;"|"&amp;TEXT(AT131,"yyyymmdd"))</f>
        <v>01|Suphitcha Keawliam|20260401</v>
      </c>
      <c r="BB131" t="str">
        <f>IF(B131="","",TEXT(AZ131,"00")&amp;"|"&amp;B131&amp;"|"&amp;TEXT(AV131,"yyyymmdd"))</f>
        <v>03|Suphitcha Keawliam|20260330</v>
      </c>
      <c r="BC131">
        <f>IF(OR(AQ131="YES",AQ131="Yes",AQ131="Y",AQ131=1),1,0)</f>
        <v>0</v>
      </c>
      <c r="BD131" t="str" xml:space="preserve">
        <v xml:space="preserve"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เวลารอเกินมาตรฐาน_x000d_
_x000d_
จากการตรวจสอบ แอดมินแจ้งว่า_x000d_
_x000d_
เคสนี้ เวลาเข้าร้านหน้าร้านเกิน 20 นาที_x000d_
ระยะเวลาที่หน้าร้านคำนวณได้ 40 นาที_x000d_
เป็นไปตามเงื่อนไขการชดเชยเวลา_x000d_
จึงดำเนินการ ส่งเรื่องชดเชยเวลารอหน้าร้าน_x000d_
และปิดท้ายด้วยการเสนอความช่วยเหลือเพิ่มเติมและปิดการสนทนาอย่างสุภาพ</v>
      </c>
      <c r="BE131" t="str">
        <v>https://drive.google.com/open?id=125U4286nbMWJrTwXTbYXy5oleU1l9dgT</v>
      </c>
      <c r="BF131" t="str">
        <v>April 2026+</v>
      </c>
    </row>
    <row r="132" xml:space="preserve">
      <c r="A132" s="1">
        <v>46119.89267453703</v>
      </c>
      <c r="B132" t="str">
        <v>Chatkonnaphat Bhusomya</v>
      </c>
      <c r="C132" s="2">
        <v>46116</v>
      </c>
      <c r="D132" s="3">
        <v>0.8590277777777777</v>
      </c>
      <c r="E132" s="3">
        <v>0.8631944444444445</v>
      </c>
      <c r="F132" t="str">
        <v>AA216873</v>
      </c>
      <c r="G132" t="str">
        <v>https://app.oho.chat/business/6805c0f16232119d2a1204b5/smartchat?room=6860833eb4e10cacf520d128</v>
      </c>
      <c r="H132">
        <v>10</v>
      </c>
      <c r="I132" t="str">
        <v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v>
      </c>
      <c r="J132">
        <v>10</v>
      </c>
      <c r="K132" t="str">
        <v>ไม่มีการเปิดเผยข้อมูลคนอื่น และไม่ได้ให้ข้อมูลส่วนตัวเกินจำเป็น</v>
      </c>
      <c r="L132">
        <v>10</v>
      </c>
      <c r="M132" t="str">
        <v>เคสนี้รอไม่นาน (ประมาณ 55 วินาที) และเลือกหัวข้อเคสตรงกับเรื่องที่ลูกค้าถาม</v>
      </c>
      <c r="N132">
        <v>10</v>
      </c>
      <c r="O132" t="str">
        <v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v>
      </c>
      <c r="P132">
        <v>9</v>
      </c>
      <c r="Q132" t="str" xml:space="preserve">
        <v xml:space="preserve">แอดมินอธิบายเหตุผลแล้ว_x000d_
แต่ยังไม่ได้บอกตรง ๆ ว่า “ไม่มีเอกสารให้โหลด” ทำให้ลูกค้าอาจยังงงนิดหน่อย_x000d_
_x000d_
เงื่อนไขหักตามไฟล์: เข้ากลุ่ม พลาดเล็กน้อย_x000d_
_x000d_
ตกหล่นประเด็นย่อย 1 จุด</v>
      </c>
      <c r="R132">
        <v>4</v>
      </c>
      <c r="S132" t="str" xml:space="preserve">
        <v xml:space="preserve">อธิบายพอเข้าใจว่าปัญหาเกิดจากอะไร และต้องทำอะไรต่อได้_x000d_
_x000d_
แต่ยังพูดยาวไปหน่อย และเรียงลำดับยังไม่ชัด_x000d_
_x000d_
เงื่อนไขหักตามไฟล์: เข้ากลุ่ม พลาดเล็กน้อย_x000d_
_x000d_
มี step แต่ยังไม่ลื่นหรือยังไม่ชัดมาก</v>
      </c>
      <c r="V132">
        <v>14</v>
      </c>
      <c r="W132" t="str" xml:space="preserve">
        <v xml:space="preserve"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ถือว่าแก้ได้ตรงจุด_x000d_
_x000d_
เงื่อนไขหักตามไฟล์: เข้ากลุ่ม พลาดเล็กน้อย_x000d_
_x000d_
มีการวิเคราะห์แต่ยังไม่ลึกพอ หรือยังขาดทางเลือกสำรอง</v>
      </c>
      <c r="X132">
        <v>9</v>
      </c>
      <c r="Y132" t="str" xml:space="preserve">
        <v xml:space="preserve">แอดมินมีการบอกขั้นตอนต่อว่าสามารถส่งข้อมูลมาให้ช่วยตรวจสอบได้ ถือว่าดูแลเคสต่อดี_x000d_
_x000d_
แต่ยังไม่บอกชัดว่าต้องรอนานแค่ไหน หรือจะตามเรื่องได้ทางไหน_x000d_
_x000d_
เงื่อนไขหักตามไฟล์: เข้ากลุ่ม พลาดเล็กน้อย_x000d_
_x000d_
มี next step แต่ยังไม่ละเอียด เช่น ขาด timeline หรือช่องทางติดตาม</v>
      </c>
      <c r="AB132">
        <v>4</v>
      </c>
      <c r="AC132" t="str" xml:space="preserve">
        <v xml:space="preserve">ข้อความโดยรวมเข้าใจได้ แต่ยาวไปหน่อย ถ้าแบ่งให้สั้นลงจะอ่านง่ายขึ้น_x000d_
_x000d_
เงื่อนไขหักตามไฟล์: เข้ากลุ่ม พลาดเล็กน้อย_x000d_
_x000d_
ยาวไปเล็กน้อยแต่ยังพออ่านได้</v>
      </c>
      <c r="AD132">
        <v>5</v>
      </c>
      <c r="AE132" t="str">
        <v>ภาษาสุภาพ ชัดเจน และไม่มีคำที่ทำให้เข้าใจผิด</v>
      </c>
      <c r="AF132">
        <v>10</v>
      </c>
      <c r="AG132" t="str">
        <v>น้ำเสียงสุภาพ เหมาะกับเคสทั่วไป</v>
      </c>
      <c r="AP132" t="str">
        <v>NO</v>
      </c>
      <c r="AQ132" t="str">
        <v>ไรเดอร์สอบถามเอกสารภาษี 50 ทวิ ของปีล่าสุด (Rider inquires about latest withholding tax certificate (50 Tawi))</v>
      </c>
      <c r="AS132" s="4">
        <f>SUM(H132,J132,L132,N132,P132,R132,T132,V132,X132,Z132,AB132,AD132,AF132,AH132,AJ132,AL132,AN132)</f>
        <v>95</v>
      </c>
      <c r="AT132" s="2">
        <f>IF(C132="","",DATE(YEAR(C132),MONTH(C132),1))</f>
        <v>46113</v>
      </c>
      <c r="AU132" t="str">
        <f>IF(AT132="","",TEXT(AT132,"mmmm yyyy"))</f>
        <v>April 2026</v>
      </c>
      <c r="AV132" s="2">
        <f>IF(C132="","",C132-WEEKDAY(C132,2)+1)</f>
        <v>46111</v>
      </c>
      <c r="AW132" s="2">
        <f>IF(AV132="","",AV132+6)</f>
        <v>46117</v>
      </c>
      <c r="AX132" t="str">
        <f>IF(AV132="","",TEXT(AV132,"dd/mm/yyyy")&amp;" - "&amp;TEXT(AW132,"dd/mm/yyyy"))</f>
        <v>30/03/2026 - 05/04/2026</v>
      </c>
      <c r="AY132">
        <f>IF(B132="","",COUNTIFS($B$5:B132,B132,$AT$5:AT132,AT132))</f>
        <v>1</v>
      </c>
      <c r="AZ132">
        <f>IF(B132="","",COUNTIFS($B$5:B132,B132,$AV$5:AV132,AV132))</f>
        <v>2</v>
      </c>
      <c r="BA132" t="str">
        <f>IF(B132="","",TEXT(AY132,"00")&amp;"|"&amp;B132&amp;"|"&amp;TEXT(AT132,"yyyymmdd"))</f>
        <v>01|Chatkonnaphat Bhusomya|20260401</v>
      </c>
      <c r="BB132" t="str">
        <f>IF(B132="","",TEXT(AZ132,"00")&amp;"|"&amp;B132&amp;"|"&amp;TEXT(AV132,"yyyymmdd"))</f>
        <v>02|Chatkonnaphat Bhusomya|20260330</v>
      </c>
      <c r="BC132">
        <f>IF(OR(AQ132="YES",AQ132="Yes",AQ132="Y",AQ132=1),1,0)</f>
        <v>0</v>
      </c>
      <c r="BD132" t="str" xml:space="preserve">
        <v xml:space="preserve"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จึงสอบถามว่าต้องดำเนินการอย่างไร_x000d_
_x000d_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v>
      </c>
      <c r="BE132" t="str">
        <v>https://drive.google.com/open?id=1Yij07TvJw3uh4RO7XO8UPA7EPqPni-yg</v>
      </c>
      <c r="BF132" t="str">
        <v>April 2026+</v>
      </c>
    </row>
    <row r="133" xml:space="preserve">
      <c r="A133" s="1">
        <v>46119.89846063658</v>
      </c>
      <c r="B133" t="str">
        <v>Chatkonnaphat Bhusomya</v>
      </c>
      <c r="C133" s="2">
        <v>46116</v>
      </c>
      <c r="D133" s="3">
        <v>0.8354166666666667</v>
      </c>
      <c r="E133" s="3">
        <v>0.8381944444444445</v>
      </c>
      <c r="F133" t="str">
        <v>AA216861</v>
      </c>
      <c r="G133" t="str">
        <v>https://app.oho.chat/business/6805c0f16232119d2a1204b5/smartchat?room=682ff603399441f005d7f252</v>
      </c>
      <c r="H133">
        <v>10</v>
      </c>
      <c r="I133" t="str">
        <v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v>
      </c>
      <c r="J133">
        <v>10</v>
      </c>
      <c r="K133" t="str">
        <v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v>
      </c>
      <c r="L133">
        <v>8</v>
      </c>
      <c r="M133" t="str">
        <v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v>
      </c>
      <c r="N133">
        <v>10</v>
      </c>
      <c r="O133" t="str">
        <v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v>
      </c>
      <c r="P133">
        <v>9</v>
      </c>
      <c r="Q133" t="str" xml:space="preserve">
        <v xml:space="preserve"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หรือแนวทางติดตามเพิ่มเติม_x000d_
_x000d_
เงื่อนไขหักตามไฟล์: เข้ากลุ่ม พลาดเล็กน้อย_x000d_
_x000d_
ตกหล่นประเด็นย่อย 1 จุด</v>
      </c>
      <c r="R133">
        <v>5</v>
      </c>
      <c r="S133" t="str">
        <v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v>
      </c>
      <c r="V133">
        <v>14</v>
      </c>
      <c r="W133" t="str" xml:space="preserve">
        <v xml:space="preserve">เหตุผล:_x000d_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ถือว่าแก้ปัญหาได้ตรงจุด_x000d_
_x000d_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หากร้านค้ายังไม่ตอบควรมีแนวทางใดต่อ_x000d_
_x000d_
เงื่อนไขหักตามไฟล์: เข้ากลุ่ม พลาดเล็กน้อย_x000d_
_x000d_
มีการวิเคราะห์แต่ยังไม่ลึกพอ หรือยังขาดทางเลือกสำรอง</v>
      </c>
      <c r="X133">
        <v>10</v>
      </c>
      <c r="Y133" t="str">
        <v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v>
      </c>
      <c r="AB133">
        <v>5</v>
      </c>
      <c r="AC133" t="str">
        <v>ข้อความเรียงลำดับดี อ่านเข้าใจง่าย และแบ่งสาระได้ชัดเจนว่า ตรวจสอบอะไร พบอะไร และต้องรออะไรต่อ</v>
      </c>
      <c r="AD133">
        <v>5</v>
      </c>
      <c r="AE133" t="str">
        <v>ภาษาเข้าใจง่าย สุภาพ และสื่อสารตรงประเด็น ไม่มีข้อความกำกวมหรือเยิ่นเย้อเกินจำเป็น</v>
      </c>
      <c r="AF133">
        <v>10</v>
      </c>
      <c r="AG133" t="str">
        <v>น้ำเสียงสุภาพ เหมาะสมกับสถานการณ์ และมีการใช้ถ้อยคำที่ช่วยให้การสื่อสารดูเป็นมิตรและมืออาชีพ</v>
      </c>
      <c r="AP133" t="str">
        <v>NO</v>
      </c>
      <c r="AQ133" t="str">
        <v>ไรเดอร์แจ้งเบอร์ร้านค้าไม่ถูกต้อง (Rider reports incorrect merchant phone number)</v>
      </c>
      <c r="AS133" s="4">
        <f>SUM(H133,J133,L133,N133,P133,R133,T133,V133,X133,Z133,AB133,AD133,AF133,AH133,AJ133,AL133,AN133)</f>
        <v>96</v>
      </c>
      <c r="AT133" s="2">
        <f>IF(C133="","",DATE(YEAR(C133),MONTH(C133),1))</f>
        <v>46113</v>
      </c>
      <c r="AU133" t="str">
        <f>IF(AT133="","",TEXT(AT133,"mmmm yyyy"))</f>
        <v>April 2026</v>
      </c>
      <c r="AV133" s="2">
        <f>IF(C133="","",C133-WEEKDAY(C133,2)+1)</f>
        <v>46111</v>
      </c>
      <c r="AW133" s="2">
        <f>IF(AV133="","",AV133+6)</f>
        <v>46117</v>
      </c>
      <c r="AX133" t="str">
        <f>IF(AV133="","",TEXT(AV133,"dd/mm/yyyy")&amp;" - "&amp;TEXT(AW133,"dd/mm/yyyy"))</f>
        <v>30/03/2026 - 05/04/2026</v>
      </c>
      <c r="AY133">
        <f>IF(B133="","",COUNTIFS($B$5:B133,B133,$AT$5:AT133,AT133))</f>
        <v>2</v>
      </c>
      <c r="AZ133">
        <f>IF(B133="","",COUNTIFS($B$5:B133,B133,$AV$5:AV133,AV133))</f>
        <v>3</v>
      </c>
      <c r="BA133" t="str">
        <f>IF(B133="","",TEXT(AY133,"00")&amp;"|"&amp;B133&amp;"|"&amp;TEXT(AT133,"yyyymmdd"))</f>
        <v>02|Chatkonnaphat Bhusomya|20260401</v>
      </c>
      <c r="BB133" t="str">
        <f>IF(B133="","",TEXT(AZ133,"00")&amp;"|"&amp;B133&amp;"|"&amp;TEXT(AV133,"yyyymmdd"))</f>
        <v>03|Chatkonnaphat Bhusomya|20260330</v>
      </c>
      <c r="BC133">
        <f>IF(OR(AQ133="YES",AQ133="Yes",AQ133="Y",AQ133=1),1,0)</f>
        <v>0</v>
      </c>
      <c r="BD133" t="str" xml:space="preserve">
        <v xml:space="preserve"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จึงติดต่อเข้ามาให้ช่วยตรวจสอบ_x000d_
_x000d_
แอดมินตรวจสอบแล้วแจ้งว่า_x000d_
_x000d_
สำหรับออเดอร์หมายเลข 260404-RB-3308 ตอนนี้ ไม่สามารถติดต่อร้านค้าได้_x000d_
จึง ยังไม่สามารถยกเลิกออเดอร์ได้ทันที_x000d_
และแนะนำให้ไรเดอร์ รอร้านค้ารับแชทหรือยืนยันการยกเลิกก่อน_x000d_
จากนั้นมีการสอบถามเพิ่มเติมว่าไรเดอร์ต้องการให้ช่วยอะไรต่อหรือไม่_x000d_
เมื่อลูกค้าแจ้งว่า ไม่มีครับ ขอบคุณครับ แอดมินจึงปิดการสนทนา</v>
      </c>
      <c r="BE133" t="str">
        <v>https://drive.google.com/open?id=1cFgVNdPkGpRsi1Fe7L1kJBAaBEDPYZ53</v>
      </c>
      <c r="BF133" t="str">
        <v>April 2026+</v>
      </c>
    </row>
    <row r="134" xml:space="preserve">
      <c r="A134" s="1">
        <v>46119.92299415509</v>
      </c>
      <c r="B134" t="str">
        <v>Jureeporn Piddum</v>
      </c>
      <c r="C134" s="2">
        <v>46116</v>
      </c>
      <c r="D134" s="3">
        <v>0.6993055555555555</v>
      </c>
      <c r="E134" s="3">
        <v>0.7388888888888889</v>
      </c>
      <c r="F134" t="str">
        <v>AA216748</v>
      </c>
      <c r="G134" t="str">
        <v>https://app.oho.chat/business/6805c0f16232119d2a1204b5/smartchat?room=690810f236f651ce99f54a5a</v>
      </c>
      <c r="H134">
        <v>10</v>
      </c>
      <c r="I134" t="str">
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</c>
      <c r="J134">
        <v>10</v>
      </c>
      <c r="K134" t="str">
        <v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v>
      </c>
      <c r="L134">
        <v>10</v>
      </c>
      <c r="M134" t="str">
        <v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v>
      </c>
      <c r="N134">
        <v>8</v>
      </c>
      <c r="O134" t="str" xml:space="preserve">
        <v xml:space="preserve"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จึงทำให้คำตอบยังไม่แน่นพอในเชิงข้อมูล_x000d_
_x000d_
เงื่อนไขหักตามไฟล์: เข้ากลุ่ม พลาดเล็กน้อย_x000d_
_x000d_
คำตอบโดยรวมใช้ได้ แต่ยังไม่ชัดหรือยังไม่ลึกพอ</v>
      </c>
      <c r="P134">
        <v>8</v>
      </c>
      <c r="Q134" t="str" xml:space="preserve">
        <v xml:space="preserve">แอดมินมีการรับเรื่องและแจ้งว่าจะประสานงานให้ แต่ยังไม่ได้สรุปให้ครบว่า_x000d_
_x000d_
จะประสานกับใคร_x000d_
คาดว่าจะใช้เวลาประมาณเท่าใด_x000d_
ลูกค้าควรรอผลในรูปแบบไหน_x000d_
_x000d_
จึงถือว่ายังมีประเด็นสำคัญที่ตอบได้ไม่ครบถ้วน_x000d_
_x000d_
เงื่อนไขหักตามไฟล์: เข้ากลุ่ม พลาดเล็กน้อย_x000d_
_x000d_
ตกหล่นประเด็นย่อยหรือเงื่อนไขสำคัญบางส่วน</v>
      </c>
      <c r="R134">
        <v>4</v>
      </c>
      <c r="S134" t="str" xml:space="preserve">
        <v xml:space="preserve"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จึงหักเล็กน้อย_x000d_
_x000d_
เงื่อนไขหักตามไฟล์: เข้ากลุ่ม พลาดเล็กน้อย_x000d_
_x000d_
มี step แต่ยังไม่ชัดมาก</v>
      </c>
      <c r="V134">
        <v>12</v>
      </c>
      <c r="W134" t="str" xml:space="preserve">
        <v xml:space="preserve"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จึงยังไม่เต็มในหัวข้อนี้_x000d_
_x000d_
เงื่อนไขหักตามไฟล์: เข้ากลุ่ม พลาดเล็กน้อย_x000d_
_x000d_
มีการช่วยแก้ไข แต่การวิเคราะห์ยังไม่ลึกหรือยังไม่ครบทางเลือก</v>
      </c>
      <c r="X134">
        <v>9</v>
      </c>
      <c r="Y134" t="str" xml:space="preserve">
        <v xml:space="preserve"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ที่ดี_x000d_
_x000d_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ระยะเวลาที่คาดว่าจะติดตามหรือรูปแบบการอัปเดตผล_x000d_
_x000d_
เงื่อนไขหักตามไฟล์: เข้ากลุ่ม พลาดเล็กน้อย_x000d_
_x000d_
มี next step แต่ยังไม่ละเอียดพอ</v>
      </c>
      <c r="AB134">
        <v>5</v>
      </c>
      <c r="AC134" t="str">
        <v>ข้อความเรียงลำดับดี อ่านเข้าใจง่าย และแบ่งช่วงเปิด รับเรื่อง และปิดเคสได้ชัดเจน</v>
      </c>
      <c r="AD134">
        <v>5</v>
      </c>
      <c r="AE134" t="str">
        <v>ภาษาโดยรวมสุภาพ กระชับ และเข้าใจง่าย ไม่พบถ้อยคำที่ทำให้เข้าใจคลาดเคลื่อน</v>
      </c>
      <c r="AF134">
        <v>10</v>
      </c>
      <c r="AG134" t="str">
        <v>น้ำเสียงสุภาพ เหมาะสมกับสถานการณ์ และใช้ถ้อยคำบริการได้ดีตลอดบทสนทนา</v>
      </c>
      <c r="AP134" t="str">
        <v>NO</v>
      </c>
      <c r="AQ134" t="str">
        <v>ลูกค้าร้องเรียนคุณภาพบริการล่าช้าและเปรียบเทียบกับคู่แข่ง (Customer complains about slow service and compares with competitors)</v>
      </c>
      <c r="AS134" s="4">
        <f>SUM(H134,J134,L134,N134,P134,R134,T134,V134,X134,Z134,AB134,AD134,AF134,AH134,AJ134,AL134,AN134)</f>
        <v>91</v>
      </c>
      <c r="AT134" s="2">
        <f>IF(C134="","",DATE(YEAR(C134),MONTH(C134),1))</f>
        <v>46113</v>
      </c>
      <c r="AU134" t="str">
        <f>IF(AT134="","",TEXT(AT134,"mmmm yyyy"))</f>
        <v>April 2026</v>
      </c>
      <c r="AV134" s="2">
        <f>IF(C134="","",C134-WEEKDAY(C134,2)+1)</f>
        <v>46111</v>
      </c>
      <c r="AW134" s="2">
        <f>IF(AV134="","",AV134+6)</f>
        <v>46117</v>
      </c>
      <c r="AX134" t="str">
        <f>IF(AV134="","",TEXT(AV134,"dd/mm/yyyy")&amp;" - "&amp;TEXT(AW134,"dd/mm/yyyy"))</f>
        <v>30/03/2026 - 05/04/2026</v>
      </c>
      <c r="AY134">
        <f>IF(B134="","",COUNTIFS($B$5:B134,B134,$AT$5:AT134,AT134))</f>
        <v>1</v>
      </c>
      <c r="AZ134">
        <f>IF(B134="","",COUNTIFS($B$5:B134,B134,$AV$5:AV134,AV134))</f>
        <v>3</v>
      </c>
      <c r="BA134" t="str">
        <f>IF(B134="","",TEXT(AY134,"00")&amp;"|"&amp;B134&amp;"|"&amp;TEXT(AT134,"yyyymmdd"))</f>
        <v>01|Jureeporn Piddum|20260401</v>
      </c>
      <c r="BB134" t="str">
        <f>IF(B134="","",TEXT(AZ134,"00")&amp;"|"&amp;B134&amp;"|"&amp;TEXT(AV134,"yyyymmdd"))</f>
        <v>03|Jureeporn Piddum|20260330</v>
      </c>
      <c r="BC134">
        <f>IF(OR(AQ134="YES",AQ134="Yes",AQ134="Y",AQ134=1),1,0)</f>
        <v>0</v>
      </c>
      <c r="BD134" t="str" xml:space="preserve">
        <v xml:space="preserve"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และลูกค้าต้องการให้ประสานงานหรือช่วยตรวจสอบเพิ่มเติม_x000d_
_x000d_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v>
      </c>
      <c r="BE134" t="str">
        <v>https://drive.google.com/open?id=1rNEgbJLkq53U77wZxIjiDCkM7kHA2sSz</v>
      </c>
      <c r="BF134" t="str">
        <v>April 2026+</v>
      </c>
    </row>
    <row r="135" xml:space="preserve">
      <c r="A135" s="1">
        <v>46120.48037663195</v>
      </c>
      <c r="B135" t="str">
        <v>Suphitcha Keawliam</v>
      </c>
      <c r="C135" s="2">
        <v>46116</v>
      </c>
      <c r="D135" s="3">
        <v>0.7916666666666666</v>
      </c>
      <c r="E135" s="3">
        <v>0.8013888888888889</v>
      </c>
      <c r="F135" t="str">
        <v>AA216825</v>
      </c>
      <c r="G135" t="str">
        <v>https://app.oho.chat/business/6805c0f16232119d2a1204b5/smartchat?room=6975b0f60a6d366a26c3cc69</v>
      </c>
      <c r="H135">
        <v>10</v>
      </c>
      <c r="I135" t="str">
        <v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v>
      </c>
      <c r="J135">
        <v>10</v>
      </c>
      <c r="K135" t="str">
        <v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v>
      </c>
      <c r="L135">
        <v>10</v>
      </c>
      <c r="M135" t="str">
        <v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v>
      </c>
      <c r="N135">
        <v>9</v>
      </c>
      <c r="O135" t="str" xml:space="preserve">
        <v xml:space="preserve"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งาน_x000d_
_x000d_
ที่ยังไม่เต็ม เพราะยังไม่ได้ระบุให้ชัดมากว่าระยะเวลา 10 นาทีเริ่มนับจากจุดใดในมุมลูกค้า</v>
      </c>
      <c r="P135">
        <v>9</v>
      </c>
      <c r="Q135" t="str" xml:space="preserve">
        <v xml:space="preserve">แอดมินตอบได้ค่อนข้างครบว่า_x000d_
_x000d_
สถานะออเดอร์เป็นอย่างไร_x000d_
ต้องรอครบกี่นาที_x000d_
หากติดต่อร้านไม่ได้ให้ทำอะไรต่อ_x000d_
หากลูกค้าไม่สะดวกยกเลิก แอดมินช่วยต่อได้_x000d_
_x000d_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v>
      </c>
      <c r="R135">
        <v>5</v>
      </c>
      <c r="S135" t="str" xml:space="preserve">
        <v xml:space="preserve">คำตอบมีลำดับชัดเจนว่า_x000d_
_x000d_
ตรวจสอบสถานะออเดอร์_x000d_
รอให้ติดต่อร้านครบ 10 นาที_x000d_
แจ้งกลับมาเพื่อยกเลิก_x000d_
หากลูกค้าไม่ยกเลิก แอดมินช่วยดำเนินการได้_x000d_
_x000d_
ลูกค้าสามารถนำไปปฏิบัติต่อได้จริง</v>
      </c>
      <c r="V135">
        <v>14</v>
      </c>
      <c r="W135" t="str" xml:space="preserve">
        <v xml:space="preserve"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ถือว่าแก้ปัญหาได้ตรงจุด_x000d_
_x000d_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v>
      </c>
      <c r="X135">
        <v>10</v>
      </c>
      <c r="Y135" t="str">
        <v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v>
      </c>
      <c r="AB135">
        <v>5</v>
      </c>
      <c r="AC135" t="str">
        <v>ข้อความแบ่งย่อหน้าและลำดับการอธิบายชัด อ่านง่าย</v>
      </c>
      <c r="AD135">
        <v>5</v>
      </c>
      <c r="AE135" t="str">
        <v>ภาษาโดยรวมสุภาพ ชัดเจน และเข้าใจง่าย</v>
      </c>
      <c r="AF135">
        <v>10</v>
      </c>
      <c r="AG135" t="str">
        <v>น้ำเสียงสุภาพ เหมาะสมกับสถานการณ์ และสื่อสารเชิงช่วยเหลือได้ดี</v>
      </c>
      <c r="AP135" t="str">
        <v>NO</v>
      </c>
      <c r="AQ135" t="str">
        <v>ไรเดอร์แจ้งร้านค้าปิดกิจการแล้ว (Rider reports merchant has permanently closed)</v>
      </c>
      <c r="AS135" s="4">
        <f>SUM(H135,J135,L135,N135,P135,R135,T135,V135,X135,Z135,AB135,AD135,AF135,AH135,AJ135,AL135,AN135)</f>
        <v>97</v>
      </c>
      <c r="AT135" s="2">
        <f>IF(C135="","",DATE(YEAR(C135),MONTH(C135),1))</f>
        <v>46113</v>
      </c>
      <c r="AU135" t="str">
        <f>IF(AT135="","",TEXT(AT135,"mmmm yyyy"))</f>
        <v>April 2026</v>
      </c>
      <c r="AV135" s="2">
        <f>IF(C135="","",C135-WEEKDAY(C135,2)+1)</f>
        <v>46111</v>
      </c>
      <c r="AW135" s="2">
        <f>IF(AV135="","",AV135+6)</f>
        <v>46117</v>
      </c>
      <c r="AX135" t="str">
        <f>IF(AV135="","",TEXT(AV135,"dd/mm/yyyy")&amp;" - "&amp;TEXT(AW135,"dd/mm/yyyy"))</f>
        <v>30/03/2026 - 05/04/2026</v>
      </c>
      <c r="AY135">
        <f>IF(B135="","",COUNTIFS($B$5:B135,B135,$AT$5:AT135,AT135))</f>
        <v>2</v>
      </c>
      <c r="AZ135">
        <f>IF(B135="","",COUNTIFS($B$5:B135,B135,$AV$5:AV135,AV135))</f>
        <v>4</v>
      </c>
      <c r="BA135" t="str">
        <f>IF(B135="","",TEXT(AY135,"00")&amp;"|"&amp;B135&amp;"|"&amp;TEXT(AT135,"yyyymmdd"))</f>
        <v>02|Suphitcha Keawliam|20260401</v>
      </c>
      <c r="BB135" t="str">
        <f>IF(B135="","",TEXT(AZ135,"00")&amp;"|"&amp;B135&amp;"|"&amp;TEXT(AV135,"yyyymmdd"))</f>
        <v>04|Suphitcha Keawliam|20260330</v>
      </c>
      <c r="BC135">
        <f>IF(OR(AQ135="YES",AQ135="Yes",AQ135="Y",AQ135=1),1,0)</f>
        <v>0</v>
      </c>
      <c r="BD135" t="str" xml:space="preserve">
        <v xml:space="preserve">เคสนี้เป็นกรณี ไรเดอร์แจ้งปัญหาติดต่อร้านค้าไม่ได้ / ขอให้ช่วยยกเลิกงาน สำหรับออเดอร์ 260404-RB-2789_x000d_
_x000d_
จากบทสนทนา แอดมินตรวจสอบแล้วแจ้งว่า_x000d_
_x000d_
สถานะคำสั่งซื้อในขณะนั้น ร้านค้ายังไม่ได้กดรับออเดอร์_x000d_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กดยกเลิกออเดอร์ด้วยเหตุผลติดต่อร้านค้าไม่ได้_x000d_
และหากลูกค้าไม่สะดวกยกเลิก ก็สามารถแจ้งแอดมินเพื่อดำเนินการยกเลิกได้_x000d_
จากนั้นแอดมินสอบถามเพิ่มเติมและปิดการสนทนาอย่างสุภาพ</v>
      </c>
      <c r="BE135" t="str">
        <v>https://drive.google.com/file/d/18qCt7ewS3ONkrss7dECpo4ZSHgJX0xYU/view?usp=drive_link</v>
      </c>
      <c r="BF135" t="str">
        <v>April 2026+</v>
      </c>
    </row>
    <row r="136" xml:space="preserve">
      <c r="A136" s="1">
        <v>46119.9294041088</v>
      </c>
      <c r="B136" t="str">
        <v>Jureeporn Piddum</v>
      </c>
      <c r="C136" s="2">
        <v>46117</v>
      </c>
      <c r="D136" s="3">
        <v>0.5256944444444445</v>
      </c>
      <c r="E136" s="3">
        <v>0.5291666666666667</v>
      </c>
      <c r="F136" t="str">
        <v>AA217134</v>
      </c>
      <c r="G136" t="str">
        <v>https://app.oho.chat/business/6805c0f16232119d2a1204b5/smartchat?room=69534257339bdec5debf11bb</v>
      </c>
      <c r="H136">
        <v>10</v>
      </c>
      <c r="I136" t="str">
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</c>
      <c r="J136">
        <v>10</v>
      </c>
      <c r="K136" t="str">
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</c>
      <c r="L136">
        <v>10</v>
      </c>
      <c r="M136" t="str">
        <v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v>
      </c>
      <c r="N136">
        <v>10</v>
      </c>
      <c r="O136" t="str">
        <v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v>
      </c>
      <c r="P136">
        <v>9</v>
      </c>
      <c r="Q136" t="str" xml:space="preserve">
        <v xml:space="preserve"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ให้ทักกลับมาเมื่อถึงร้านและได้รับออเดอร์_x000d_
_x000d_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เพื่อให้ไรเดอร์เห็นภาพการติดตามต่อชัดขึ้น_x000d_
_x000d_
เงื่อนไขหักตามไฟล์: เข้ากลุ่ม พลาดเล็กน้อย_x000d_
_x000d_
ตกหล่นประเด็นย่อย 1 จุด</v>
      </c>
      <c r="R136">
        <v>5</v>
      </c>
      <c r="S136" t="str" xml:space="preserve">
        <v xml:space="preserve">คำตอบมีลำดับชัดเจนว่า_x000d_
_x000d_
ตรวจสอบสถานะออเดอร์แล้ว_x000d_
ร้านค้ารับออเดอร์แล้ว_x000d_
ไรเดอร์สามารถไปที่ร้านได้_x000d_
เมื่อถึงร้านและได้รับออเดอร์แล้วให้ทักกลับมาอีกครั้ง_x000d_
_x000d_
จึงถือว่าขั้นตอนชัดเจนและลูกค้าสามารถนำไปปฏิบัติต่อได้</v>
      </c>
      <c r="V136">
        <v>13</v>
      </c>
      <c r="W136" t="str" xml:space="preserve">
        <v xml:space="preserve"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คือร้านค้ารับออเดอร์แล้วและสามารถเดินทางไปที่ร้านได้_x000d_
_x000d_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หากถึงร้านแล้วพบว่าร้านยังไม่พร้อมหรือยังติดต่อไม่ได้ควรทำอย่างไรต่อ_x000d_
_x000d_
เงื่อนไขหักตามไฟล์: เข้ากลุ่ม พลาดเล็กน้อย_x000d_
_x000d_
มีการวิเคราะห์และแก้ไขตรงจุด แต่ยังขาดทางเลือกสำรองบางส่วน</v>
      </c>
      <c r="X136">
        <v>10</v>
      </c>
      <c r="Y136" t="str">
        <v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v>
      </c>
      <c r="AB136">
        <v>5</v>
      </c>
      <c r="AC136" t="str">
        <v>ข้อความเรียงลำดับดี อ่านง่าย และแบ่งช่วงเปิด แจ้งผล และปิดบทสนทนาได้ชัดเจน</v>
      </c>
      <c r="AD136">
        <v>5</v>
      </c>
      <c r="AE136" t="str">
        <v>ภาษาโดยรวมสุภาพ กระชับ และเข้าใจง่าย ไม่พบปัญหาเชิงภาษาที่ทำให้ตีความยาก</v>
      </c>
      <c r="AF136">
        <v>10</v>
      </c>
      <c r="AG136" t="str">
        <v>น้ำเสียงสุภาพ เหมาะสมกับสถานการณ์ และใช้ถ้อยคำบริการได้ดีตลอดบทสนทนา</v>
      </c>
      <c r="AP136" t="str">
        <v>NO</v>
      </c>
      <c r="AQ136" t="str">
        <v>ไรเดอร์ขอยกเลิกงานเนื่องจากติดต่อร้านไม่ได้ (Rider requests cancellation due to unable to contact merchant)</v>
      </c>
      <c r="AS136" s="4">
        <f>SUM(H136,J136,L136,N136,P136,R136,T136,V136,X136,Z136,AB136,AD136,AF136,AH136,AJ136,AL136,AN136)</f>
        <v>97</v>
      </c>
      <c r="AT136" s="2">
        <f>IF(C136="","",DATE(YEAR(C136),MONTH(C136),1))</f>
        <v>46113</v>
      </c>
      <c r="AU136" t="str">
        <f>IF(AT136="","",TEXT(AT136,"mmmm yyyy"))</f>
        <v>April 2026</v>
      </c>
      <c r="AV136" s="2">
        <f>IF(C136="","",C136-WEEKDAY(C136,2)+1)</f>
        <v>46111</v>
      </c>
      <c r="AW136" s="2">
        <f>IF(AV136="","",AV136+6)</f>
        <v>46117</v>
      </c>
      <c r="AX136" t="str">
        <f>IF(AV136="","",TEXT(AV136,"dd/mm/yyyy")&amp;" - "&amp;TEXT(AW136,"dd/mm/yyyy"))</f>
        <v>30/03/2026 - 05/04/2026</v>
      </c>
      <c r="AY136">
        <f>IF(B136="","",COUNTIFS($B$5:B136,B136,$AT$5:AT136,AT136))</f>
        <v>2</v>
      </c>
      <c r="AZ136">
        <f>IF(B136="","",COUNTIFS($B$5:B136,B136,$AV$5:AV136,AV136))</f>
        <v>4</v>
      </c>
      <c r="BA136" t="str">
        <f>IF(B136="","",TEXT(AY136,"00")&amp;"|"&amp;B136&amp;"|"&amp;TEXT(AT136,"yyyymmdd"))</f>
        <v>02|Jureeporn Piddum|20260401</v>
      </c>
      <c r="BB136" t="str">
        <f>IF(B136="","",TEXT(AZ136,"00")&amp;"|"&amp;B136&amp;"|"&amp;TEXT(AV136,"yyyymmdd"))</f>
        <v>04|Jureeporn Piddum|20260330</v>
      </c>
      <c r="BC136">
        <f>IF(OR(AQ136="YES",AQ136="Yes",AQ136="Y",AQ136=1),1,0)</f>
        <v>0</v>
      </c>
      <c r="BD136" t="str" xml:space="preserve">
        <v xml:space="preserve"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260405-RB-7651_x000d_
_x000d_
แอดมินตรวจสอบแล้วแจ้งว่า_x000d_
_x000d_
ร้านค้า กดรับออเดอร์เรียบร้อยแล้ว_x000d_
ไรเดอร์ สามารถเดินทางไปยังร้านค้าได้_x000d_
และขอให้เมื่อไรเดอร์ถึงร้านและได้รับออเดอร์แล้ว ให้ทักกลับเข้ามาอีกครั้ง_x000d_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v>
      </c>
      <c r="BE136" t="str">
        <v>https://drive.google.com/open?id=1qPJp6uoNasimcKA0K_SG8XOgYM-Jo5P2</v>
      </c>
      <c r="BF136" t="str">
        <v>April 2026+</v>
      </c>
    </row>
    <row r="137" xml:space="preserve">
      <c r="A137" s="1">
        <v>46119.99193388889</v>
      </c>
      <c r="B137" t="str">
        <v>Natcha Chai-in</v>
      </c>
      <c r="C137" s="2">
        <v>46117</v>
      </c>
      <c r="D137" s="3">
        <v>0.7020833333333333</v>
      </c>
      <c r="E137" s="3">
        <v>0.7076388888888889</v>
      </c>
      <c r="F137" t="str">
        <v>AA217255</v>
      </c>
      <c r="G137" t="str">
        <v>https://app.oho.chat/business/6805c0f16232119d2a1204b5/smartchat?room=6836f1df2e28442134ee0e16</v>
      </c>
      <c r="H137">
        <v>10</v>
      </c>
      <c r="I137" t="str">
        <v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v>
      </c>
      <c r="J137">
        <v>10</v>
      </c>
      <c r="K137" t="str">
        <v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v>
      </c>
      <c r="L137">
        <v>10</v>
      </c>
      <c r="M137" t="str">
        <v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v>
      </c>
      <c r="N137">
        <v>8</v>
      </c>
      <c r="O137" t="str" xml:space="preserve">
        <v xml:space="preserve"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ถือว่าคำตอบโดยรวมตอบโจทย์ปัญหาของไรเดอร์_x000d_
_x000d_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ทำให้ความชัดของสาระสำคัญลดลงเล็กน้อย_x000d_
_x000d_
เงื่อนไขหักตามไฟล์: เข้ากลุ่ม พลาดเล็กน้อย_x000d_
_x000d_
คำตอบโดยรวมถูกต้อง แต่สื่อสารยังไม่ชัดหรือไม่ลื่นเต็มที่</v>
      </c>
      <c r="P137">
        <v>9</v>
      </c>
      <c r="Q137" t="str" xml:space="preserve">
        <v xml:space="preserve">แอดมินแจ้งครบในประเด็นสำคัญของเคส ได้แก่_x000d_
_x000d_
ตรวจสอบออเดอร์แล้ว_x000d_
กรณีนี้ติดต่อร้านค้าไม่ได้_x000d_
มีการยกเลิกออเดอร์ให้ในระบบไรเดอร์_x000d_
ไรเดอร์ได้รับค่าเที่ยวแล้ว_x000d_
_x000d_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หรือหากค่าเที่ยว/สถานะยังไม่อัปเดตควรแจ้งกลับมาอย่างไร_x000d_
_x000d_
เงื่อนไขหักตามไฟล์: เข้ากลุ่ม พลาดเล็กน้อย</v>
      </c>
      <c r="R137">
        <v>4</v>
      </c>
      <c r="S137" t="str" xml:space="preserve">
        <v xml:space="preserve"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เช่น_x000d_
_x000d_
ตรวจสอบแล้ว_x000d_
ติดต่อร้านไม่ได้_x000d_
ยกเลิกออเดอร์ให้แล้ว_x000d_
ค่าเที่ยวได้รับแล้ว_x000d_
_x000d_
ดังนั้นหัวข้อนี้ยังหักเล็กน้อยเรื่องความลื่นของขั้นตอน_x000d_
_x000d_
เงื่อนไขหักตามไฟล์: เข้ากลุ่ม พลาดเล็กน้อย</v>
      </c>
      <c r="V137">
        <v>14</v>
      </c>
      <c r="W137" t="str" xml:space="preserve">
        <v xml:space="preserve"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ถือว่าเป็นการแก้ไขที่ตรงกับปัญหาของเคส_x000d_
_x000d_
ที่ยังไม่เต็ม เพราะยังสามารถอธิบายเหตุผลหรือเงื่อนไขของการดำเนินการให้ชัดขึ้นได้อีกเล็กน้อย_x000d_
_x000d_
เงื่อนไขหักตามไฟล์: เข้ากลุ่ม พลาดเล็กน้อย</v>
      </c>
      <c r="X137">
        <v>9</v>
      </c>
      <c r="Y137" t="str" xml:space="preserve">
        <v xml:space="preserve">แอดมินมีการดูแลเคสต่อเนื่องจนจบ และปิดเคสหลังแจ้งผลดำเนินการเรียบร้อย ถือว่ามี ownership ที่ดี_x000d_
_x000d_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จึงหักเล็กน้อย_x000d_
_x000d_
เงื่อนไขหักตามไฟล์: เข้ากลุ่ม พลาดเล็กน้อย_x000d_
_x000d_
มี next step แต่ยังไม่ละเอียดพอ</v>
      </c>
      <c r="AB137">
        <v>4</v>
      </c>
      <c r="AC137" t="str" xml:space="preserve">
        <v xml:space="preserve"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จึงหักเล็กน้อยในหัวข้อนี้_x000d_
_x000d_
เงื่อนไขหักตามไฟล์: เข้ากลุ่ม พลาดเล็กน้อย</v>
      </c>
      <c r="AD137">
        <v>4</v>
      </c>
      <c r="AE137" t="str" xml:space="preserve">
        <v xml:space="preserve"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จึงยังไม่เต็มในหัวข้อนี้_x000d_
_x000d_
เงื่อนไขหักตามไฟล์: เข้ากลุ่ม พลาดเล็กน้อย_x000d_
_x000d_
ภาษาโดยรวมใช้ได้ แต่ยังมีถ้อยคำหรือการเรียบเรียงที่ไม่ลื่น</v>
      </c>
      <c r="AF137">
        <v>10</v>
      </c>
      <c r="AG137" t="str">
        <v>น้ำเสียงสุภาพ เหมาะสมกับสถานการณ์ และใช้ถ้อยคำบริการได้ดีตลอดบทสนทนา</v>
      </c>
      <c r="AP137" t="str">
        <v>NO</v>
      </c>
      <c r="AQ137" t="str">
        <v>ไรเดอร์แจ้งติดต่อร้านค้าไม่ได้ (Rider reports unable to contact merchant)</v>
      </c>
      <c r="AS137" s="4">
        <f>SUM(H137,J137,L137,N137,P137,R137,T137,V137,X137,Z137,AB137,AD137,AF137,AH137,AJ137,AL137,AN137)</f>
        <v>92</v>
      </c>
      <c r="AT137" s="2">
        <f>IF(C137="","",DATE(YEAR(C137),MONTH(C137),1))</f>
        <v>46113</v>
      </c>
      <c r="AU137" t="str">
        <f>IF(AT137="","",TEXT(AT137,"mmmm yyyy"))</f>
        <v>April 2026</v>
      </c>
      <c r="AV137" s="2">
        <f>IF(C137="","",C137-WEEKDAY(C137,2)+1)</f>
        <v>46111</v>
      </c>
      <c r="AW137" s="2">
        <f>IF(AV137="","",AV137+6)</f>
        <v>46117</v>
      </c>
      <c r="AX137" t="str">
        <f>IF(AV137="","",TEXT(AV137,"dd/mm/yyyy")&amp;" - "&amp;TEXT(AW137,"dd/mm/yyyy"))</f>
        <v>30/03/2026 - 05/04/2026</v>
      </c>
      <c r="AY137">
        <f>IF(B137="","",COUNTIFS($B$5:B137,B137,$AT$5:AT137,AT137))</f>
        <v>1</v>
      </c>
      <c r="AZ137">
        <f>IF(B137="","",COUNTIFS($B$5:B137,B137,$AV$5:AV137,AV137))</f>
        <v>1</v>
      </c>
      <c r="BA137" t="str">
        <f>IF(B137="","",TEXT(AY137,"00")&amp;"|"&amp;B137&amp;"|"&amp;TEXT(AT137,"yyyymmdd"))</f>
        <v>01|Natcha Chai-in|20260401</v>
      </c>
      <c r="BB137" t="str">
        <f>IF(B137="","",TEXT(AZ137,"00")&amp;"|"&amp;B137&amp;"|"&amp;TEXT(AV137,"yyyymmdd"))</f>
        <v>01|Natcha Chai-in|20260330</v>
      </c>
      <c r="BC137">
        <f>IF(OR(AQ137="YES",AQ137="Yes",AQ137="Y",AQ137=1),1,0)</f>
        <v>0</v>
      </c>
      <c r="BD137" t="str" xml:space="preserve">
        <v xml:space="preserve"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และส่งภาพหน้าจอประกอบเข้ามาให้ตรวจสอบ_x000d_
_x000d_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v>
      </c>
      <c r="BE137" t="str">
        <v>https://drive.google.com/open?id=1Jq_iEP-R-_g3JVNHeyyApkrNWD9qk__k</v>
      </c>
      <c r="BF137" t="str">
        <v>April 2026+</v>
      </c>
    </row>
    <row r="138" xml:space="preserve">
      <c r="A138" s="1">
        <v>46120.38930373843</v>
      </c>
      <c r="B138" t="str">
        <v>Natcha Chai-in</v>
      </c>
      <c r="C138" s="2">
        <v>46117</v>
      </c>
      <c r="D138" s="3">
        <v>0.6069444444444444</v>
      </c>
      <c r="E138" s="3">
        <v>0.6097222222222223</v>
      </c>
      <c r="F138" t="str">
        <v>AA217198</v>
      </c>
      <c r="G138" t="str">
        <v>https://app.oho.chat/business/6805c0f16232119d2a1204b5/smartchat?room=682dc43889c80b9c47129caa</v>
      </c>
      <c r="H138">
        <v>10</v>
      </c>
      <c r="I138" t="str">
        <v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v>
      </c>
      <c r="J138">
        <v>10</v>
      </c>
      <c r="K138" t="str">
        <v>ไม่พบการเปิดเผยข้อมูลส่วนบุคคลเกินจำเป็น และการให้ข้อมูลยังอยู่ในขอบเขตของการตรวจสอบเคส</v>
      </c>
      <c r="L138">
        <v>10</v>
      </c>
      <c r="M138" t="str">
        <v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v>
      </c>
      <c r="N138">
        <v>9</v>
      </c>
      <c r="O138" t="str" xml:space="preserve">
        <v xml:space="preserve"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จึงถือว่าคำตอบมีความถูกต้องและสอดคล้องกับข้อสงสัยของไรเดอร์_x000d_
_x000d_
ที่ยังไม่เต็ม เพราะข้อความอธิบายค่อนข้างยาวและอ่านยากเล็กน้อย ทำให้ความชัดของสาระหลักลดลงบ้าง_x000d_
_x000d_
เงื่อนไขหักตามไฟล์: เข้ากลุ่ม พลาดเล็กน้อย_x000d_
_x000d_
คำตอบถูกต้อง แต่การอธิบายยังไม่ลื่นหรือไม่คมชัดเต็มที่</v>
      </c>
      <c r="P138">
        <v>9</v>
      </c>
      <c r="Q138" t="str" xml:space="preserve">
        <v xml:space="preserve">แอดมินตอบครบในประเด็นสำคัญว่า_x000d_
_x000d_
ระบบไม่ได้ผิดปกติ_x000d_
ไม่ใช่งานซ้อนแบบทุจริต_x000d_
สาเหตุเกิดจากลำดับเวลาเริ่มงานของไรเดอร์_x000d_
_x000d_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เพื่อให้ลูกค้าเห็นภาพจบของเคสชัดขึ้น_x000d_
_x000d_
เงื่อนไขหักตามไฟล์: เข้ากลุ่ม พลาดเล็กน้อย</v>
      </c>
      <c r="R138">
        <v>4</v>
      </c>
      <c r="S138" t="str" xml:space="preserve">
        <v xml:space="preserve">มีการอธิบายเหตุผลของระบบค่อนข้างชัด แต่ยังไม่ได้จัดลำดับให้อ่านง่ายมาก เช่น_x000d_
_x000d_
ข้อมูลปกติ_x000d_
ระบบแสดงตามลำดับเวลา_x000d_
ไม่ใช่งานซ้อนผิดปกติ_x000d_
ถ้าเรียงแบบนี้จะเข้าใจง่ายขึ้น จึงหักเล็กน้อย_x000d_
_x000d_
เงื่อนไขหักตามไฟล์: เข้ากลุ่ม พลาดเล็กน้อย_x000d_
_x000d_
มี step/logic แล้ว แต่ยังไม่ลื่นหรือยังไม่ชัดมาก</v>
      </c>
      <c r="V138">
        <v>14</v>
      </c>
      <c r="W138" t="str" xml:space="preserve">
        <v xml:space="preserve"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ถือว่าเป็นการวิเคราะห์ที่ตรงจุดและช่วยคลายความกังวลของไรเดอร์ได้ดี_x000d_
_x000d_
ที่ยังไม่เต็ม เพราะยังสามารถสรุปแนวทางป้องกันหรือคำแนะนำสำหรับครั้งถัดไปได้อีกเล็กน้อย_x000d_
_x000d_
เงื่อนไขหักตามไฟล์: เข้ากลุ่ม พลาดเล็กน้อย_x000d_
_x000d_
วิเคราะห์และแก้ปัญหาได้ตรงจุด แต่ยังขาดทางแนะนำเสริมบางส่วน</v>
      </c>
      <c r="X138">
        <v>8</v>
      </c>
      <c r="Y138" t="str" xml:space="preserve">
        <v xml:space="preserve">แอดมินมีการตรวจสอบและชี้แจงจนลูกค้าเข้าใจ พร้อมปิดบทสนทนาอย่างเหมาะสม ถือว่ามี ownership ในระดับที่ดี_x000d_
_x000d_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จึงหักเล็กน้อย_x000d_
_x000d_
เงื่อนไขหักตามไฟล์: เข้ากลุ่ม พลาดเล็กน้อย</v>
      </c>
      <c r="AB138">
        <v>4</v>
      </c>
      <c r="AC138" t="str" xml:space="preserve">
        <v xml:space="preserve"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จึงหักเล็กน้อยในหัวข้อนี้_x000d_
_x000d_
เงื่อนไขหักตามไฟล์: เข้ากลุ่ม พลาดเล็กน้อย</v>
      </c>
      <c r="AD138">
        <v>4</v>
      </c>
      <c r="AE138" t="str" xml:space="preserve">
        <v xml:space="preserve"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จึงหักเล็กน้อย_x000d_
_x000d_
เงื่อนไขหักตามไฟล์: เข้ากลุ่ม พลาดเล็กน้อย_x000d_
_x000d_
ภาษาใช้ได้ แต่ยังไม่กระชับหรือลื่นเต็มที่</v>
      </c>
      <c r="AF138">
        <v>10</v>
      </c>
      <c r="AG138" t="str">
        <v>น้ำเสียงสุภาพ เหมาะสมกับสถานการณ์ และใช้ถ้อยคำบริการได้ดีตลอดบทสนทนา</v>
      </c>
      <c r="AP138" t="str">
        <v>NO</v>
      </c>
      <c r="AQ138" t="str">
        <v>ไรเดอร์สอบถามสถานะการเชื่อมต่อระบบไอดีและการจ่ายงาน (Rider inquires about account system connection and job assignment status)</v>
      </c>
      <c r="AS138" s="4">
        <f>SUM(H138,J138,L138,N138,P138,R138,T138,V138,X138,Z138,AB138,AD138,AF138,AH138,AJ138,AL138,AN138)</f>
        <v>92</v>
      </c>
      <c r="AT138" s="2">
        <f>IF(C138="","",DATE(YEAR(C138),MONTH(C138),1))</f>
        <v>46113</v>
      </c>
      <c r="AU138" t="str">
        <f>IF(AT138="","",TEXT(AT138,"mmmm yyyy"))</f>
        <v>April 2026</v>
      </c>
      <c r="AV138" s="2">
        <f>IF(C138="","",C138-WEEKDAY(C138,2)+1)</f>
        <v>46111</v>
      </c>
      <c r="AW138" s="2">
        <f>IF(AV138="","",AV138+6)</f>
        <v>46117</v>
      </c>
      <c r="AX138" t="str">
        <f>IF(AV138="","",TEXT(AV138,"dd/mm/yyyy")&amp;" - "&amp;TEXT(AW138,"dd/mm/yyyy"))</f>
        <v>30/03/2026 - 05/04/2026</v>
      </c>
      <c r="AY138">
        <f>IF(B138="","",COUNTIFS($B$5:B138,B138,$AT$5:AT138,AT138))</f>
        <v>2</v>
      </c>
      <c r="AZ138">
        <f>IF(B138="","",COUNTIFS($B$5:B138,B138,$AV$5:AV138,AV138))</f>
        <v>2</v>
      </c>
      <c r="BA138" t="str">
        <f>IF(B138="","",TEXT(AY138,"00")&amp;"|"&amp;B138&amp;"|"&amp;TEXT(AT138,"yyyymmdd"))</f>
        <v>02|Natcha Chai-in|20260401</v>
      </c>
      <c r="BB138" t="str">
        <f>IF(B138="","",TEXT(AZ138,"00")&amp;"|"&amp;B138&amp;"|"&amp;TEXT(AV138,"yyyymmdd"))</f>
        <v>02|Natcha Chai-in|20260330</v>
      </c>
      <c r="BC138">
        <f>IF(OR(AQ138="YES",AQ138="Yes",AQ138="Y",AQ138=1),1,0)</f>
        <v>0</v>
      </c>
      <c r="BD138" t="str" xml:space="preserve">
        <v xml:space="preserve"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เนื่องจากไรเดอร์รอระบบจ่ายงานอยู่และต้องการความมั่นใจว่าบัญชีไม่ได้มีปัญหา_x000d_
_x000d_
แอดมินตรวจสอบแล้วแจ้งว่า_x000d_
_x000d_
รหัส RR623388 มีสถานะ ปกติ_x000d_
ไม่มีการระงับบัญชี_x000d_
หากพบปัญหาเรื่องงานน้อย เป็นไปได้ว่าเกิดจาก ปริมาณคำสั่งซื้อในพื้นที่และช่วงเวลา_x000d_
การมองเห็นและได้รับงานเป็นการจัดสรรโดย ระบบ AI อัตโนมัติ_x000d_
จากนั้นแอดมินปิดการสนทนาอย่างสุภาพ</v>
      </c>
      <c r="BE138" t="str">
        <v>https://drive.google.com/open?id=1NTdPd-xGMh6BGFftTalKhaqFg9Xj7IZt</v>
      </c>
      <c r="BF138" t="str">
        <v>April 2026+</v>
      </c>
    </row>
    <row r="139" xml:space="preserve">
      <c r="A139" s="1">
        <v>46120.39980987269</v>
      </c>
      <c r="B139" t="str">
        <v>Nattapol Suprom</v>
      </c>
      <c r="C139" s="2">
        <v>46117</v>
      </c>
      <c r="D139" s="3">
        <v>0.8840277777777777</v>
      </c>
      <c r="E139" s="3">
        <v>0.8868055555555555</v>
      </c>
      <c r="F139" t="str">
        <v>AA217356</v>
      </c>
      <c r="G139" t="str">
        <v>https://app.oho.chat/business/6805c0f16232119d2a1204b5/smartchat?room=69d2587d987b0433ad53dbbf</v>
      </c>
      <c r="H139">
        <v>10</v>
      </c>
      <c r="I139" t="str">
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v>
      </c>
      <c r="J139">
        <v>10</v>
      </c>
      <c r="K139" t="str">
        <v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v>
      </c>
      <c r="L139">
        <v>10</v>
      </c>
      <c r="M139" t="str">
        <v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v>
      </c>
      <c r="N139">
        <v>10</v>
      </c>
      <c r="O139" t="str">
        <v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v>
      </c>
      <c r="P139">
        <v>9</v>
      </c>
      <c r="Q139" t="str" xml:space="preserve">
        <v xml:space="preserve"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และมีการถามต่อว่าต้องการความช่วยเหลือเพิ่มเติมหรือไม่_x000d_
_x000d_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หรือให้แนวทางเบื้องต้นว่าหากอาการเดิมกลับมาอีกควรทำอย่างไร_x000d_
_x000d_
เงื่อนไขหักตามไฟล์: เข้ากลุ่ม พลาดเล็กน้อย_x000d_
_x000d_
ตกหล่นประเด็นย่อย 1 จุด</v>
      </c>
      <c r="R139">
        <v>4</v>
      </c>
      <c r="S139" t="str" xml:space="preserve">
        <v xml:space="preserve">ขั้นตอนในเคสพอเข้าใจได้ว่า_x000d_
_x000d_
ขอข้อมูล_x000d_
ตรวจสอบ_x000d_
แจ้งว่าดำเนินการแล้ว_x000d_
ให้ร้านค้าลองเช็กอีกครั้ง_x000d_
_x000d_
แต่ข้อความยังไม่ได้อธิบาย step แบบชัดเจนเป็นลำดับมากนัก จึงหักเล็กน้อยในหัวข้อนี้_x000d_
_x000d_
เงื่อนไขหักตามไฟล์: เข้ากลุ่ม พลาดเล็กน้อย</v>
      </c>
      <c r="V139">
        <v>15</v>
      </c>
      <c r="W139" t="str">
        <v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v>
      </c>
      <c r="X139">
        <v>10</v>
      </c>
      <c r="Y139" t="str">
        <v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v>
      </c>
      <c r="AB139">
        <v>5</v>
      </c>
      <c r="AC139" t="str">
        <v>ข้อความเรียงลำดับดี อ่านง่าย และลำดับบทสนทนาเข้าใจได้ชัดเจน</v>
      </c>
      <c r="AD139">
        <v>5</v>
      </c>
      <c r="AE139" t="str">
        <v>ภาษาโดยรวมสุภาพ ชัดเจน และเข้าใจง่าย ไม่พบข้อความกำกวมหรือใช้คำไม่เหมาะสม</v>
      </c>
      <c r="AF139">
        <v>10</v>
      </c>
      <c r="AG139" t="str">
        <v>น้ำเสียงสุภาพ เป็นมิตร และเหมาะสมกับเคสลักษณะขอความช่วยเหลือด้านระบบ</v>
      </c>
      <c r="AP139" t="str">
        <v>NO</v>
      </c>
      <c r="AQ139" t="str">
        <v>ร้านค้าสอบถามร้านไม่แสดงบนแอป (Merchant inquires why shop is not visible on the app)</v>
      </c>
      <c r="AS139" s="4">
        <f>SUM(H139,J139,L139,N139,P139,R139,T139,V139,X139,Z139,AB139,AD139,AF139,AH139,AJ139,AL139,AN139)</f>
        <v>98</v>
      </c>
      <c r="AT139" s="2">
        <f>IF(C139="","",DATE(YEAR(C139),MONTH(C139),1))</f>
        <v>46113</v>
      </c>
      <c r="AU139" t="str">
        <f>IF(AT139="","",TEXT(AT139,"mmmm yyyy"))</f>
        <v>April 2026</v>
      </c>
      <c r="AV139" s="2">
        <f>IF(C139="","",C139-WEEKDAY(C139,2)+1)</f>
        <v>46111</v>
      </c>
      <c r="AW139" s="2">
        <f>IF(AV139="","",AV139+6)</f>
        <v>46117</v>
      </c>
      <c r="AX139" t="str">
        <f>IF(AV139="","",TEXT(AV139,"dd/mm/yyyy")&amp;" - "&amp;TEXT(AW139,"dd/mm/yyyy"))</f>
        <v>30/03/2026 - 05/04/2026</v>
      </c>
      <c r="AY139">
        <f>IF(B139="","",COUNTIFS($B$5:B139,B139,$AT$5:AT139,AT139))</f>
        <v>1</v>
      </c>
      <c r="AZ139">
        <f>IF(B139="","",COUNTIFS($B$5:B139,B139,$AV$5:AV139,AV139))</f>
        <v>4</v>
      </c>
      <c r="BA139" t="str">
        <f>IF(B139="","",TEXT(AY139,"00")&amp;"|"&amp;B139&amp;"|"&amp;TEXT(AT139,"yyyymmdd"))</f>
        <v>01|Nattapol Suprom|20260401</v>
      </c>
      <c r="BB139" t="str">
        <f>IF(B139="","",TEXT(AZ139,"00")&amp;"|"&amp;B139&amp;"|"&amp;TEXT(AV139,"yyyymmdd"))</f>
        <v>04|Nattapol Suprom|20260330</v>
      </c>
      <c r="BC139">
        <f>IF(OR(AQ139="YES",AQ139="Yes",AQ139="Y",AQ139=1),1,0)</f>
        <v>0</v>
      </c>
      <c r="BD139" t="str" xml:space="preserve">
        <v xml:space="preserve"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ทำไมชื่อร้านยังไม่แสดงแบบเดิม_x000d_
_x000d_
จากนั้นร้านค้าให้ข้อมูลเพิ่มเติมเพื่อใช้ในการตรวจสอบ ได้แก่_x000d_
_x000d_
ชื่อร้าน/สาขา_x000d_
เบอร์โทรที่ใช้ลงทะเบียน_x000d_
หมายเลขร้าน Shop ID 388725_x000d_
ชื่อ-นามสกุลเจ้าของกิจการ พร้อมเลขท้ายบัตรประชาชน_x000d_
_x000d_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v>
      </c>
      <c r="BE139" t="str">
        <v>https://drive.google.com/file/d/1kRNSdcbGn60POvOjrupgaXX1_Gu9smbM/view?usp=drive_link</v>
      </c>
      <c r="BF139" t="str">
        <v>April 2026+</v>
      </c>
    </row>
    <row r="140" xml:space="preserve">
      <c r="A140" s="1">
        <v>46120.40872700232</v>
      </c>
      <c r="B140" t="str">
        <v>Nattapol Suprom</v>
      </c>
      <c r="C140" s="2">
        <v>46117</v>
      </c>
      <c r="D140" s="3">
        <v>0.8430555555555556</v>
      </c>
      <c r="E140" s="3">
        <v>0.85</v>
      </c>
      <c r="F140" t="str">
        <v>AA217343</v>
      </c>
      <c r="G140" t="str">
        <v>https://app.oho.chat/business/6805c0f16232119d2a1204b5/smartchat?room=683c2d2c79c71e830e43e05b</v>
      </c>
      <c r="H140">
        <v>10</v>
      </c>
      <c r="I140" t="str">
        <v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v>
      </c>
      <c r="J140">
        <v>10</v>
      </c>
      <c r="K140" t="str">
        <v>ไม่พบการเปิดเผยข้อมูลส่วนบุคคลเกินจำเป็น และการสื่อสารยังอยู่ในขอบเขตของเคสหน้างาน</v>
      </c>
      <c r="L140">
        <v>10</v>
      </c>
      <c r="M140" t="str">
        <v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v>
      </c>
      <c r="N140">
        <v>9</v>
      </c>
      <c r="O140" t="str" xml:space="preserve">
        <v xml:space="preserve"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และหากลูกค้าไม่ยกเลิกค่อยให้แอดมินช่วยต่อ_x000d_
_x000d_
คำตอบจึงถือว่า ถูกต้องตามบริบทของแต่ละช่วงในบทสนทนา_x000d_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ก่อนจะได้ข้อมูลล่าสุดจากไรเดอร์_x000d_
_x000d_
เงื่อนไขหักตามไฟล์: เข้ากลุ่ม พลาดเล็กน้อย_x000d_
_x000d_
คำตอบโดยรวมถูกต้อง แต่มีช่วงต้นที่ยังไม่ตรงสถานการณ์ล่าสุดทั้งหมด</v>
      </c>
      <c r="P140">
        <v>9</v>
      </c>
      <c r="Q140" t="str" xml:space="preserve">
        <v xml:space="preserve">แอดมินตอบค่อนข้างครบในประเด็นสำคัญ คือ_x000d_
_x000d_
หากร้านยังทำได้ ให้ดำเนินการรับงานต่ออย่างไร_x000d_
หากร้านปิดแล้ว ให้ลูกค้ากดยกเลิกเองก่อน_x000d_
หากลูกค้าไม่กดยกเลิก ให้กลับมาแจ้งแอดมินช่วยยกเลิกต่อ_x000d_
_x000d_
ถือว่าครอบคลุมสถานการณ์หลักของเคสได้ดี_x000d_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หากติดต่อลูกค้าไม่ได้ควรดำเนินการอย่างไรต่อทันที_x000d_
_x000d_
เงื่อนไขหักตามไฟล์: เข้ากลุ่ม พลาดเล็กน้อย_x000d_
_x000d_
ตกหล่นประเด็นย่อย 1 จุด</v>
      </c>
      <c r="R140">
        <v>5</v>
      </c>
      <c r="S140" t="str" xml:space="preserve">
        <v xml:space="preserve">แอดมินอธิบายขั้นตอนเป็นลำดับชัดเจน โดยแยกตามสถานการณ์ว่า_x000d_
_x000d_
ถ้าร้านยังทำได้ ให้ดำเนินการอย่างไร_x000d_
ถ้าร้านปิดแล้ว ให้ลูกค้ากดยกเลิกเองก่อน_x000d_
ถ้าลูกค้าไม่ยกเลิก ให้กลับมาแจ้งแอดมิน_x000d_
_x000d_
ลูกค้าสามารถนำไปปฏิบัติต่อได้จริง จึงถือว่าหัวข้อนี้ทำได้ดี</v>
      </c>
      <c r="V140">
        <v>14</v>
      </c>
      <c r="W140" t="str" xml:space="preserve">
        <v xml:space="preserve"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ถือว่าเป็นการวิเคราะห์และแก้ปัญหาได้ตรงจุด_x000d_
_x000d_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หากลูกค้าติดต่อไม่ได้เลยควรดำเนินการขั้นต่อไปอย่างไรทันที_x000d_
_x000d_
เงื่อนไขหักตามไฟล์: เข้ากลุ่ม พลาดเล็กน้อย_x000d_
_x000d_
วิเคราะห์และแก้ไขตรงจุด แต่ยังเติมทางเลือกสำรองได้อีกเล็กน้อย</v>
      </c>
      <c r="X140">
        <v>10</v>
      </c>
      <c r="Y140" t="str" xml:space="preserve">
        <v xml:space="preserve">แอดมินมีการดูแลเคสต่อเนื่องและแจ้ง next step ชัดเจนว่า_x000d_
_x000d_
ให้ลูกค้ากดยกเลิกเองก่อน_x000d_
หากลูกค้าไม่กดยกเลิก ให้กลับมาแจ้งแอดมินเพื่อช่วยยกเลิกต่อ_x000d_
_x000d_
ถือว่ามี ownership ที่ดี และไม่ปล่อยให้ไรเดอร์ต้องแก้ปัญหาเองโดยไม่มีทางต่อ</v>
      </c>
      <c r="AB140">
        <v>5</v>
      </c>
      <c r="AC140" t="str">
        <v>ข้อความเรียงลำดับดี อ่านง่าย และแบ่งขั้นตอนชัดเจน</v>
      </c>
      <c r="AD140">
        <v>5</v>
      </c>
      <c r="AE140" t="str">
        <v>ภาษาโดยรวมสุภาพ ชัดเจน และเข้าใจง่าย เหมาะกับบริบทงานบริการ</v>
      </c>
      <c r="AF140">
        <v>10</v>
      </c>
      <c r="AG140" t="str">
        <v>น้ำเสียงสุภาพ เหมาะสมกับสถานการณ์ และให้ความช่วยเหลืออย่างเป็นมืออาชีพตลอดบทสนทนา</v>
      </c>
      <c r="AP140" t="str">
        <v>NO</v>
      </c>
      <c r="AQ140" t="str">
        <v>ไรเดอร์แจ้งร้านค้าไม่สามารถเตรียมออเดอร์ได้เนื่องจากไม่มีรหัส (Rider reports merchant unable to process order due to missing access code)</v>
      </c>
      <c r="AS140" s="4">
        <f>SUM(H140,J140,L140,N140,P140,R140,T140,V140,X140,Z140,AB140,AD140,AF140,AH140,AJ140,AL140,AN140)</f>
        <v>97</v>
      </c>
      <c r="AT140" s="2">
        <f>IF(C140="","",DATE(YEAR(C140),MONTH(C140),1))</f>
        <v>46113</v>
      </c>
      <c r="AU140" t="str">
        <f>IF(AT140="","",TEXT(AT140,"mmmm yyyy"))</f>
        <v>April 2026</v>
      </c>
      <c r="AV140" s="2">
        <f>IF(C140="","",C140-WEEKDAY(C140,2)+1)</f>
        <v>46111</v>
      </c>
      <c r="AW140" s="2">
        <f>IF(AV140="","",AV140+6)</f>
        <v>46117</v>
      </c>
      <c r="AX140" t="str">
        <f>IF(AV140="","",TEXT(AV140,"dd/mm/yyyy")&amp;" - "&amp;TEXT(AW140,"dd/mm/yyyy"))</f>
        <v>30/03/2026 - 05/04/2026</v>
      </c>
      <c r="AY140">
        <f>IF(B140="","",COUNTIFS($B$5:B140,B140,$AT$5:AT140,AT140))</f>
        <v>2</v>
      </c>
      <c r="AZ140">
        <f>IF(B140="","",COUNTIFS($B$5:B140,B140,$AV$5:AV140,AV140))</f>
        <v>5</v>
      </c>
      <c r="BA140" t="str">
        <f>IF(B140="","",TEXT(AY140,"00")&amp;"|"&amp;B140&amp;"|"&amp;TEXT(AT140,"yyyymmdd"))</f>
        <v>02|Nattapol Suprom|20260401</v>
      </c>
      <c r="BB140" t="str">
        <f>IF(B140="","",TEXT(AZ140,"00")&amp;"|"&amp;B140&amp;"|"&amp;TEXT(AV140,"yyyymmdd"))</f>
        <v>05|Nattapol Suprom|20260330</v>
      </c>
      <c r="BC140">
        <f>IF(OR(AQ140="YES",AQ140="Yes",AQ140="Y",AQ140=1),1,0)</f>
        <v>0</v>
      </c>
      <c r="BD140" t="str" xml:space="preserve">
        <v xml:space="preserve"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ทำให้ไม่สามารถดำเนินการรับอาหารได้ตามปกติ_x000d_
_x000d_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v>
      </c>
      <c r="BE140" t="str">
        <v>https://drive.google.com/open?id=1GgANeovJ8xS1JwGBQww6M8_rAudaWwCu</v>
      </c>
      <c r="BF140" t="str">
        <v>April 2026+</v>
      </c>
    </row>
    <row r="141" xml:space="preserve">
      <c r="A141" s="1">
        <v>46120.42071747685</v>
      </c>
      <c r="B141" t="str">
        <v>Supakrit Promkhamnoi</v>
      </c>
      <c r="C141" s="2">
        <v>46117</v>
      </c>
      <c r="D141" s="3">
        <v>0.6263888888888889</v>
      </c>
      <c r="E141" s="3">
        <v>0.6298611111111111</v>
      </c>
      <c r="F141" t="str">
        <v>AA217212</v>
      </c>
      <c r="G141" t="str">
        <v>https://app.oho.chat/business/6805c0f16232119d2a1204b5/smartchat?room=687514d6e56dee4a23320fa7</v>
      </c>
      <c r="H141">
        <v>10</v>
      </c>
      <c r="I141" t="str">
        <v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v>
      </c>
      <c r="J141">
        <v>10</v>
      </c>
      <c r="K141" t="str">
        <v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v>
      </c>
      <c r="L141">
        <v>10</v>
      </c>
      <c r="M141" t="str" xml:space="preserve">
        <v xml:space="preserve">เวลารอรับบริการ 1 นาที 15 วินาที ซึ่งยังอยู่ในเกณฑ์ SLA_x000d_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และมีการดำเนินการเรื่องสถานะงานในระบบ_x000d_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ซึ่งสอดคล้องกับลักษณะปัญหาเชิงระบบ/สถานะงาน_x000d_
_x000d_
จึงถือว่าหัวข้อนี้ผ่านทั้งด้าน SLA และ process marker</v>
      </c>
      <c r="N141">
        <v>9</v>
      </c>
      <c r="O141" t="str" xml:space="preserve">
        <v xml:space="preserve"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จึงถือว่าคำตอบและการดำเนินการถูกต้องตามสถานการณ์จริงของเคส_x000d_
_x000d_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ว่าทำไมไรเดอร์จึงกดยกเลิกเองไม่ได้ตั้งแต่แรก_x000d_
_x000d_
เงื่อนไขหักตามไฟล์: เข้ากลุ่ม พลาดเล็กน้อย</v>
      </c>
      <c r="P141">
        <v>9</v>
      </c>
      <c r="Q141" t="str" xml:space="preserve">
        <v xml:space="preserve">แอดมินตอบครบประเด็นหลักของเคส คือ_x000d_
_x000d_
รับข้อมูลเพื่อตรวจสอบ_x000d_
แจ้งผลว่าได้กดยกเลิกให้แล้ว_x000d_
แจ้งเพิ่มเติมเรื่องเปิดงานใหม่_x000d_
ปิดเคสเมื่อไรเดอร์ใช้งานได้แล้ว_x000d_
_x000d_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หรือหากอาการเดิมเกิดซ้ำควรแจ้งอะไรกลับมา_x000d_
_x000d_
เงื่อนไขหักตามไฟล์: เข้ากลุ่ม พลาดเล็กน้อย</v>
      </c>
      <c r="R141">
        <v>4</v>
      </c>
      <c r="S141" t="str" xml:space="preserve">
        <v xml:space="preserve"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เช่น_x000d_
_x000d_
ตรวจสอบออเดอร์_x000d_
กดยกเลิกให้_x000d_
เปิดงานใหม่ให้_x000d_
ให้ลองใช้งานอีกครั้ง_x000d_
จะช่วยให้คำตอบสมบูรณ์กว่าเดิม</v>
      </c>
      <c r="V141">
        <v>15</v>
      </c>
      <c r="W141" t="str" xml:space="preserve">
        <v xml:space="preserve"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คือ_x000d_
_x000d_
กดยกเลิกออเดอร์ให้_x000d_
เปิดงานใหม่ให้_x000d_
ลูกค้ายืนยันว่าใช้งานได้แล้ว_x000d_
_x000d_
ถือว่าเป็นการแก้ปัญหาที่ตรงจุดและได้ผลจริง</v>
      </c>
      <c r="X141">
        <v>10</v>
      </c>
      <c r="Y141" t="str">
        <v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v>
      </c>
      <c r="AB141">
        <v>5</v>
      </c>
      <c r="AC141" t="str">
        <v>ข้อความเรียงลำดับดี อ่านง่าย และสื่อสารเป็นขั้นตอนพอสมควร</v>
      </c>
      <c r="AD141">
        <v>5</v>
      </c>
      <c r="AE141" t="str">
        <v>ภาษาโดยรวมสุภาพ กระชับ และเข้าใจง่าย</v>
      </c>
      <c r="AF141">
        <v>10</v>
      </c>
      <c r="AG141" t="str">
        <v>น้ำเสียงสุภาพ เหมาะสมกับสถานการณ์ และใช้ถ้อยคำบริการได้ดีตลอดบทสนทนา</v>
      </c>
      <c r="AP141" t="str">
        <v>NO</v>
      </c>
      <c r="AQ141" t="str">
        <v>ไรเดอร์แจ้งไม่สามารถยกเลิกงานในแอปได้ (Rider reports unable to cancel job in app)</v>
      </c>
      <c r="AS141" s="4">
        <f>SUM(H141,J141,L141,N141,P141,R141,T141,V141,X141,Z141,AB141,AD141,AF141,AH141,AJ141,AL141,AN141)</f>
        <v>97</v>
      </c>
      <c r="AT141" s="2">
        <f>IF(C141="","",DATE(YEAR(C141),MONTH(C141),1))</f>
        <v>46113</v>
      </c>
      <c r="AU141" t="str">
        <f>IF(AT141="","",TEXT(AT141,"mmmm yyyy"))</f>
        <v>April 2026</v>
      </c>
      <c r="AV141" s="2">
        <f>IF(C141="","",C141-WEEKDAY(C141,2)+1)</f>
        <v>46111</v>
      </c>
      <c r="AW141" s="2">
        <f>IF(AV141="","",AV141+6)</f>
        <v>46117</v>
      </c>
      <c r="AX141" t="str">
        <f>IF(AV141="","",TEXT(AV141,"dd/mm/yyyy")&amp;" - "&amp;TEXT(AW141,"dd/mm/yyyy"))</f>
        <v>30/03/2026 - 05/04/2026</v>
      </c>
      <c r="AY141">
        <f>IF(B141="","",COUNTIFS($B$5:B141,B141,$AT$5:AT141,AT141))</f>
        <v>1</v>
      </c>
      <c r="AZ141">
        <f>IF(B141="","",COUNTIFS($B$5:B141,B141,$AV$5:AV141,AV141))</f>
        <v>2</v>
      </c>
      <c r="BA141" t="str">
        <f>IF(B141="","",TEXT(AY141,"00")&amp;"|"&amp;B141&amp;"|"&amp;TEXT(AT141,"yyyymmdd"))</f>
        <v>01|Supakrit Promkhamnoi|20260401</v>
      </c>
      <c r="BB141" t="str">
        <f>IF(B141="","",TEXT(AZ141,"00")&amp;"|"&amp;B141&amp;"|"&amp;TEXT(AV141,"yyyymmdd"))</f>
        <v>02|Supakrit Promkhamnoi|20260330</v>
      </c>
      <c r="BC141">
        <f>IF(OR(AQ141="YES",AQ141="Yes",AQ141="Y",AQ141=1),1,0)</f>
        <v>0</v>
      </c>
      <c r="BD141" t="str" xml:space="preserve">
        <v xml:space="preserve"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จึงติดต่อแอดมินเพื่อขอความช่วยเหลือ_x000d_
_x000d_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v>
      </c>
      <c r="BE141" t="str">
        <v>https://drive.google.com/file/d/1kNCWyegwLMPwuFC6uxdTgBYXxDknU3Zs/view?usp=sharing</v>
      </c>
      <c r="BF141" t="str">
        <v>April 2026+</v>
      </c>
    </row>
    <row r="142" xml:space="preserve">
      <c r="A142" s="1">
        <v>46120.42711313657</v>
      </c>
      <c r="B142" t="str">
        <v>Supakrit Promkhamnoi</v>
      </c>
      <c r="C142" s="2">
        <v>46117</v>
      </c>
      <c r="D142" s="3">
        <v>0.46875</v>
      </c>
      <c r="E142" s="3">
        <v>0.4798611111111111</v>
      </c>
      <c r="F142" t="str">
        <v>AA217056</v>
      </c>
      <c r="G142" t="str">
        <v>https://app.oho.chat/business/6805c0f16232119d2a1204b5/smartchat?room=6833fb4750e7bed9fa8a414e</v>
      </c>
      <c r="H142">
        <v>10</v>
      </c>
      <c r="I142" t="str">
        <v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v>
      </c>
      <c r="J142">
        <v>10</v>
      </c>
      <c r="K142" t="str">
        <v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v>
      </c>
      <c r="L142">
        <v>7</v>
      </c>
      <c r="M142" t="str">
        <v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v>
      </c>
      <c r="N142">
        <v>10</v>
      </c>
      <c r="O142" t="str" xml:space="preserve">
        <v xml:space="preserve">แอดมินตรวจสอบตัวเลขระยะทางและแจ้งผลอย่างชัดเจนว่า_x000d_
_x000d_
หน้าแอปแสดง 2 กม._x000d_
วิ่งจริง 3 กม._x000d_
ชดเชยส่วนต่าง 1 กม. เป็นเงิน 7 บาท_x000d_
_x000d_
คำตอบตรงประเด็นและสอดคล้องกับสิ่งที่ไรเดอร์ร้องขอ</v>
      </c>
      <c r="P142">
        <v>10</v>
      </c>
      <c r="Q142" t="str" xml:space="preserve">
        <v xml:space="preserve">แอดมินตอบครบในประเด็นสำคัญ ได้แก่_x000d_
_x000d_
ตรวจสอบออเดอร์_x000d_
แจ้งผลเปรียบเทียบระยะทางในแอปกับระยะทางจริง_x000d_
แจ้งจำนวนกิโลเมตรส่วนต่าง_x000d_
แจ้งจำนวนเงินชดเชย_x000d_
แจ้งระยะเวลาที่คาดว่าจะได้รับเงิน_x000d_
_x000d_
ถือว่าคำตอบครบและจบเคสได้ชัดเจน</v>
      </c>
      <c r="R142">
        <v>5</v>
      </c>
      <c r="S142" t="str">
        <v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v>
      </c>
      <c r="V142">
        <v>15</v>
      </c>
      <c r="W142" t="str">
        <v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v>
      </c>
      <c r="X142">
        <v>10</v>
      </c>
      <c r="Y142" t="str">
        <v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v>
      </c>
      <c r="AB142">
        <v>5</v>
      </c>
      <c r="AC142" t="str">
        <v>ข้อความเรียงลำดับดี อ่านง่าย และแยกสาระสำคัญชัดเจน</v>
      </c>
      <c r="AD142">
        <v>5</v>
      </c>
      <c r="AE142" t="str">
        <v>ภาษาโดยรวมสุภาพ กระชับ และเข้าใจง่าย</v>
      </c>
      <c r="AF142">
        <v>10</v>
      </c>
      <c r="AG142" t="str">
        <v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v>
      </c>
      <c r="AP142" t="str">
        <v>NO</v>
      </c>
      <c r="AQ142" t="str">
        <v>ไรเดอร์ขอเงินชดเชยระยะทางจัดส่ง (Rider requests distance compensation)</v>
      </c>
      <c r="AS142" s="4">
        <f>SUM(H142,J142,L142,N142,P142,R142,T142,V142,X142,Z142,AB142,AD142,AF142,AH142,AJ142,AL142,AN142)</f>
        <v>97</v>
      </c>
      <c r="AT142" s="2">
        <f>IF(C142="","",DATE(YEAR(C142),MONTH(C142),1))</f>
        <v>46113</v>
      </c>
      <c r="AU142" t="str">
        <f>IF(AT142="","",TEXT(AT142,"mmmm yyyy"))</f>
        <v>April 2026</v>
      </c>
      <c r="AV142" s="2">
        <f>IF(C142="","",C142-WEEKDAY(C142,2)+1)</f>
        <v>46111</v>
      </c>
      <c r="AW142" s="2">
        <f>IF(AV142="","",AV142+6)</f>
        <v>46117</v>
      </c>
      <c r="AX142" t="str">
        <f>IF(AV142="","",TEXT(AV142,"dd/mm/yyyy")&amp;" - "&amp;TEXT(AW142,"dd/mm/yyyy"))</f>
        <v>30/03/2026 - 05/04/2026</v>
      </c>
      <c r="AY142">
        <f>IF(B142="","",COUNTIFS($B$5:B142,B142,$AT$5:AT142,AT142))</f>
        <v>2</v>
      </c>
      <c r="AZ142">
        <f>IF(B142="","",COUNTIFS($B$5:B142,B142,$AV$5:AV142,AV142))</f>
        <v>3</v>
      </c>
      <c r="BA142" t="str">
        <f>IF(B142="","",TEXT(AY142,"00")&amp;"|"&amp;B142&amp;"|"&amp;TEXT(AT142,"yyyymmdd"))</f>
        <v>02|Supakrit Promkhamnoi|20260401</v>
      </c>
      <c r="BB142" t="str">
        <f>IF(B142="","",TEXT(AZ142,"00")&amp;"|"&amp;B142&amp;"|"&amp;TEXT(AV142,"yyyymmdd"))</f>
        <v>03|Supakrit Promkhamnoi|20260330</v>
      </c>
      <c r="BC142">
        <f>IF(OR(AQ142="YES",AQ142="Yes",AQ142="Y",AQ142=1),1,0)</f>
        <v>0</v>
      </c>
      <c r="BD142" t="str" xml:space="preserve">
        <v xml:space="preserve"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กิโลเมตร_x000d_
_x000d_
แอดมินตรวจสอบข้อมูลแล้วแจ้งว่า_x000d_
_x000d_
หมายเลขออเดอร์ 260405-RB-6287_x000d_
ตรวจสอบพบว่า หน้าแอปแสดงระยะทาง 2 กม._x000d_
แต่ ระยะทางที่วิ่งจริง 3 กม._x000d_
จึงดำเนินการ รับเรื่องชดเชยค่าส่วนต่างระยะทาง 1 กิโลเมตร_x000d_
แจ้งว่าจะได้รับเงิน 7 บาท_x000d_
และแจ้ง timeline ว่าเงินจะเข้า ภายใน 2–3 วันทำการ</v>
      </c>
      <c r="BE142" t="str">
        <v>https://drive.google.com/open?id=1raIizp9v97ZxKJMumQvMxIYToyRjBCmq</v>
      </c>
      <c r="BF142" t="str">
        <v>April 2026+</v>
      </c>
    </row>
    <row r="143" xml:space="preserve">
      <c r="A143" s="1">
        <v>46120.48651730324</v>
      </c>
      <c r="B143" t="str">
        <v>Wachiraporn chailittichai</v>
      </c>
      <c r="C143" s="2">
        <v>46117</v>
      </c>
      <c r="D143" s="3">
        <v>0.7625</v>
      </c>
      <c r="E143" s="3">
        <v>0.7680555555555556</v>
      </c>
      <c r="F143" t="str">
        <v>AA217295</v>
      </c>
      <c r="G143" t="str">
        <v>https://app.oho.chat/business/6805c0f16232119d2a1204b5/smartchat?room=69d2450685d3434760e62606</v>
      </c>
      <c r="H143">
        <v>10</v>
      </c>
      <c r="I143" t="str">
        <v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v>
      </c>
      <c r="J143">
        <v>10</v>
      </c>
      <c r="K143" t="str">
        <v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v>
      </c>
      <c r="L143">
        <v>10</v>
      </c>
      <c r="M143" t="str">
        <v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v>
      </c>
      <c r="N143">
        <v>8</v>
      </c>
      <c r="O143" t="str" xml:space="preserve">
        <v xml:space="preserve"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และร้านค้าก็ตอบรับว่าใช้งานได้_x000d_
_x000d_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จึงทำให้คำตอบยังไม่แม่นกับคำถามหลักทั้งหมด_x000d_
_x000d_
เงื่อนไขหักตามไฟล์: เข้ากลุ่ม พลาดเล็กน้อย</v>
      </c>
      <c r="P143">
        <v>7</v>
      </c>
      <c r="Q143" t="str" xml:space="preserve">
        <v xml:space="preserve"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โดยไม่ได้อธิบายว่า_x000d_
_x000d_
ต้องเช็กการตั้งค่าแจ้งเตือนในแอปหรือเครื่องหรือไม่_x000d_
ต้องเปิดสิทธิ์ notification หรือเสียงอย่างไร_x000d_
หากทำแล้วไม่หายควรดำเนินการต่ออย่างไร_x000d_
_x000d_
แม้ผลลัพธ์สุดท้ายร้านค้าจะตอบรับว่าโอเค แต่ในเชิง QA คำตอบยังถือว่าไม่ครบถ้วนตามคำถาม_x000d_
_x000d_
เงื่อนไขหักตามไฟล์: เข้ากลุ่ม พลาดปานกลาง</v>
      </c>
      <c r="R143">
        <v>3</v>
      </c>
      <c r="S143" t="str" xml:space="preserve">
        <v xml:space="preserve"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จึงหักคะแนนในหัวข้อนี้_x000d_
_x000d_
เงื่อนไขหักตามไฟล์: เข้ากลุ่ม พลาดปานกลาง</v>
      </c>
      <c r="V143">
        <v>11</v>
      </c>
      <c r="W143" t="str" xml:space="preserve">
        <v xml:space="preserve"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อย่างชัดเจน_x000d_
_x000d_
จึงถือว่าแอดมินช่วยแก้ได้ในระดับหนึ่ง แต่ยังไม่ตรงจุดเต็มที่นักในเชิงวิเคราะห์สาเหตุ_x000d_
_x000d_
เงื่อนไขหักตามไฟล์: เข้ากลุ่ม พลาดเล็กน้อยถึงปานกลาง</v>
      </c>
      <c r="X143">
        <v>8</v>
      </c>
      <c r="Y143" t="str" xml:space="preserve">
        <v xml:space="preserve"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ที่ดีในระดับหนึ่ง_x000d_
_x000d_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จึงหักเล็กน้อย_x000d_
_x000d_
เงื่อนไขหักตามไฟล์: เข้ากลุ่ม พลาดเล็กน้อย</v>
      </c>
      <c r="AB143">
        <v>5</v>
      </c>
      <c r="AC143" t="str">
        <v>ข้อความสั้น ชัด อ่านง่าย และไม่ทำให้ลูกค้าสับสนในเชิงภาษา</v>
      </c>
      <c r="AD143">
        <v>5</v>
      </c>
      <c r="AE143" t="str">
        <v>ภาษาโดยรวมกระชับ สุภาพ และเข้าใจง่าย</v>
      </c>
      <c r="AF143">
        <v>10</v>
      </c>
      <c r="AG143" t="str">
        <v>น้ำเสียงสุภาพ เป็นมิตร และเหมาะสมกับเคสสอบถามการใช้งานทั่วไป</v>
      </c>
      <c r="AP143" t="str">
        <v>NO</v>
      </c>
      <c r="AQ143" t="str">
        <v>ร้านค้าสอบถามการตั้งค่าเสียงแจ้งเตือนออเดอร์ (Merchant inquires about order notification sound settings)</v>
      </c>
      <c r="AS143" s="4">
        <f>SUM(H143,J143,L143,N143,P143,R143,T143,V143,X143,Z143,AB143,AD143,AF143,AH143,AJ143,AL143,AN143)</f>
        <v>87</v>
      </c>
      <c r="AT143" s="2">
        <f>IF(C143="","",DATE(YEAR(C143),MONTH(C143),1))</f>
        <v>46113</v>
      </c>
      <c r="AU143" t="str">
        <f>IF(AT143="","",TEXT(AT143,"mmmm yyyy"))</f>
        <v>April 2026</v>
      </c>
      <c r="AV143" s="2">
        <f>IF(C143="","",C143-WEEKDAY(C143,2)+1)</f>
        <v>46111</v>
      </c>
      <c r="AW143" s="2">
        <f>IF(AV143="","",AV143+6)</f>
        <v>46117</v>
      </c>
      <c r="AX143" t="str">
        <f>IF(AV143="","",TEXT(AV143,"dd/mm/yyyy")&amp;" - "&amp;TEXT(AW143,"dd/mm/yyyy"))</f>
        <v>30/03/2026 - 05/04/2026</v>
      </c>
      <c r="AY143">
        <f>IF(B143="","",COUNTIFS($B$5:B143,B143,$AT$5:AT143,AT143))</f>
        <v>1</v>
      </c>
      <c r="AZ143">
        <f>IF(B143="","",COUNTIFS($B$5:B143,B143,$AV$5:AV143,AV143))</f>
        <v>1</v>
      </c>
      <c r="BA143" t="str">
        <f>IF(B143="","",TEXT(AY143,"00")&amp;"|"&amp;B143&amp;"|"&amp;TEXT(AT143,"yyyymmdd"))</f>
        <v>01|Wachiraporn chailittichai|20260401</v>
      </c>
      <c r="BB143" t="str">
        <f>IF(B143="","",TEXT(AZ143,"00")&amp;"|"&amp;B143&amp;"|"&amp;TEXT(AV143,"yyyymmdd"))</f>
        <v>01|Wachiraporn chailittichai|20260330</v>
      </c>
      <c r="BC143">
        <f>IF(OR(AQ143="YES",AQ143="Yes",AQ143="Y",AQ143=1),1,0)</f>
        <v>0</v>
      </c>
      <c r="BD143" t="str" xml:space="preserve">
        <v xml:space="preserve"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จึงต้องตั้งค่าตรงไหน_x000d_
_x000d_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v>
      </c>
      <c r="BE143" t="str">
        <v>https://drive.google.com/open?id=1Jg70eeIEVIdAewih_9lvK91t3lbVrkhu</v>
      </c>
      <c r="BF143" t="str">
        <v>April 2026+</v>
      </c>
    </row>
    <row r="144" xml:space="preserve">
      <c r="A144" s="1">
        <v>46120.49559660879</v>
      </c>
      <c r="B144" t="str">
        <v>Wachiraporn chailittichai</v>
      </c>
      <c r="C144" s="2">
        <v>46117</v>
      </c>
      <c r="D144" s="3">
        <v>0.725</v>
      </c>
      <c r="E144" s="3">
        <v>0.7381944444444445</v>
      </c>
      <c r="F144" t="str">
        <v>AA217279</v>
      </c>
      <c r="G144" t="str">
        <v>https://app.oho.chat/business/6805c0f16232119d2a1204b5/smartchat?room=68c16d232b690886ab90f0f7</v>
      </c>
      <c r="H144">
        <v>10</v>
      </c>
      <c r="I144" t="str" xml:space="preserve">
        <v xml:space="preserve">มีการทักทาย แนะนำตัว 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แอดมินโมจิ🍡 ยินดีให้บริการค่ะ”_x000d_
“รับทราบค่ะ ขับขี่ปลอดภัย แอดมินโมจิ🍡 ยินดีให้บริการค่ะ”</v>
      </c>
      <c r="J144">
        <v>10</v>
      </c>
      <c r="K144" t="str" xml:space="preserve">
        <v xml:space="preserve">ไม่พบการเปิดเผยข้อมูลส่วนบุคคลเกินความจำเป็น_x000d_
_x000d_
เงื่อนไขที่ใช้ประเมิน:_x000d_
ไม่เข้ากลุ่มพลาด_x000d_
_x000d_
ตัวอย่างจากเคส:_x000d_
แอดมินขอเฉพาะหลักฐานที่เกี่ยวข้องกับการพิจารณาเคส</v>
      </c>
      <c r="L144">
        <v>10</v>
      </c>
      <c r="M144" t="str" xml:space="preserve">
        <v xml:space="preserve">ดำเนินการอยู่ใน SLA และ Tag เคสสอดคล้องกับประเด็นที่ไรเดอร์แจ้ง_x000d_
_x000d_
เงื่อนไขที่ใช้ประเมิน:_x000d_
ไม่เข้ากลุ่มพลาด_x000d_
_x000d_
ตัวอย่างจากเคส:_x000d_
“กรณีไม่มีใบเสร็จจะไม่สามารถเปิดระบบให้ได้ค่ะ”_x000d_
“แอดมินแนะนำพี่ไรเดอร์ส่งเข้ามาก่อนได้ค่ะ แอดมินจะทำการส่งเรื่องพิจารณาให้อีกครั้งนะคะ”</v>
      </c>
      <c r="N144">
        <v>9</v>
      </c>
      <c r="O144" t="str" xml:space="preserve">
        <v xml:space="preserve">คำตอบถูกต้อง เพราะมีการแจ้งเงื่อนไขเรื่องไม่มีใบเสร็จ และแนะนำให้ส่งหลักฐานเพื่อพิจารณา_x000d_
_x000d_
เงื่อนไขที่ใช้หักคะแนน:_x000d_
เข้ากลุ่มพลาดเล็กน้อย_x000d_
_x000d_
ตัวอย่างจากเคส:_x000d_
“กรณีไม่มีใบเสร็จจะไม่สามารถเปิดระบบให้ได้ค่ะ”_x000d_
“แอดมินแนะนำพี่ไรเดอร์ส่งเข้ามาก่อนได้ค่ะ แอดมินจะทำการส่งเรื่องพิจารณาให้อีกครั้งนะคะ”_x000d_
_x000d_
ตัวอย่างที่ถูกต้องมากขึ้น:_x000d_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v>
      </c>
      <c r="P144">
        <v>8</v>
      </c>
      <c r="Q144" t="str" xml:space="preserve">
        <v xml:space="preserve">ตอบประเด็นหลักได้ แต่ยังขาดรายละเอียดเรื่องเอกสารที่ต้องใช้ ระยะเวลาพิจารณา และช่องทางแจ้งผล_x000d_
_x000d_
เงื่อนไขที่ใช้หักคะแนน:_x000d_
เข้ากลุ่มพลาดเล็กน้อย_x000d_
_x000d_
ตัวอย่างจากเคส:_x000d_
“รบกวนขอรายละเอียดแคปหน้าจอการสั่งซื้อให้ชัดเจนว่า ซื้อเมื่อไร แจ้งเข้ามาอีกครั้งนะคะ”_x000d_
_x000d_
ตัวอย่างที่ถูกต้องมากขึ้น:_x000d_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v>
      </c>
      <c r="R144">
        <v>4</v>
      </c>
      <c r="S144" t="str" xml:space="preserve">
        <v xml:space="preserve">มีการแจ้งให้ส่งหลักฐานและรับเรื่องพิจารณา แต่ยังไม่ได้สรุปขั้นตอนถัดไปให้ครบ_x000d_
_x000d_
เงื่อนไขที่ใช้หักคะแนน:_x000d_
เข้ากลุ่มพลาดเล็กน้อย_x000d_
_x000d_
ตัวอย่างจากเคส:_x000d_
“รบกวนขอรายละเอียดแคปหน้าจอการสั่งซื้อให้ชัดเจนว่า ซื้อเมื่อไร แจ้งเข้ามาอีกครั้งนะคะ”_x000d_
“แอดมินจะส่งเรื่องพิจารณาให้นะคะ”_x000d_
_x000d_
ตัวอย่างที่ถูกต้องมากขึ้น:_x000d_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v>
      </c>
      <c r="V144">
        <v>13</v>
      </c>
      <c r="W144" t="str" xml:space="preserve">
        <v xml:space="preserve">แอดมินเข้าใจปัญหาและรับหลักฐานเพื่อส่งเรื่องพิจารณาได้ตรงจุด_x000d_
_x000d_
เงื่อนไขที่ใช้หักคะแนน:_x000d_
เข้ากลุ่มพลาดเล็กน้อย_x000d_
_x000d_
ตัวอย่างจากเคส:_x000d_
“แอดมินจะส่งเรื่องพิจารณาให้นะคะ”_x000d_
_x000d_
ตัวอย่างที่ถูกต้องมากขึ้น:_x000d_
“แอดมินจะรวบรวมหลักฐานที่พี่ไรเดอร์ส่งมา และส่งเรื่องให้ทีมที่เกี่ยวข้องพิจารณาอีกครั้งนะคะ”</v>
      </c>
      <c r="X144">
        <v>8</v>
      </c>
      <c r="Y144" t="str" xml:space="preserve">
        <v xml:space="preserve">มีการรับเรื่องและสอบถามเพิ่มเติมก่อนปิดเคส แต่ยังไม่ได้แจ้งขั้นตอนถัดไปชัดเจน_x000d_
_x000d_
เงื่อนไขที่ใช้หักคะแนน:_x000d_
เข้ากลุ่มพลาดเล็กน้อย_x000d_
_x000d_
ตัวอย่างจากเคส:_x000d_
“ต้องการให้แอดมินช่วยเหลือข้อมูลด้านใดเพิ่มเติมหรือไม่คะ”_x000d_
_x000d_
ตัวอย่างที่ถูกต้องมากขึ้น:_x000d_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v>
      </c>
      <c r="AB144">
        <v>5</v>
      </c>
      <c r="AC144" t="str" xml:space="preserve">
        <v xml:space="preserve">ข้อความอ่านง่ายและแยกประเด็นได้ชัดเจน_x000d_
_x000d_
เงื่อนไขที่ใช้ประเมิน:_x000d_
ไม่เข้ากลุ่มพลาด_x000d_
_x000d_
ตัวอย่างจากเคส:_x000d_
ข้อความของแอดมินเป็นประโยคสั้น อ่านเข้าใจง่าย</v>
      </c>
      <c r="AD144">
        <v>5</v>
      </c>
      <c r="AE144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“ขออภัยในความไม่สะดวกนะคะ”_x000d_
_x000d_
ข้อเสนอแนะ:</v>
      </c>
      <c r="AF144">
        <v>10</v>
      </c>
      <c r="AG144" t="str" xml:space="preserve">
        <v xml:space="preserve">น้ำเสียงสุภาพและพร้อมช่วยเหลือ_x000d_
_x000d_
เงื่อนไขที่ใช้ประเมิน:_x000d_
ไม่เข้ากลุ่มพลาด_x000d_
_x000d_
ตัวอย่างจากเคส:_x000d_
“แอดมินจะส่งเรื่องพิจารณาให้นะคะ”_x000d_
“รับทราบค่ะ ขับขี่ปลอดภัย แอดมินโมจิ🍡 ยินดีให้บริการค่ะ”</v>
      </c>
      <c r="AP144" t="str">
        <v>NO</v>
      </c>
      <c r="AQ144" t="str">
        <v>ไรเดอร์ขอปลดระงับบัญชี (Rider requests account unsuspension)</v>
      </c>
      <c r="AS144" s="4">
        <f>SUM(H144,J144,L144,N144,P144,R144,T144,V144,X144,Z144,AB144,AD144,AF144,AH144,AJ144,AL144,AN144)</f>
        <v>92</v>
      </c>
      <c r="AT144" s="2">
        <f>IF(C144="","",DATE(YEAR(C144),MONTH(C144),1))</f>
        <v>46113</v>
      </c>
      <c r="AU144" t="str">
        <f>IF(AT144="","",TEXT(AT144,"mmmm yyyy"))</f>
        <v>April 2026</v>
      </c>
      <c r="AV144" s="2">
        <f>IF(C144="","",C144-WEEKDAY(C144,2)+1)</f>
        <v>46111</v>
      </c>
      <c r="AW144" s="2">
        <f>IF(AV144="","",AV144+6)</f>
        <v>46117</v>
      </c>
      <c r="AX144" t="str">
        <f>IF(AV144="","",TEXT(AV144,"dd/mm/yyyy")&amp;" - "&amp;TEXT(AW144,"dd/mm/yyyy"))</f>
        <v>30/03/2026 - 05/04/2026</v>
      </c>
      <c r="AY144">
        <f>IF(B144="","",COUNTIFS($B$5:B144,B144,$AT$5:AT144,AT144))</f>
        <v>2</v>
      </c>
      <c r="AZ144">
        <f>IF(B144="","",COUNTIFS($B$5:B144,B144,$AV$5:AV144,AV144))</f>
        <v>2</v>
      </c>
      <c r="BA144" t="str">
        <f>IF(B144="","",TEXT(AY144,"00")&amp;"|"&amp;B144&amp;"|"&amp;TEXT(AT144,"yyyymmdd"))</f>
        <v>02|Wachiraporn chailittichai|20260401</v>
      </c>
      <c r="BB144" t="str">
        <f>IF(B144="","",TEXT(AZ144,"00")&amp;"|"&amp;B144&amp;"|"&amp;TEXT(AV144,"yyyymmdd"))</f>
        <v>02|Wachiraporn chailittichai|20260330</v>
      </c>
      <c r="BC144">
        <f>IF(OR(AQ144="YES",AQ144="Yes",AQ144="Y",AQ144=1),1,0)</f>
        <v>0</v>
      </c>
      <c r="BD144" t="str" xml:space="preserve">
        <v xml:space="preserve"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และส่งรูปภาพประกอบเข้ามาเพิ่มเติม_x000d_
_x000d_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v>
      </c>
      <c r="BE144" t="str">
        <v>https://drive.google.com/open?id=1ww_ssAQfF4AyPGMAdIeAiRTD5b8aAm9p</v>
      </c>
      <c r="BF144" t="str">
        <v>April 2026+</v>
      </c>
    </row>
    <row r="145" xml:space="preserve">
      <c r="A145" s="1">
        <v>46120.52929847223</v>
      </c>
      <c r="B145" t="str">
        <v>Wassana Phothong</v>
      </c>
      <c r="C145" s="2">
        <v>46117</v>
      </c>
      <c r="D145" s="3">
        <v>0.6916666666666667</v>
      </c>
      <c r="E145" s="3">
        <v>0.7118055555555556</v>
      </c>
      <c r="F145" t="str">
        <v>AA217246</v>
      </c>
      <c r="G145" t="str">
        <v>https://app.oho.chat/business/6805c0f16232119d2a1204b5/smartchat?room=68647ab4400af571df91dafd</v>
      </c>
      <c r="H145">
        <v>8</v>
      </c>
      <c r="I145" t="str" xml:space="preserve">
        <v xml:space="preserve"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จึงยังไม่เต็ม_x000d_
_x000d_
เงื่อนไขหักตามไฟล์: เข้ากลุ่ม พลาดเล็กน้อย</v>
      </c>
      <c r="J145">
        <v>10</v>
      </c>
      <c r="K145" t="str">
        <v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v>
      </c>
      <c r="L145">
        <v>10</v>
      </c>
      <c r="M145" t="str">
        <v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v>
      </c>
      <c r="N145">
        <v>7</v>
      </c>
      <c r="O145" t="str" xml:space="preserve">
        <v xml:space="preserve"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ระหว่าง_x000d_
_x000d_
ให้ไรเดอร์รับงานต่อ_x000d_
ให้ลูกค้ายกเลิก_x000d_
หรือให้แอดมินยกเลิก_x000d_
_x000d_
แม้สุดท้ายจะจบด้วยการยกเลิกออเดอร์ให้ แต่ระหว่างทางคำตอบยังไม่คมและไม่ตรงจุดตั้งแต่ต้น_x000d_
_x000d_
เงื่อนไขหักตามไฟล์: เข้ากลุ่ม พลาดปานกลาง</v>
      </c>
      <c r="P145">
        <v>7</v>
      </c>
      <c r="Q145" t="str" xml:space="preserve">
        <v xml:space="preserve"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และเงื่อนไขไหนใช้กับสถานการณ์ของไรเดอร์จริง_x000d_
_x000d_
จุดที่ยังขาดคือการสรุปให้ชัดว่า_x000d_
_x000d_
กรณีนี้เข้าข่ายให้แอดมินยกเลิกได้เพราะอะไร_x000d_
ไรเดอร์จะได้รับหรือเสียอะไรแน่ในเคสนี้_x000d_
หลังยกเลิกแล้วต้องทำอะไรต่อหรือไม่_x000d_
_x000d_
เงื่อนไขหักตามไฟล์: เข้ากลุ่ม พลาดปานกลาง</v>
      </c>
      <c r="R145">
        <v>3</v>
      </c>
      <c r="S145" t="str" xml:space="preserve">
        <v xml:space="preserve"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จึงทำให้ลูกค้าต้องถามต่อหลายรอบ_x000d_
_x000d_
เงื่อนไขหักตามไฟล์: เข้ากลุ่ม พลาดปานกลาง_x000d_
_x000d_
มีข้อมูลและขั้นตอน แต่ยังไม่ลื่นและไม่ชัดพอสำหรับการนำไปปฏิบัติ</v>
      </c>
      <c r="V145">
        <v>12</v>
      </c>
      <c r="W145" t="str" xml:space="preserve">
        <v xml:space="preserve"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ถือว่าปลายทางของเคสสามารถแก้ปัญหาให้ไรเดอร์ได้_x000d_
_x000d_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และใช้เวลาค่อนข้างนานกว่าจะไปถึงแนวทางสุดท้ายที่สอดคล้องกับความต้องการของไรเดอร์_x000d_
_x000d_
เงื่อนไขหักตามไฟล์: เข้ากลุ่ม พลาดเล็กน้อยถึงปานกลาง_x000d_
_x000d_
ช่วยแก้ปัญหาได้ แต่การวิเคราะห์ยังไม่ตรงจุดเต็มที่ตั้งแต่ต้น</v>
      </c>
      <c r="X145">
        <v>8</v>
      </c>
      <c r="Y145" t="str" xml:space="preserve">
        <v xml:space="preserve"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ทำให้ผู้ใช้งานถามต่อหลายครั้งว่าควรทำอย่างไร_x000d_
_x000d_
จึงถือว่ามีการดูแลเคส แต่ความชัดของ next step ยังไม่เต็ม</v>
      </c>
      <c r="AB145">
        <v>4</v>
      </c>
      <c r="AC145" t="str">
        <v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v>
      </c>
      <c r="AD145">
        <v>4</v>
      </c>
      <c r="AE145" t="str">
        <v>ภาษาโดยรวมสุภาพและเข้าใจได้ แต่ยังไม่กระชับมากนัก เนื่องจากมีการอธิบายหลายเงื่อนไขซ้อนกัน</v>
      </c>
      <c r="AF145">
        <v>10</v>
      </c>
      <c r="AG145" t="str">
        <v>น้ำเสียงสุภาพ เหมาะสม และพยายามช่วยเหลือผู้ใช้งานตลอดบทสนทนา</v>
      </c>
      <c r="AP145" t="str">
        <v>NO</v>
      </c>
      <c r="AQ145" t="str">
        <v>ไรเดอร์ขอยกเลิกงานเนื่องจากระยะทางไม่ตรง (Rider requests cancellation due to incorrect distance)</v>
      </c>
      <c r="AS145" s="4">
        <f>SUM(H145,J145,L145,N145,P145,R145,T145,V145,X145,Z145,AB145,AD145,AF145,AH145,AJ145,AL145,AN145)</f>
        <v>83</v>
      </c>
      <c r="AT145" s="2">
        <f>IF(C145="","",DATE(YEAR(C145),MONTH(C145),1))</f>
        <v>46113</v>
      </c>
      <c r="AU145" t="str">
        <f>IF(AT145="","",TEXT(AT145,"mmmm yyyy"))</f>
        <v>April 2026</v>
      </c>
      <c r="AV145" s="2">
        <f>IF(C145="","",C145-WEEKDAY(C145,2)+1)</f>
        <v>46111</v>
      </c>
      <c r="AW145" s="2">
        <f>IF(AV145="","",AV145+6)</f>
        <v>46117</v>
      </c>
      <c r="AX145" t="str">
        <f>IF(AV145="","",TEXT(AV145,"dd/mm/yyyy")&amp;" - "&amp;TEXT(AW145,"dd/mm/yyyy"))</f>
        <v>30/03/2026 - 05/04/2026</v>
      </c>
      <c r="AY145">
        <f>IF(B145="","",COUNTIFS($B$5:B145,B145,$AT$5:AT145,AT145))</f>
        <v>1</v>
      </c>
      <c r="AZ145">
        <f>IF(B145="","",COUNTIFS($B$5:B145,B145,$AV$5:AV145,AV145))</f>
        <v>2</v>
      </c>
      <c r="BA145" t="str">
        <f>IF(B145="","",TEXT(AY145,"00")&amp;"|"&amp;B145&amp;"|"&amp;TEXT(AT145,"yyyymmdd"))</f>
        <v>01|Wassana Phothong|20260401</v>
      </c>
      <c r="BB145" t="str">
        <f>IF(B145="","",TEXT(AZ145,"00")&amp;"|"&amp;B145&amp;"|"&amp;TEXT(AV145,"yyyymmdd"))</f>
        <v>02|Wassana Phothong|20260330</v>
      </c>
      <c r="BC145">
        <f>IF(OR(AQ145="YES",AQ145="Yes",AQ145="Y",AQ145=1),1,0)</f>
        <v>0</v>
      </c>
      <c r="BD145" t="str" xml:space="preserve">
        <v xml:space="preserve"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ทำให้ไม่สะดวกในการรับงานต่อ_x000d_
_x000d_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v>
      </c>
      <c r="BE145" t="str">
        <v>https://drive.google.com/open?id=1pWoTLIfXvgNgKWIuS34SAAxtQ3LTqPho</v>
      </c>
      <c r="BF145" t="str">
        <v>April 2026+</v>
      </c>
    </row>
    <row r="146" xml:space="preserve">
      <c r="A146" s="1">
        <v>46128.89141651621</v>
      </c>
      <c r="B146" t="str">
        <v>Chatkonnaphat Bhusomya</v>
      </c>
      <c r="C146" s="2">
        <v>46118</v>
      </c>
      <c r="D146" s="3">
        <v>0.5666666666666667</v>
      </c>
      <c r="E146" s="3">
        <v>0.5770833333333333</v>
      </c>
      <c r="F146" t="str">
        <v>AA217691</v>
      </c>
      <c r="G146" t="str">
        <v>https://app.oho.chat/business/6805c0f16232119d2a1204b5/smartchat?room=69d3506bcebf2e14736d18d0</v>
      </c>
      <c r="H146">
        <v>10</v>
      </c>
      <c r="I146" t="str" xml:space="preserve">
        <v xml:space="preserve"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จึงถือว่าครบตามมาตรฐานของหัวข้อนี้_x000d_
_x000d_
เงื่อนไขที่ใช้หักคะแนนตามไฟล์:_x000d_
ไม่เข้ากลุ่มพลาด เนื่องจาก opening และ closing ครบองค์ประกอบ จึงประเมินที่ 10/10</v>
      </c>
      <c r="J146">
        <v>10</v>
      </c>
      <c r="K146" t="str" xml:space="preserve">
        <v xml:space="preserve"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และไม่มีการให้ข้อมูลที่ผิดนโยบาย_x000d_
_x000d_
เงื่อนไขที่ใช้หักคะแนนตามไฟล์:_x000d_
ไม่เข้ากลุ่มพลาดของหัวข้อ 1.2 เพราะไม่พบความเสี่ยงด้าน PDPA/Policy จึงประเมินที่ 10/10</v>
      </c>
      <c r="L146">
        <v>7</v>
      </c>
      <c r="M146" t="str" xml:space="preserve">
        <v xml:space="preserve"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จึงต้องหักคะแนน_x000d_
_x000d_
เงื่อนไขที่ใช้หักคะแนนตามไฟล์:_x000d_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v>
      </c>
      <c r="N146">
        <v>8</v>
      </c>
      <c r="O146" t="str" xml:space="preserve">
        <v xml:space="preserve"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ถือว่าคำตอบไปในทิศทางที่ถูกต้องตามข้อจำกัดของระบบ_x000d_
_x000d_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จึงได้คะแนนไม่เต็ม_x000d_
_x000d_
เงื่อนไขที่ใช้หักคะแนนตามไฟล์:_x000d_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v>
      </c>
      <c r="P146">
        <v>7</v>
      </c>
      <c r="Q146" t="str" xml:space="preserve">
        <v xml:space="preserve">แอดมินให้ข้อมูลหลักถูกต้องว่าให้รอถึงเวลาที่ระบบกำหนดแล้วค่อยลองกดยกเลิกอีกครั้ง_x000d_
_x000d_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ต้องแจ้งข้อมูลอะไรกลับมา_x000d_
_x000d_
จึงถือว่าคำตอบยังไม่ครบในหลายประเด็นสำคัญ_x000d_
_x000d_
เงื่อนไขที่ใช้หักคะแนนตามไฟล์:_x000d_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v>
      </c>
      <c r="R146">
        <v>4</v>
      </c>
      <c r="S146" t="str" xml:space="preserve">
        <v xml:space="preserve"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ลูกค้าสามารถทำตามได้_x000d_
_x000d_
แต่ยังไม่มีแนวทางสำรองที่ชัดเจน หากทำแล้วไม่สำเร็จ_x000d_
_x000d_
เงื่อนไขที่ใช้หักคะแนนตามไฟล์:_x000d_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v>
      </c>
      <c r="V146">
        <v>11</v>
      </c>
      <c r="W146" t="str" xml:space="preserve">
        <v xml:space="preserve"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ถือว่าช่วยแก้ปัญหาได้ในระดับหนึ่ง_x000d_
_x000d_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จึงได้คะแนนไม่เต็ม_x000d_
_x000d_
เงื่อนไขที่ใช้หักคะแนนตามไฟล์:_x000d_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v>
      </c>
      <c r="X146">
        <v>7</v>
      </c>
      <c r="Y146" t="str" xml:space="preserve">
        <v xml:space="preserve">แอดมินมีการสอบถามเพิ่มเติมและเปิดช่องให้ลูกค้าสามารถตอบกลับได้_x000d_
_x000d_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หรือแอดมินจะช่วยต่ออย่างไร_x000d_
_x000d_
เงื่อนไขที่ใช้หักคะแนนตามไฟล์:_x000d_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v>
      </c>
      <c r="AB146">
        <v>5</v>
      </c>
      <c r="AC146" t="str" xml:space="preserve">
        <v xml:space="preserve">ข้อความเรียงลำดับเป็นขั้นตอน อ่านง่าย และเข้าใจได้ทันที_x000d_
_x000d_
เงื่อนไขที่ใช้หักคะแนนตามไฟล์:_x000d_
ไม่เข้ากลุ่มพลาด เพราะโครงสร้างข้อความชัดเจน จึงประเมินที่ 5/5</v>
      </c>
      <c r="AD146">
        <v>5</v>
      </c>
      <c r="AE146" t="str" xml:space="preserve">
        <v xml:space="preserve">ใช้ภาษาสุภาพ กระชับ เข้าใจง่าย และไม่พบคำที่ทำให้ความหมายคลาดเคลื่อน_x000d_
_x000d_
เงื่อนไขที่ใช้หักคะแนนตามไฟล์:_x000d_
ไม่เข้ากลุ่มพลาด เพราะภาษาเหมาะสม จึงประเมินที่ 5/5</v>
      </c>
      <c r="AF146">
        <v>10</v>
      </c>
      <c r="AG146" t="str" xml:space="preserve">
        <v xml:space="preserve">น้ำเสียงสุภาพ เหมาะสม และมีความเป็นมืออาชีพตลอดบทสนทนา_x000d_
_x000d_
เงื่อนไขที่ใช้หักคะแนนตามไฟล์:_x000d_
ไม่เข้ากลุ่มพลาด เพราะน้ำเสียงเหมาะสมกับสถานการณ์ จึงประเมินที่ 10/10</v>
      </c>
      <c r="AP146" t="str">
        <v>NO</v>
      </c>
      <c r="AQ146" t="str">
        <v>ลูกค้าแจ้งปุ่มยกเลิกออเดอร์กดไม่ได้ (Customer reports unable to press cancel order button)</v>
      </c>
      <c r="AS146" s="4">
        <f>SUM(H146,J146,L146,N146,P146,R146,T146,V146,X146,Z146,AB146,AD146,AF146,AH146,AJ146,AL146,AN146)</f>
        <v>84</v>
      </c>
      <c r="AT146" s="2">
        <f>IF(C146="","",DATE(YEAR(C146),MONTH(C146),1))</f>
        <v>46113</v>
      </c>
      <c r="AU146" t="str">
        <f>IF(AT146="","",TEXT(AT146,"mmmm yyyy"))</f>
        <v>April 2026</v>
      </c>
      <c r="AV146" s="2">
        <f>IF(C146="","",C146-WEEKDAY(C146,2)+1)</f>
        <v>46118</v>
      </c>
      <c r="AW146" s="2">
        <f>IF(AV146="","",AV146+6)</f>
        <v>46124</v>
      </c>
      <c r="AX146" t="str">
        <f>IF(AV146="","",TEXT(AV146,"dd/mm/yyyy")&amp;" - "&amp;TEXT(AW146,"dd/mm/yyyy"))</f>
        <v>06/04/2026 - 12/04/2026</v>
      </c>
      <c r="AY146">
        <f>IF(B146="","",COUNTIFS($B$5:B146,B146,$AT$5:AT146,AT146))</f>
        <v>3</v>
      </c>
      <c r="AZ146">
        <f>IF(B146="","",COUNTIFS($B$5:B146,B146,$AV$5:AV146,AV146))</f>
        <v>1</v>
      </c>
      <c r="BA146" t="str">
        <f>IF(B146="","",TEXT(AY146,"00")&amp;"|"&amp;B146&amp;"|"&amp;TEXT(AT146,"yyyymmdd"))</f>
        <v>03|Chatkonnaphat Bhusomya|20260401</v>
      </c>
      <c r="BB146" t="str">
        <f>IF(B146="","",TEXT(AZ146,"00")&amp;"|"&amp;B146&amp;"|"&amp;TEXT(AV146,"yyyymmdd"))</f>
        <v>01|Chatkonnaphat Bhusomya|20260406</v>
      </c>
      <c r="BC146">
        <f>IF(OR(AQ146="YES",AQ146="Yes",AQ146="Y",AQ146=1),1,0)</f>
        <v>0</v>
      </c>
      <c r="BD146" t="str" xml:space="preserve">
        <v xml:space="preserve"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และต้องการสอบถามว่าต้องทำอย่างไรต่อ_x000d_
_x000d_
แอดมินตรวจสอบแล้วแจ้งว่า_x000d_
_x000d_
ออเดอร์ 260406-RC-6501_x000d_
หากไม่สามารถยกเลิกได้ ระบบประเมินการยกเลิกเองได้เมื่อถึงเวลาที่กำหนด_x000d_
เวลาที่ระบุคือประมาณ 13:57 น._x000d_
แอดมินแนะนำให้ลูกค้าลองกดยกเลิกอีกครั้งตามเวลา_x000d_
และแจ้งว่าจะรบกวนสอบถามเพิ่มเติม แต่หลังจากนั้นไม่มีการตอบกลับจากลูกค้า_x000d_
สุดท้ายแอดมินปิดการสนทนา</v>
      </c>
      <c r="BE146" t="str">
        <v>https://drive.google.com/open?id=1zc7GsIGKak4a1s4s7EO8qK0ROejeLsnO</v>
      </c>
      <c r="BF146" t="str">
        <v>April 2026+</v>
      </c>
    </row>
    <row r="147" xml:space="preserve">
      <c r="A147" s="1">
        <v>46129.81633898148</v>
      </c>
      <c r="B147" t="str">
        <v>Nattapol Suprom</v>
      </c>
      <c r="C147" s="2">
        <v>46118</v>
      </c>
      <c r="D147" s="3">
        <v>0.8375</v>
      </c>
      <c r="E147" s="3">
        <v>0.8388888888888889</v>
      </c>
      <c r="F147" t="str">
        <v>AA217958</v>
      </c>
      <c r="G147" t="str">
        <v>https://app.oho.chat/business/6805c0f16232119d2a1204b5/smartchat?room=6964a70c206e1e47ec04a12f</v>
      </c>
      <c r="H147">
        <v>10</v>
      </c>
      <c r="I147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47">
        <v>10</v>
      </c>
      <c r="K147" t="str" xml:space="preserve">
        <v xml:space="preserve"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47">
        <v>10</v>
      </c>
      <c r="M147" t="str" xml:space="preserve">
        <v xml:space="preserve"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ซึ่งสอดคล้องกับบริบทการสอบถามเรื่องเงินค่ารอบ_x000d_
_x000d_
เงื่อนไขที่ใช้หักคะแนนตามไฟล์:_x000d_
ไม่เข้ากลุ่มพลาดของหัวข้อ 1.3 เพราะ SLA ผ่าน และ Tag ถูกต้อง จึงประเมินที่ 10/10</v>
      </c>
      <c r="N147">
        <v>9</v>
      </c>
      <c r="O147" t="str" xml:space="preserve">
        <v xml:space="preserve"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จึงถือว่าคำตอบมีความระมัดระวังและถูกต้องในระดับดี_x000d_
_x000d_
อย่างไรก็ตาม คำตอบยังไม่ได้ตอบชัดแบบตรงไปตรงมาว่า “ออก” หรือ “ยังไม่ยืนยัน”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9/10_x000d_
_x000d_
ตัวอย่างจากเคส:_x000d_
_x000d_
“รบกวนพี่ไรเดอร์รอตรวจสอบอีกครั้งภายในวันนี้ก่อนเวลา 22:00 น. นะครับ”_x000d_
“หากมีการเปลี่ยนแปลง จะมีประกาศแจ้งให้ทราบผ่านแอป Robinhood Rider อีกครั้งครับ”_x000d_
_x000d_
ตัวอย่างที่ถูกต้องมากขึ้น:_x000d_
_x000d_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v>
      </c>
      <c r="P147">
        <v>8</v>
      </c>
      <c r="Q147" t="str" xml:space="preserve">
        <v xml:space="preserve">แอดมินแจ้งได้ว่า_x000d_
_x000d_
ให้รอตรวจสอบถึงเวลาใด_x000d_
หากมีการเปลี่ยนแปลงจะดูประกาศจากที่ไหน_x000d_
_x000d_
ถือว่าครอบคลุมประเด็นหลักของคำถามแล้ว แต่ยังสามารถเสริมได้อีกเล็กน้อย เช่น_x000d_
_x000d_
หากเลย 22:00 น. แล้วยังไม่มีประกาศควรทำอย่างไร_x000d_
เป็นการรอประกาศในภาพรวม ไม่ใช่ตรวจสอบรายบุคคล_x000d_
หากมีปัญหาเรื่องเงินไม่เข้าหลังประกาศแล้วควรติดต่อกลับแบบไหน_x000d_
_x000d_
เงื่อนไขที่ใช้หักคะแนนตามไฟล์:_x000d_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8/10_x000d_
_x000d_
ตัวอย่างจากเคส:_x000d_
_x000d_
แจ้งให้รอตรวจสอบก่อนเวลา 22:00 น._x000d_
แจ้งช่องทางประกาศผ่านแอป_x000d_
_x000d_
ตัวอย่างที่ถูกต้องมากขึ้น:_x000d_
_x000d_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v>
      </c>
      <c r="R147">
        <v>5</v>
      </c>
      <c r="S147" t="str" xml:space="preserve">
        <v xml:space="preserve">แอดมินให้ step ชัดเจน คือ_x000d_
_x000d_
รอตรวจสอบภายในวันนี้ก่อนเวลา 22:00 น._x000d_
ติดตามประกาศผ่านแอป Robinhood Rider_x000d_
ถือว่าผู้ใช้งานสามารถเข้าใจและนำไปปฏิบัติได้ทันที_x000d_
_x000d_
เงื่อนไขที่ใช้หักคะแนนตามไฟล์:_x000d_
ไม่เข้ากลุ่มพลาดของหัวข้อ 2.3 เพราะขั้นตอนชัดเจนและใช้งานได้จริง จึงประเมินที่ 5/5</v>
      </c>
      <c r="V147">
        <v>12</v>
      </c>
      <c r="W147" t="str" xml:space="preserve">
        <v xml:space="preserve"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ถือว่าเข้าใจธรรมชาติของปัญหาและให้แนวทางที่ปลอดภัย_x000d_
_x000d_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หรือยังไม่มีผลยืนยันในขณะนั้น_x000d_
_x000d_
เงื่อนไขที่ใช้หักคะแนนตามไฟล์:_x000d_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12/15_x000d_
_x000d_
ตัวอย่างที่ถูกต้องมากขึ้น:_x000d_
_x000d_
“ขณะนี้ยังรอการอัปเดตผลจากระบบส่วนกลางอยู่ครับ จึงรบกวนติดตามภายในวันนี้ก่อนเวลา 22:00 น. นะครับ”</v>
      </c>
      <c r="X147">
        <v>9</v>
      </c>
      <c r="Y147" t="str" xml:space="preserve">
        <v xml:space="preserve"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พร้อมเปิดโอกาสให้ติดต่อกลับหากต้องการสอบถามเพิ่มเติม_x000d_
_x000d_
ที่ยังไม่เต็ม เพราะยังไม่ได้ระบุ next step ต่อจากจุดเวลา 22:00 น. ชัด ๆ ว่าหากยังไม่มีข้อมูลควรทำอย่างไร_x000d_
_x000d_
เงื่อนไขที่ใช้หักคะแนนตามไฟล์:_x000d_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9/10_x000d_
_x000d_
ตัวอย่างที่ถูกต้องมากขึ้น:_x000d_
_x000d_
“หากเลยเวลา 22:00 น. แล้วยังไม่มีประกาศเพิ่มเติม สามารถติดต่อกลับเข้ามาได้อีกครั้งนะครับ”</v>
      </c>
      <c r="AB147">
        <v>5</v>
      </c>
      <c r="AC147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47">
        <v>5</v>
      </c>
      <c r="AE147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47">
        <v>10</v>
      </c>
      <c r="AG147" t="str" xml:space="preserve">
        <v xml:space="preserve">น้ำเสียงของแอดมินสุภาพ เหมาะสม และให้ความช่วยเหลือในเชิงบริการได้ดี_x000d_
_x000d_
เงื่อนไขที่ใช้หักคะแนนตามไฟล์:_x000d_
ไม่เข้ากลุ่มพลาด จึงประเมินที่ 10/10</v>
      </c>
      <c r="AP147" t="str">
        <v>NO</v>
      </c>
      <c r="AQ147" t="str">
        <v>ไรเดอร์สอบถามสถานะการจ่ายเงินค่ารอบ (Rider inquires about payout status)</v>
      </c>
      <c r="AS147" s="4">
        <f>SUM(H147,J147,L147,N147,P147,R147,T147,V147,X147,Z147,AB147,AD147,AF147,AH147,AJ147,AL147,AN147)</f>
        <v>93</v>
      </c>
      <c r="AT147" s="2">
        <f>IF(C147="","",DATE(YEAR(C147),MONTH(C147),1))</f>
        <v>46113</v>
      </c>
      <c r="AU147" t="str">
        <f>IF(AT147="","",TEXT(AT147,"mmmm yyyy"))</f>
        <v>April 2026</v>
      </c>
      <c r="AV147" s="2">
        <f>IF(C147="","",C147-WEEKDAY(C147,2)+1)</f>
        <v>46118</v>
      </c>
      <c r="AW147" s="2">
        <f>IF(AV147="","",AV147+6)</f>
        <v>46124</v>
      </c>
      <c r="AX147" t="str">
        <f>IF(AV147="","",TEXT(AV147,"dd/mm/yyyy")&amp;" - "&amp;TEXT(AW147,"dd/mm/yyyy"))</f>
        <v>06/04/2026 - 12/04/2026</v>
      </c>
      <c r="AY147">
        <f>IF(B147="","",COUNTIFS($B$5:B147,B147,$AT$5:AT147,AT147))</f>
        <v>3</v>
      </c>
      <c r="AZ147">
        <f>IF(B147="","",COUNTIFS($B$5:B147,B147,$AV$5:AV147,AV147))</f>
        <v>1</v>
      </c>
      <c r="BA147" t="str">
        <f>IF(B147="","",TEXT(AY147,"00")&amp;"|"&amp;B147&amp;"|"&amp;TEXT(AT147,"yyyymmdd"))</f>
        <v>03|Nattapol Suprom|20260401</v>
      </c>
      <c r="BB147" t="str">
        <f>IF(B147="","",TEXT(AZ147,"00")&amp;"|"&amp;B147&amp;"|"&amp;TEXT(AV147,"yyyymmdd"))</f>
        <v>01|Nattapol Suprom|20260406</v>
      </c>
      <c r="BC147">
        <f>IF(OR(AQ147="YES",AQ147="Yes",AQ147="Y",AQ147=1),1,0)</f>
        <v>0</v>
      </c>
      <c r="BD147" t="str" xml:space="preserve">
        <v xml:space="preserve"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โดยเป็นการสอบถามสถานะการจ่ายเงินรอบของระบบ_x000d_
_x000d_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v>
      </c>
      <c r="BE147" t="str">
        <v>https://drive.google.com/open?id=1hvnv0IMgyLsjeVkrPC1n109D8FMiHnZv</v>
      </c>
      <c r="BF147" t="str">
        <v>April 2026+</v>
      </c>
    </row>
    <row r="148" xml:space="preserve">
      <c r="A148" s="1">
        <v>46129.82168429398</v>
      </c>
      <c r="B148" t="str">
        <v>Nattapol Suprom</v>
      </c>
      <c r="C148" s="2">
        <v>46118</v>
      </c>
      <c r="D148" s="3">
        <v>0.8194444444444444</v>
      </c>
      <c r="E148" s="3">
        <v>0.8222222222222222</v>
      </c>
      <c r="F148" t="str">
        <v>AA217913</v>
      </c>
      <c r="G148" t="str">
        <v>https://app.oho.chat/business/6805c0f16232119d2a1204b5/smartchat?room=6878f5f27a687013112528f4</v>
      </c>
      <c r="H148">
        <v>10</v>
      </c>
      <c r="I148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48">
        <v>10</v>
      </c>
      <c r="K148" t="str" xml:space="preserve">
        <v xml:space="preserve"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48">
        <v>10</v>
      </c>
      <c r="M148" t="str" xml:space="preserve">
        <v xml:space="preserve"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ซึ่งสอดคล้องกับบริบทการสอบถามเรื่องเงินรอบ_x000d_
_x000d_
เงื่อนไขที่ใช้หักคะแนนตามไฟล์:_x000d_
ไม่เข้ากลุ่มพลาดของหัวข้อ 1.3 เพราะ SLA ผ่าน และ Tag ถูกต้อง จึงประเมินที่ 10/10</v>
      </c>
      <c r="N148">
        <v>9</v>
      </c>
      <c r="O148" t="str" xml:space="preserve">
        <v xml:space="preserve"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จึงถือว่าคำตอบมีความระมัดระวังและถูกต้องในระดับดี_x000d_
_x000d_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9/10_x000d_
_x000d_
ตัวอย่างจากเคส:_x000d_
_x000d_
“รบกวนพี่ไรเดอร์รอตรวจสอบอีกครั้งภายในวันนี้ก่อนเวลา 22:00 น. นะครับ”_x000d_
“หากมีการเปลี่ยนแปลง จะมีประกาศแจ้งให้ทราบผ่านแอป Robinhood Rider อีกครั้งครับ”_x000d_
_x000d_
ตัวอย่างที่ถูกต้องมากขึ้น:_x000d_
_x000d_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v>
      </c>
      <c r="P148">
        <v>8</v>
      </c>
      <c r="Q148" t="str" xml:space="preserve">
        <v xml:space="preserve">แอดมินแจ้งได้ว่า_x000d_
_x000d_
ให้รอตรวจสอบถึงเวลาใด_x000d_
หากมีการเปลี่ยนแปลงจะดูประกาศจากที่ไหน_x000d_
_x000d_
ถือว่าครอบคลุมประเด็นหลักของคำถามแล้ว แต่ยังสามารถเสริมได้อีก เช่น_x000d_
_x000d_
หากเลย 22:00 น. แล้วยังไม่มีประกาศควรทำอย่างไร_x000d_
หากประกาศแล้วแต่เงินยังไม่เข้า ควรติดต่อกลับอย่างไร_x000d_
การตรวจสอบนี้เป็นภาพรวมของรอบจ่าย ไม่ใช่การยืนยันรายบุคคล ณ ตอนนั้น_x000d_
_x000d_
เงื่อนไขที่ใช้หักคะแนนตามไฟล์:_x000d_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8/10_x000d_
_x000d_
ตัวอย่างจากเคส:_x000d_
_x000d_
แจ้งให้รอตรวจสอบก่อนเวลา 22:00 น._x000d_
แจ้งช่องทางประกาศผ่านแอป_x000d_
_x000d_
ตัวอย่างที่ถูกต้องมากขึ้น:_x000d_
_x000d_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v>
      </c>
      <c r="R148">
        <v>5</v>
      </c>
      <c r="S148" t="str" xml:space="preserve">
        <v xml:space="preserve">แอดมินให้ step ชัดเจน คือ_x000d_
_x000d_
รอตรวจสอบภายในวันนี้ก่อนเวลา 22:00 น._x000d_
ติดตามประกาศผ่านแอป Robinhood Rider_x000d_
_x000d_
ถือว่าผู้ใช้งานสามารถเข้าใจและนำไปปฏิบัติได้ทันที_x000d_
_x000d_
เงื่อนไขที่ใช้หักคะแนนตามไฟล์:_x000d_
ไม่เข้ากลุ่มพลาดของหัวข้อ 2.3 เพราะขั้นตอนชัดเจนและใช้งานได้จริง จึงประเมินที่ 5/5</v>
      </c>
      <c r="V148">
        <v>12</v>
      </c>
      <c r="W148" t="str" xml:space="preserve">
        <v xml:space="preserve"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ถือว่าเข้าใจธรรมชาติของปัญหาและให้แนวทางที่ปลอดภัย_x000d_
_x000d_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หรือยังไม่มีผลยืนยันในขณะนั้น_x000d_
_x000d_
เงื่อนไขที่ใช้หักคะแนนตามไฟล์:_x000d_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12/15_x000d_
_x000d_
ตัวอย่างที่ถูกต้องมากขึ้น:_x000d_
_x000d_
“ขณะนี้ยังรอการอัปเดตผลจากระบบส่วนกลางอยู่ครับ จึงรบกวนติดตามภายในวันนี้ก่อนเวลา 22:00 น. นะครับ”</v>
      </c>
      <c r="X148">
        <v>9</v>
      </c>
      <c r="Y148" t="str" xml:space="preserve">
        <v xml:space="preserve"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พร้อมเปิดโอกาสให้ติดต่อกลับหากต้องการสอบถามเพิ่มเติม_x000d_
_x000d_
ที่ยังไม่เต็ม เพราะยังไม่ได้ระบุ next step ต่อจากจุดเวลา 22:00 น. ชัด ๆ ว่าหากยังไม่มีข้อมูลควรทำอย่างไร_x000d_
_x000d_
เงื่อนไขที่ใช้หักคะแนนตามไฟล์:_x000d_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9/10_x000d_
_x000d_
ตัวอย่างที่ถูกต้องมากขึ้น:_x000d_
_x000d_
“หากเลยเวลา 22:00 น. แล้วยังไม่มีประกาศเพิ่มเติม สามารถติดต่อกลับเข้ามาได้อีกครั้งนะครับ”</v>
      </c>
      <c r="AB148">
        <v>5</v>
      </c>
      <c r="AC148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48">
        <v>5</v>
      </c>
      <c r="AE148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48">
        <v>10</v>
      </c>
      <c r="AG148" t="str" xml:space="preserve">
        <v xml:space="preserve">น้ำเสียงของแอดมินสุภาพ เหมาะสม และให้ความช่วยเหลือในเชิงบริการได้ดี_x000d_
_x000d_
เงื่อนไขที่ใช้หักคะแนนตามไฟล์:_x000d_
ไม่เข้ากลุ่มพลาด จึงประเมินที่ 10/10</v>
      </c>
      <c r="AP148" t="str">
        <v>NO</v>
      </c>
      <c r="AQ148" t="str">
        <v>ไรเดอร์สอบถามสถานะการจ่ายเงินค่ารอบ (Rider inquires about payout status)</v>
      </c>
      <c r="AS148" s="4">
        <f>SUM(H148,J148,L148,N148,P148,R148,T148,V148,X148,Z148,AB148,AD148,AF148,AH148,AJ148,AL148,AN148)</f>
        <v>93</v>
      </c>
      <c r="AT148" s="2">
        <f>IF(C148="","",DATE(YEAR(C148),MONTH(C148),1))</f>
        <v>46113</v>
      </c>
      <c r="AU148" t="str">
        <f>IF(AT148="","",TEXT(AT148,"mmmm yyyy"))</f>
        <v>April 2026</v>
      </c>
      <c r="AV148" s="2">
        <f>IF(C148="","",C148-WEEKDAY(C148,2)+1)</f>
        <v>46118</v>
      </c>
      <c r="AW148" s="2">
        <f>IF(AV148="","",AV148+6)</f>
        <v>46124</v>
      </c>
      <c r="AX148" t="str">
        <f>IF(AV148="","",TEXT(AV148,"dd/mm/yyyy")&amp;" - "&amp;TEXT(AW148,"dd/mm/yyyy"))</f>
        <v>06/04/2026 - 12/04/2026</v>
      </c>
      <c r="AY148">
        <f>IF(B148="","",COUNTIFS($B$5:B148,B148,$AT$5:AT148,AT148))</f>
        <v>4</v>
      </c>
      <c r="AZ148">
        <f>IF(B148="","",COUNTIFS($B$5:B148,B148,$AV$5:AV148,AV148))</f>
        <v>2</v>
      </c>
      <c r="BA148" t="str">
        <f>IF(B148="","",TEXT(AY148,"00")&amp;"|"&amp;B148&amp;"|"&amp;TEXT(AT148,"yyyymmdd"))</f>
        <v>04|Nattapol Suprom|20260401</v>
      </c>
      <c r="BB148" t="str">
        <f>IF(B148="","",TEXT(AZ148,"00")&amp;"|"&amp;B148&amp;"|"&amp;TEXT(AV148,"yyyymmdd"))</f>
        <v>02|Nattapol Suprom|20260406</v>
      </c>
      <c r="BC148">
        <f>IF(OR(AQ148="YES",AQ148="Yes",AQ148="Y",AQ148=1),1,0)</f>
        <v>0</v>
      </c>
      <c r="BD148" t="str" xml:space="preserve">
        <v xml:space="preserve">ไรเดอร์ติดต่อเข้ามาสอบถามว่า วันนี้เงินไม่เข้า โดยเป็นการติดตามสถานะเงินรอบในวันดังกล่าว_x000d_
_x000d_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v>
      </c>
      <c r="BE148" t="str">
        <v>https://drive.google.com/open?id=16s0VSxO9-ztcFRm_tEu57dDGiM7KlXY5</v>
      </c>
      <c r="BF148" t="str">
        <v>April 2026+</v>
      </c>
    </row>
    <row r="149" xml:space="preserve">
      <c r="A149" s="1">
        <v>46129.95370958334</v>
      </c>
      <c r="B149" t="str">
        <v>Supakrit Promkhamnoi</v>
      </c>
      <c r="C149" s="2">
        <v>46118</v>
      </c>
      <c r="D149" s="3">
        <v>0.6486111111111111</v>
      </c>
      <c r="E149" s="3">
        <v>0.6569444444444444</v>
      </c>
      <c r="F149" t="str">
        <v>AA217763</v>
      </c>
      <c r="G149" t="str">
        <v>https://app.oho.chat/business/6805c0f16232119d2a1204b5/smartchat?room=69d36ffe36d9cc09569144c8</v>
      </c>
      <c r="H149">
        <v>10</v>
      </c>
      <c r="I149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อีกทั้งถ้อยคำโดยรวมเหมาะสมกับบริบทร้านค้าที่มาสอบถามคำแนะนำ_x000d_
_x000d_
เงื่อนไขที่ใช้หักคะแนนตามไฟล์:_x000d_
ไม่เข้ากลุ่มพลาด จึงประเมินที่ 10/10</v>
      </c>
      <c r="J149">
        <v>10</v>
      </c>
      <c r="K149" t="str" xml:space="preserve">
        <v xml:space="preserve"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จากบทสนทนา_x000d_
_x000d_
เงื่อนไขที่ใช้หักคะแนนตามไฟล์:_x000d_
ไม่เข้ากลุ่มพลาดของหัวข้อ 1.2 จึงประเมินที่ 10/10</v>
      </c>
      <c r="L149">
        <v>6</v>
      </c>
      <c r="M149" t="str" xml:space="preserve">
        <v xml:space="preserve"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แต่ในภาพรวมประสบการณ์ของผู้ติดต่อยังได้รับผลกระทบจากระยะเวลารอคอย_x000d_
_x000d_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จึงไม่ติดปัญหาด้านการเลือกหมวดหมู่มากนัก_x000d_
_x000d_
เงื่อนไขที่ใช้หักคะแนนตามไฟล์:_x000d_
เข้ากลุ่ม พลาดปานกลาง ของหัวข้อ 1.3 เพราะ SLA ไม่ผ่าน แม้ Tag จะใกล้เคียงเหมาะสม จึงประเมินที่ 6/10</v>
      </c>
      <c r="N149">
        <v>9</v>
      </c>
      <c r="O149" t="str" xml:space="preserve">
        <v xml:space="preserve"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และการติดตามคอนเทนต์จากเพจของแพลตฟอร์ม_x000d_
_x000d_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9/10_x000d_
_x000d_
ตัวอย่างจากเคส:_x000d_
_x000d_
“ใช้ภาพอาหาร ภาพปกร้านค้าที่สวยงาม น่ารับประทาน”_x000d_
“จัดทำโปรโมชั่น กำหนดส่วนลดให้ลูกค้า”_x000d_
“แชร์ลิงก์ร้านค้า ลงกลุ่มโซเชียลมีเดียในพื้นที่”</v>
      </c>
      <c r="P149">
        <v>8</v>
      </c>
      <c r="Q149" t="str" xml:space="preserve">
        <v xml:space="preserve"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จึงนับว่าเป็นคำตอบที่ค่อนข้างครบสำหรับคำถามแนวขอคำแนะนำ_x000d_
_x000d_
อย่างไรก็ตาม ยังสามารถทำให้ครบมากขึ้นได้อีก เช่น_x000d_
_x000d_
แนะนำให้ตรวจสอบเวลาเปิด–ปิดร้าน_x000d_
ตรวจสอบความพร้อมของเมนูและสต๊อก_x000d_
ตรวจสอบเรตราคาให้แข่งขันได้_x000d_
ตรวจสอบการเปิดรับออเดอร์/การเปิดร้านจริงในระบบ_x000d_
แนะนำการตั้งค่าโปรโมชันหรือแคมเปญในเชิงปฏิบัติเพิ่มเติม_x000d_
_x000d_
ดังนั้นจึงควรหักเล็กน้อยในหัวข้อนี้_x000d_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8/10_x000d_
_x000d_
ตัวอย่างที่ถูกต้องมากขึ้น:_x000d_
_x000d_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และสต๊อกสินค้าให้พร้อมด้วยนะครับ”_x000d_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v>
      </c>
      <c r="R149">
        <v>5</v>
      </c>
      <c r="S149" t="str" xml:space="preserve">
        <v xml:space="preserve"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ซึ่งช่วยให้ร้านค้าสามารถไปศึกษาต่อได้_x000d_
_x000d_
ในเชิงโครงสร้างคำตอบถือว่าชัดเจนและสามารถนำไปปฏิบัติได้จริง_x000d_
_x000d_
เงื่อนไขที่ใช้หักคะแนนตามไฟล์:_x000d_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v>
      </c>
      <c r="V149">
        <v>12</v>
      </c>
      <c r="W149" t="str" xml:space="preserve">
        <v xml:space="preserve"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ถือว่าแก้โจทย์ได้ค่อนข้างตรงจุด_x000d_
_x000d_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จึงยังขาดมุมการวิเคราะห์เฉพาะราย_x000d_
_x000d_
เงื่อนไขที่ใช้หักคะแนนตามไฟล์:_x000d_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12/15_x000d_
_x000d_
ตัวอย่างที่ถูกต้องมากขึ้น:_x000d_
_x000d_
“เบื้องต้นแนะนำเรื่องภาพหน้าร้าน โปรโมชั่น และการแชร์ร้านครับ”_x000d_
“หากร้านค้าต้องการ แอดมินสามารถช่วยแนะนำเพิ่มเติมจากข้อมูลร้านที่เปิดอยู่จริงได้ครับ”</v>
      </c>
      <c r="X149">
        <v>8</v>
      </c>
      <c r="Y149" t="str" xml:space="preserve">
        <v xml:space="preserve"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แต่ให้คำแนะนำหลายด้านและพาช่องทางให้ร้านค้าไปต่อยอดผ่านเพจที่เกี่ยวข้อง_x000d_
_x000d_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ให้ติดต่อกลับหรือส่งข้อมูลอะไรมาได้บ้าง_x000d_
_x000d_
เงื่อนไขที่ใช้หักคะแนนตามไฟล์:_x000d_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8/10_x000d_
_x000d_
ตัวอย่างที่ถูกต้องมากขึ้น:_x000d_
_x000d_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v>
      </c>
      <c r="AB149">
        <v>5</v>
      </c>
      <c r="AC149" t="str" xml:space="preserve">
        <v xml:space="preserve">ข้อความมีการจัดเป็น bullet point ชัดเจน อ่านง่าย และสื่อสารเป็นระบบ เหมาะกับคำตอบลักษณะให้คำแนะนำ_x000d_
_x000d_
เงื่อนไขที่ใช้หักคะแนนตามไฟล์:_x000d_
ไม่เข้ากลุ่มพลาด จึงประเมินที่ 5/5</v>
      </c>
      <c r="AD149">
        <v>4</v>
      </c>
      <c r="AE149" t="str" xml:space="preserve">
        <v xml:space="preserve"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จึงหักเล็กน้อยในหัวข้อนี้_x000d_
_x000d_
เงื่อนไขที่ใช้หักคะแนนตามไฟล์:_x000d_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v>
      </c>
      <c r="AF149">
        <v>10</v>
      </c>
      <c r="AG149" t="str" xml:space="preserve">
        <v xml:space="preserve"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อีกทั้งมีการใช้ถ้อยคำเชิงบวกและให้กำลังใจอย่างเหมาะสม_x000d_
_x000d_
เงื่อนไขที่ใช้หักคะแนนตามไฟล์:_x000d_
ไม่เข้ากลุ่มพลาด จึงประเมินที่ 10/10</v>
      </c>
      <c r="AP149" t="str">
        <v>NO</v>
      </c>
      <c r="AQ149" t="str">
        <v>ร้านค้าสอบถามแนวทางกระตุ้นยอดขายหลังกลับมาเปิดร้าน (Merchant inquires about strategies to boost sales after reopening)</v>
      </c>
      <c r="AS149" s="4">
        <f>SUM(H149,J149,L149,N149,P149,R149,T149,V149,X149,Z149,AB149,AD149,AF149,AH149,AJ149,AL149,AN149)</f>
        <v>87</v>
      </c>
      <c r="AT149" s="2">
        <f>IF(C149="","",DATE(YEAR(C149),MONTH(C149),1))</f>
        <v>46113</v>
      </c>
      <c r="AU149" t="str">
        <f>IF(AT149="","",TEXT(AT149,"mmmm yyyy"))</f>
        <v>April 2026</v>
      </c>
      <c r="AV149" s="2">
        <f>IF(C149="","",C149-WEEKDAY(C149,2)+1)</f>
        <v>46118</v>
      </c>
      <c r="AW149" s="2">
        <f>IF(AV149="","",AV149+6)</f>
        <v>46124</v>
      </c>
      <c r="AX149" t="str">
        <f>IF(AV149="","",TEXT(AV149,"dd/mm/yyyy")&amp;" - "&amp;TEXT(AW149,"dd/mm/yyyy"))</f>
        <v>06/04/2026 - 12/04/2026</v>
      </c>
      <c r="AY149">
        <f>IF(B149="","",COUNTIFS($B$5:B149,B149,$AT$5:AT149,AT149))</f>
        <v>3</v>
      </c>
      <c r="AZ149">
        <f>IF(B149="","",COUNTIFS($B$5:B149,B149,$AV$5:AV149,AV149))</f>
        <v>1</v>
      </c>
      <c r="BA149" t="str">
        <f>IF(B149="","",TEXT(AY149,"00")&amp;"|"&amp;B149&amp;"|"&amp;TEXT(AT149,"yyyymmdd"))</f>
        <v>03|Supakrit Promkhamnoi|20260401</v>
      </c>
      <c r="BB149" t="str">
        <f>IF(B149="","",TEXT(AZ149,"00")&amp;"|"&amp;B149&amp;"|"&amp;TEXT(AV149,"yyyymmdd"))</f>
        <v>01|Supakrit Promkhamnoi|20260406</v>
      </c>
      <c r="BC149">
        <f>IF(OR(AQ149="YES",AQ149="Yes",AQ149="Y",AQ149=1),1,0)</f>
        <v>0</v>
      </c>
      <c r="BD149" t="str" xml:space="preserve">
        <v xml:space="preserve"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ซึ่งยังไม่ตรงกับเจตนาของผู้ติดต่อในครั้งนี้_x000d_
_x000d_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ไม่ใช่เรื่องร้องเรียนหรือการติดตามออเดอร์_x000d_
_x000d_
จากบทสนทนา แอดมินตอบกลับโดยให้คำแนะนำหลายด้าน เช่น_x000d_
_x000d_
ใช้ภาพอาหารและภาพปกร้านที่สวยงาม_x000d_
จัดทำโปรโมชั่นและส่วนลด_x000d_
แชร์ลิงก์ร้านในโซเชียลมีเดียพื้นที่ใกล้เคียง_x000d_
ติดตามเคล็ดลับและกิจกรรมผ่านเพจ Robinhood Merchant Shop_x000d_
_x000d_
พร้อมแนบลิงก์เพจให้ร้านค้าติดตามเพิ่มเติม จากนั้นปิดการสนทนาอย่างสุภาพ_x000d_
_x000d_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v>
      </c>
      <c r="BE149" t="str">
        <v>https://drive.google.com/open?id=1iycaqBqnsuRv1kPSygbpPssrMdCV9A-9</v>
      </c>
      <c r="BF149" t="str">
        <v>April 2026+</v>
      </c>
    </row>
    <row r="150" xml:space="preserve">
      <c r="A150" s="1">
        <v>46130.45556504629</v>
      </c>
      <c r="B150" t="str">
        <v>Wachiraporn chailittichai</v>
      </c>
      <c r="C150" s="2">
        <v>46118</v>
      </c>
      <c r="D150" s="3">
        <v>0.7506944444444444</v>
      </c>
      <c r="E150" s="3">
        <v>0.75625</v>
      </c>
      <c r="F150" t="str">
        <v>AA217847</v>
      </c>
      <c r="G150" t="str">
        <v>https://app.oho.chat/business/6805c0f16232119d2a1204b5/smartchat?room=69d249bebd8a9b38a8862a70</v>
      </c>
      <c r="H150">
        <v>9</v>
      </c>
      <c r="I150" t="str" xml:space="preserve">
        <v xml:space="preserve"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ไม่สอดคล้องกับสถานการณ์จริง_x000d_
_x000d_
เงื่อนไขที่ใช้หักคะแนนตามไฟล์:_x000d_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9/10_x000d_
_x000d_
ตัวอย่างที่ถูกต้องมากขึ้น:_x000d_
_x000d_
“รับทราบค่ะ ขอบคุณคุณลูกค้ามากนะคะ หากต้องการสอบถามเพิ่มเติมสามารถติดต่อเข้ามาได้อีกครั้งค่ะ”</v>
      </c>
      <c r="J150">
        <v>10</v>
      </c>
      <c r="K150" t="str" xml:space="preserve">
        <v xml:space="preserve"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50">
        <v>8</v>
      </c>
      <c r="M150" t="str" xml:space="preserve">
        <v xml:space="preserve"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จะตรงกว่าบ้าง_x000d_
_x000d_
ดังนั้นหัวข้อนี้ควรถูกหักเล็กน้อย_x000d_
_x000d_
เงื่อนไขที่ใช้หักคะแนนตามไฟล์:_x000d_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v>
      </c>
      <c r="N150">
        <v>10</v>
      </c>
      <c r="O150" t="str" xml:space="preserve">
        <v xml:space="preserve"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และเป็นคำตอบที่ช่วยคลี่คลายข้อสงสัยได้ตรงจุด_x000d_
_x000d_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ยังเป็นข้อมูลที่มีประโยชน์ต่อผู้ใช้งานในระหว่างรอแก้ไข_x000d_
_x000d_
เงื่อนไขที่ใช้หักคะแนนตามไฟล์:_x000d_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v>
      </c>
      <c r="P150">
        <v>9</v>
      </c>
      <c r="Q150" t="str" xml:space="preserve">
        <v xml:space="preserve">คำตอบของแอดมินค่อนข้างครบ โดยมีทั้ง_x000d_
_x000d_
แจ้งว่าได้ส่งเรื่องปรับสถานะแล้ว_x000d_
แจ้งว่าอยู่ระหว่างดำเนินการ_x000d_
ขอโทษในความไม่สะดวก_x000d_
แจ้งว่าลูกค้าสามารถสั่งออเดอร์อื่นได้_x000d_
เปิดโอกาสให้สอบถามเพิ่มเติม_x000d_
_x000d_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9/10_x000d_
_x000d_
ตัวอย่างที่ถูกต้องมากขึ้น:_x000d_
_x000d_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v>
      </c>
      <c r="R150">
        <v>5</v>
      </c>
      <c r="S150" t="str" xml:space="preserve">
        <v xml:space="preserve">แอดมินมี flow การช่วยเหลือที่ชัดเจน ได้แก่_x000d_
_x000d_
รับเรื่องและตรวจสอบออเดอร์_x000d_
แจ้งว่ามีการส่งเรื่องปรับสถานะแล้ว_x000d_
แจ้งสถานะปัจจุบันว่าอยู่ระหว่างดำเนินการ_x000d_
ให้คำแนะนำว่าลูกค้าสามารถสั่งออเดอร์อื่นได้_x000d_
เปิดโอกาสให้สอบถามเพิ่มเติม_x000d_
_x000d_
ถือว่าเป็นการสื่อสารที่ชัดเจน เข้าใจง่าย และใช้งานได้จริง_x000d_
_x000d_
เงื่อนไขที่ใช้หักคะแนนตามไฟล์:_x000d_
ไม่เข้ากลุ่มพลาดของหัวข้อ 2.3 เพราะขั้นตอนชัดเจนและเป็นประโยชน์ต่อผู้ใช้ จึงประเมินที่ 5/5</v>
      </c>
      <c r="V150">
        <v>13</v>
      </c>
      <c r="W150" t="str" xml:space="preserve">
        <v xml:space="preserve"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ไม่ได้ตอบอ้อมหรือให้ข้อมูลทั่วไปที่ไม่ช่วยแก้ปัญหา_x000d_
_x000d_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เรื่องเวลาการปรับสถานะให้ชัดขึ้น_x000d_
_x000d_
เงื่อนไขที่ใช้หักคะแนนตามไฟล์:_x000d_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v>
      </c>
      <c r="X150">
        <v>9</v>
      </c>
      <c r="Y150" t="str" xml:space="preserve">
        <v xml:space="preserve"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พร้อมทั้งให้ทางออกชั่วคราวว่าลูกค้าสามารถสั่งออเดอร์อื่นได้_x000d_
_x000d_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หรือแจ้งว่าจะมีการติดตามอย่างไรต่อ_x000d_
_x000d_
เงื่อนไขที่ใช้หักคะแนนตามไฟล์:_x000d_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v>
      </c>
      <c r="AB150">
        <v>5</v>
      </c>
      <c r="AC150" t="str" xml:space="preserve">
        <v xml:space="preserve">ข้อความอ่านง่าย เรียงลำดับดี และเข้าใจได้ตรงประเด็น_x000d_
_x000d_
เงื่อนไขที่ใช้หักคะแนนตามไฟล์:_x000d_
ไม่เข้ากลุ่มพลาด จึงประเมินที่ 5/5</v>
      </c>
      <c r="AD150">
        <v>5</v>
      </c>
      <c r="AE150" t="str" xml:space="preserve">
        <v xml:space="preserve">ภาษาสุภาพ กระชับ และชัดเจน เหมาะสมกับเคสบริการทั่วไป_x000d_
_x000d_
เงื่อนไขที่ใช้หักคะแนนตามไฟล์:_x000d_
ไม่เข้ากลุ่มพลาด จึงประเมินที่ 5/5</v>
      </c>
      <c r="AF150">
        <v>10</v>
      </c>
      <c r="AG150" t="str" xml:space="preserve">
        <v xml:space="preserve"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ซึ่งสอดคล้องกับสถานการณ์ที่ลูกค้าพบปัญหาออเดอร์ค้าง_x000d_
_x000d_
เงื่อนไขที่ใช้หักคะแนนตามไฟล์:_x000d_
ไม่เข้ากลุ่มพลาด จึงประเมินที่ 10/10</v>
      </c>
      <c r="AP150" t="str">
        <v>NO</v>
      </c>
      <c r="AQ150" t="str">
        <v>ไรเดอร์แจ้งออเดอร์ค้างสถานะบนระบบ (Rider reports order stuck in system status)</v>
      </c>
      <c r="AS150" s="4">
        <f>SUM(H150,J150,L150,N150,P150,R150,T150,V150,X150,Z150,AB150,AD150,AF150,AH150,AJ150,AL150,AN150)</f>
        <v>93</v>
      </c>
      <c r="AT150" s="2">
        <f>IF(C150="","",DATE(YEAR(C150),MONTH(C150),1))</f>
        <v>46113</v>
      </c>
      <c r="AU150" t="str">
        <f>IF(AT150="","",TEXT(AT150,"mmmm yyyy"))</f>
        <v>April 2026</v>
      </c>
      <c r="AV150" s="2">
        <f>IF(C150="","",C150-WEEKDAY(C150,2)+1)</f>
        <v>46118</v>
      </c>
      <c r="AW150" s="2">
        <f>IF(AV150="","",AV150+6)</f>
        <v>46124</v>
      </c>
      <c r="AX150" t="str">
        <f>IF(AV150="","",TEXT(AV150,"dd/mm/yyyy")&amp;" - "&amp;TEXT(AW150,"dd/mm/yyyy"))</f>
        <v>06/04/2026 - 12/04/2026</v>
      </c>
      <c r="AY150">
        <f>IF(B150="","",COUNTIFS($B$5:B150,B150,$AT$5:AT150,AT150))</f>
        <v>3</v>
      </c>
      <c r="AZ150">
        <f>IF(B150="","",COUNTIFS($B$5:B150,B150,$AV$5:AV150,AV150))</f>
        <v>1</v>
      </c>
      <c r="BA150" t="str">
        <f>IF(B150="","",TEXT(AY150,"00")&amp;"|"&amp;B150&amp;"|"&amp;TEXT(AT150,"yyyymmdd"))</f>
        <v>03|Wachiraporn chailittichai|20260401</v>
      </c>
      <c r="BB150" t="str">
        <f>IF(B150="","",TEXT(AZ150,"00")&amp;"|"&amp;B150&amp;"|"&amp;TEXT(AV150,"yyyymmdd"))</f>
        <v>01|Wachiraporn chailittichai|20260406</v>
      </c>
      <c r="BC150">
        <f>IF(OR(AQ150="YES",AQ150="Yes",AQ150="Y",AQ150=1),1,0)</f>
        <v>0</v>
      </c>
      <c r="BD150" t="str" xml:space="preserve">
        <v xml:space="preserve"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ซึ่งสะท้อนว่าปัญหาสถานะออเดอร์ส่งผลต่อการใช้งานต่อเนื่องของลูกค้า_x000d_
_x000d_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ก่อนสอบถามเพิ่มเติมว่าต้องการความช่วยเหลือด้านอื่นหรือไม่_x000d_
_x000d_
เมื่อลูกค้าตอบกลับว่า “ok ครับ ขอบคุณครับ” แอดมินจึงปิดการสนทนา_x000d_
_x000d_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v>
      </c>
      <c r="BE150" t="str">
        <v>https://drive.google.com/open?id=15hpPC3AJmD48zlXVXE3Rq_VNeDl4RjoP</v>
      </c>
      <c r="BF150" t="str">
        <v>April 2026+</v>
      </c>
    </row>
    <row r="151" xml:space="preserve">
      <c r="A151" s="1">
        <v>46130.46539181713</v>
      </c>
      <c r="B151" t="str">
        <v>Wachiraporn chailittichai</v>
      </c>
      <c r="C151" s="2">
        <v>46118</v>
      </c>
      <c r="D151" s="3">
        <v>0.6493055555555556</v>
      </c>
      <c r="E151" s="3">
        <v>0.6534722222222222</v>
      </c>
      <c r="F151" t="str">
        <v>AA217764</v>
      </c>
      <c r="G151" t="str">
        <v>https://app.oho.chat/business/6805c0f16232119d2a1204b5/smartchat?room=68d0f705b9a0f5e4813ddbc3</v>
      </c>
      <c r="H151">
        <v>9</v>
      </c>
      <c r="I151" t="str" xml:space="preserve">
        <v xml:space="preserve"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ไม่ได้สะท้อนการรับเรื่องอย่างครบถ้วน_x000d_
_x000d_
เงื่อนไขที่ใช้หักคะแนนตามไฟล์:_x000d_
เข้ากลุ่มพลาดเล็กน้อย เพราะแม้มารยาทดี แต่คุณภาพการปิดเคสยังไม่สมบูรณ์ จึงประเมินที่ 9/10</v>
      </c>
      <c r="J151">
        <v>10</v>
      </c>
      <c r="K151" t="str" xml:space="preserve">
        <v xml:space="preserve">ไม่พบการเปิดเผยข้อมูลส่วนบุคคลเกินจำเป็น_x000d_
_x000d_
เงื่อนไขที่ใช้หักคะแนนตามไฟล์:_x000d_
ไม่เข้ากลุ่มพลาด จึงประเมินที่ 10/10</v>
      </c>
      <c r="L151">
        <v>5</v>
      </c>
      <c r="M151" t="str" xml:space="preserve">
        <v xml:space="preserve"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จึงไม่พร้อมต่อการประสานจริง_x000d_
_x000d_
เงื่อนไขที่ใช้หักคะแนนตามไฟล์:_x000d_
เข้ากลุ่ม พลาดปานกลาง เพราะทั้ง SLA และ workflow การรับเรื่องยังไม่ครบ จึงประเมินที่ 5/10</v>
      </c>
      <c r="N151">
        <v>4</v>
      </c>
      <c r="O151" t="str" xml:space="preserve">
        <v xml:space="preserve">หัวข้อนี้ต้องหักค่อนข้างมาก เพราะแอดมินตอบว่า_x000d_
“แอดมินจะทำการติดต่อกับทางเจ้าของร้าน”_x000d_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ไม่สอดคล้องกับการดำเนินการที่เกิดขึ้นจริง_x000d_
_x000d_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ทั้งที่ข้อมูลรองรับยังไม่พอและไม่มีหลักฐานการดำเนินการ_x000d_
_x000d_
เงื่อนไขที่ใช้หักคะแนนตามไฟล์:_x000d_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4/10_x000d_
_x000d_
ตัวอย่างจากเคส:_x000d_
_x000d_
“แอดมินจะทำการติดต่อกับทางเจ้าของร้าน...”_x000d_
_x000d_
แต่ข้อเท็จจริง:_x000d_
_x000d_
ไม่มีการถามเลขออเดอร์/ข้อมูลร้าน_x000d_
ไม่มีหลักฐานโทรออกหาผู้จัดการสาขา_x000d_
_x000d_
ตัวอย่างที่ถูกต้องมากขึ้น:_x000d_
_x000d_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v>
      </c>
      <c r="P151">
        <v>4</v>
      </c>
      <c r="Q151" t="str" xml:space="preserve">
        <v xml:space="preserve">คำตอบยังไม่ครบ เพราะหากจะรับเรื่องเพื่อประสานร้านจริง ต้องมีข้อมูลพื้นฐานอย่างน้อย เช่น_x000d_
_x000d_
หมายเลขออเดอร์_x000d_
ชื่อร้าน / สาขา_x000d_
เหตุการณ์ที่เกิดขึ้นกับร้านนั้น_x000d_
_x000d_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ยังไม่พร้อมต่อการปฏิบัติจริง_x000d_
_x000d_
เงื่อนไขที่ใช้หักคะแนนตามไฟล์:_x000d_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v>
      </c>
      <c r="R151">
        <v>2</v>
      </c>
      <c r="S151" t="str" xml:space="preserve">
        <v xml:space="preserve"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ไม่ชัดและไม่ครบ_x000d_
_x000d_
เงื่อนไขที่ใช้หักคะแนนตามไฟล์:_x000d_
เข้ากลุ่ม พลาดรุนแรง เพราะไม่มีขั้นตอนรับเรื่องที่นำไปปฏิบัติได้จริง จึงประเมินที่ 2/5</v>
      </c>
      <c r="V151">
        <v>6</v>
      </c>
      <c r="W151" t="str" xml:space="preserve">
        <v xml:space="preserve"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จึงจะส่งต่อหรือประสานได้จริง_x000d_
_x000d_
ดังนั้นปัญหาหลักไม่ใช่แค่ “รับฟัง” แต่คือ ยังไม่เปลี่ยน feedback ให้เป็นข้อมูลที่แก้ไขต่อได้_x000d_
_x000d_
เงื่อนไขที่ใช้หักคะแนนตามไฟล์:_x000d_
เข้ากลุ่ม พลาดปานกลาง เพราะเข้าใจหัวข้อปัญหา แต่ยังไม่วิเคราะห์สู่การแก้ไขจริง จึงประเมินที่ 6/15</v>
      </c>
      <c r="X151">
        <v>5</v>
      </c>
      <c r="Y151" t="str" xml:space="preserve">
        <v xml:space="preserve"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ที่ตรวจสอบได้_x000d_
_x000d_
เงื่อนไขที่ใช้หักคะแนนตามไฟล์:_x000d_
เข้ากลุ่ม พลาดปานกลาง เพราะมีเพียง verbal ownership แต่ยังไม่เห็น action ownership จึงประเมินที่ 5/10</v>
      </c>
      <c r="AB151">
        <v>5</v>
      </c>
      <c r="AC151" t="str" xml:space="preserve">
        <v xml:space="preserve">เงื่อนไขที่ใช้หักคะแนนตามไฟล์:_x000d_
ไม่เข้ากลุ่มพลาด จึงประเมินที่ 5/5</v>
      </c>
      <c r="AD151">
        <v>5</v>
      </c>
      <c r="AE151" t="str" xml:space="preserve">
        <v xml:space="preserve">เงื่อนไขที่ใช้หักคะแนนตามไฟล์:_x000d_
ไม่เข้ากลุ่มพลาด จึงประเมินที่ 5/5</v>
      </c>
      <c r="AF151">
        <v>8</v>
      </c>
      <c r="AG151" t="str" xml:space="preserve">
        <v xml:space="preserve"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“รับเรื่องเชิงปฏิบัติ”_x000d_
_x000d_
เงื่อนไขที่ใช้หักคะแนนตามไฟล์:_x000d_
เข้ากลุ่มพลาดเล็กน้อย จึงประเมินที่ 8/10</v>
      </c>
      <c r="AP151" t="str">
        <v>NO</v>
      </c>
      <c r="AQ151" t="str">
        <v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v>
      </c>
      <c r="AS151" s="4">
        <f>SUM(H151,J151,L151,N151,P151,R151,T151,V151,X151,Z151,AB151,AD151,AF151,AH151,AJ151,AL151,AN151)</f>
        <v>63</v>
      </c>
      <c r="AT151" s="2">
        <f>IF(C151="","",DATE(YEAR(C151),MONTH(C151),1))</f>
        <v>46113</v>
      </c>
      <c r="AU151" t="str">
        <f>IF(AT151="","",TEXT(AT151,"mmmm yyyy"))</f>
        <v>April 2026</v>
      </c>
      <c r="AV151" s="2">
        <f>IF(C151="","",C151-WEEKDAY(C151,2)+1)</f>
        <v>46118</v>
      </c>
      <c r="AW151" s="2">
        <f>IF(AV151="","",AV151+6)</f>
        <v>46124</v>
      </c>
      <c r="AX151" t="str">
        <f>IF(AV151="","",TEXT(AV151,"dd/mm/yyyy")&amp;" - "&amp;TEXT(AW151,"dd/mm/yyyy"))</f>
        <v>06/04/2026 - 12/04/2026</v>
      </c>
      <c r="AY151">
        <f>IF(B151="","",COUNTIFS($B$5:B151,B151,$AT$5:AT151,AT151))</f>
        <v>4</v>
      </c>
      <c r="AZ151">
        <f>IF(B151="","",COUNTIFS($B$5:B151,B151,$AV$5:AV151,AV151))</f>
        <v>2</v>
      </c>
      <c r="BA151" t="str">
        <f>IF(B151="","",TEXT(AY151,"00")&amp;"|"&amp;B151&amp;"|"&amp;TEXT(AT151,"yyyymmdd"))</f>
        <v>04|Wachiraporn chailittichai|20260401</v>
      </c>
      <c r="BB151" t="str">
        <f>IF(B151="","",TEXT(AZ151,"00")&amp;"|"&amp;B151&amp;"|"&amp;TEXT(AV151,"yyyymmdd"))</f>
        <v>02|Wachiraporn chailittichai|20260406</v>
      </c>
      <c r="BC151">
        <f>IF(OR(AQ151="YES",AQ151="Yes",AQ151="Y",AQ151=1),1,0)</f>
        <v>0</v>
      </c>
      <c r="BD151" t="str" xml:space="preserve">
        <v xml:space="preserve"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ได้หรือไม่_x000d_
_x000d_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ตามที่ควรจะมีหากมีการดำเนินการจริง_x000d_
_x000d_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v>
      </c>
      <c r="BE151" t="str">
        <v>https://drive.google.com/open?id=1qaOaHrPUuUPTvp7Hr74Q4OJ84-053Lkd</v>
      </c>
      <c r="BF151" t="str">
        <v>April 2026+</v>
      </c>
    </row>
    <row r="152" xml:space="preserve">
      <c r="A152" s="1">
        <v>46130.49017076389</v>
      </c>
      <c r="B152" t="str">
        <v>Wassana Phothong</v>
      </c>
      <c r="C152" s="2">
        <v>46118</v>
      </c>
      <c r="D152" s="3">
        <v>0.5083333333333333</v>
      </c>
      <c r="E152" s="3">
        <v>0.5159722222222223</v>
      </c>
      <c r="F152" t="str">
        <v>AA217612</v>
      </c>
      <c r="G152" t="str">
        <v>https://app.oho.chat/business/6805c0f16232119d2a1204b5/smartchat?room=685b488a5528cdab55c74082</v>
      </c>
      <c r="H152">
        <v>9</v>
      </c>
      <c r="I152" t="str" xml:space="preserve">
        <v xml:space="preserve"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และยังไม่เชื่อมกับข้อร้องเรียนที่ไรเดอร์ส่งเข้ามาแล้วโดยตรง_x000d_
_x000d_
เงื่อนไขที่ใช้หักคะแนนตามไฟล์:_x000d_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9/10_x000d_
_x000d_
ตัวอย่างจากเคส:_x000d_
“สวัสดีค่ะ แอดมิน ถ้วยฟู ยินดีให้บริการค่ะ_x000d_
หากมีข้อสงสัยหรือพบปัญหาในการใช้งานแอปพลิเคชัน สามารถแจ้งแอดมินได้เลยนะคะ”_x000d_
_x000d_
ตัวอย่างที่ถูกต้องมากขึ้น:_x000d_
“สวัสดีค่ะ แอดมินถ้วยฟูยินดีให้บริการค่ะ_x000d_
รับทราบข้อกังวลเรื่องระยะทางรับงานและค่ารอบแล้วนะคะ เดี๋ยวแอดมินขอชี้แจงข้อมูลให้ค่ะ”</v>
      </c>
      <c r="J152">
        <v>10</v>
      </c>
      <c r="K152" t="str" xml:space="preserve">
        <v xml:space="preserve"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และคำตอบอยู่ในกรอบนโยบายการให้ข้อมูลทั่วไปเกี่ยวกับระบบยิงงานและเงื่อนไขยกเลิกงาน_x000d_
_x000d_
เงื่อนไขที่ใช้หักคะแนนตามไฟล์:_x000d_
ไม่เข้ากลุ่มพลาด จึงประเมินที่ 10/10</v>
      </c>
      <c r="L152">
        <v>6</v>
      </c>
      <c r="M152" t="str" xml:space="preserve">
        <v xml:space="preserve"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มากกว่า_x000d_
_x000d_
เงื่อนไขที่ใช้หักคะแนนตามไฟล์:_x000d_
เข้ากลุ่มพลาดปานกลาง เพราะ SLA ไม่เด่นและ tag ยังไม่สะท้อน pain point หลักทั้งหมด จึงประเมินที่ 6/10_x000d_
_x000d_
ตัวอย่างจากเคส:_x000d_
_x000d_
ผู้ใช้รอรับบริการประมาณ 4 นาที_x000d_
เนื้อหาเคสจริงเป็นการร้องเรียนระบบยิงงาน แต่ tag ไปในทาง “งานไกล”_x000d_
_x000d_
ตัวอย่างที่ถูกต้องมากขึ้น:_x000d_
_x000d_
ควรตอบรับไวกว่าเดิมสำหรับเคสร้องเรียนหน้างาน_x000d_
ควรจัดหมวดเคสให้ใกล้กับ “ร้องเรียนระบบยิงงาน / feedback การกระจายงาน” มากกว่าแค่ “งานไกล”</v>
      </c>
      <c r="N152">
        <v>8</v>
      </c>
      <c r="O152" t="str" xml:space="preserve">
        <v xml:space="preserve">คำตอบของแอดมินในส่วน policy พื้นฐานถือว่าถูกทิศทาง เช่น_x000d_
_x000d_
ระยะไปรับขึ้นกับตำแหน่งหมุดของไรเดอร์_x000d_
เงื่อนไขยกเลิกงานต้องเกิน 8 กิโลเมตร_x000d_
_x000d_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ตอบไม่ตรงทั้งหมดกับสาระหลักที่ผู้ใช้สื่อ_x000d_
_x000d_
เงื่อนไขที่ใช้หักคะแนนตามไฟล์:_x000d_
เข้ากลุ่มพลาดเล็กน้อย เพราะข้อมูล policy ไม่ผิด แต่ตอบได้เพียงบางมิติของปัญหา จึงประเมินที่ 8/10_x000d_
_x000d_
ตัวอย่างจากเคส:_x000d_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กิโลเมตรขึ้นไปค่ะ”_x000d_
_x000d_
ตัวอย่างที่ถูกต้องมากขึ้น:_x000d_
“แอดมินขอชี้แจงว่าตามเงื่อนไขปัจจุบัน หากระยะทางไปรับเกิน 8 กิโลเมตรจึงจะสามารถยกเลิกได้ค่ะ_x000d_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v>
      </c>
      <c r="P152">
        <v>5</v>
      </c>
      <c r="Q152" t="str" xml:space="preserve">
        <v xml:space="preserve">หัวข้อนี้ต้องหักค่อนข้างมาก เพราะหลังจากไรเดอร์อธิบายเพิ่มว่า_x000d_
_x000d_
6–7 กิโลกับค่ารอบ 38 บาทไม่สมเหตุสมผล_x000d_
ระบบใหม่ทำให้ไรเดอร์หนีงาน_x000d_
ลูกค้ารอของนาน_x000d_
_x000d_
แอดมินยังตอบซ้ำแค่เรื่อง ยกเลิกได้เมื่อเกิน 8 กิโลเมตร ซึ่งไม่ครอบคลุมข้อร้องเรียนหลัก_x000d_
_x000d_
เงื่อนไขที่ใช้หักคะแนนตามไฟล์:_x000d_
เข้ากลุ่มพลาดปานกลางถึงรุนแรง เพราะคำตอบไม่ครอบคลุม pain point หลักของผู้ติดต่อ จึงประเมินที่ 5/10_x000d_
_x000d_
ตัวอย่างจากเคส:_x000d_
ไรเดอร์แจ้งว่า_x000d_
_x000d_
“น้ำมันก็ขึ้นแถมไม่รับ 6 โล 7 โล 38 บาทมันเกินไปครับ”_x000d_
“ไรเดอร์หนีกันหมดแล้วครับ”_x000d_
“ลูกค้าก็รอของนานกว่า rider จะไปถึง”_x000d_
_x000d_
แต่แอดมินตอบกลับว่า_x000d_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กิโลเมตรขึ้นไปค่ะ”_x000d_
_x000d_
ตัวอย่างที่ถูกต้องมากขึ้น:_x000d_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และผลกระทบที่ทำให้ลูกค้ารอของนานนะคะ_x000d_
ในส่วนเงื่อนไขปัจจุบัน หากระยะทางไปรับเกิน 8 กิโลเมตรจะสามารถยกเลิกงานได้ค่ะ_x000d_
ส่วนข้อเสนอแนะเกี่ยวกับระบบยิงงาน แอดมินจะส่งต่อให้ทีมที่เกี่ยวข้องรับทราบเพิ่มเติมนะคะ”</v>
      </c>
      <c r="R152">
        <v>3</v>
      </c>
      <c r="S152" t="str" xml:space="preserve">
        <v xml:space="preserve"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ที่ชัดเจนว่าจะดำเนินการต่ออย่างไร_x000d_
_x000d_
เงื่อนไขที่ใช้หักคะแนนตามไฟล์:_x000d_
เข้ากลุ่มพลาดปานกลาง จึงประเมินที่ 3/5_x000d_
_x000d_
ตัวอย่างจากเคส:_x000d_
แอดมินให้ข้อมูล policy อย่างเดียว แต่ไม่ได้แจ้งว่า feedback นี้จะถูกส่งต่ออย่างไร หรือผู้ใช้ต้องทำอะไรต่อ_x000d_
_x000d_
ตัวอย่างที่ถูกต้องมากขึ้น:_x000d_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v>
      </c>
      <c r="V152">
        <v>7</v>
      </c>
      <c r="W152" t="str" xml:space="preserve">
        <v xml:space="preserve"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แต่ยังวิเคราะห์ไม่ถึงแก่นว่าผู้ใช้กำลังร้องเรียนเรื่อง_x000d_
_x000d_
ความไม่สมเหตุสมผลของระบบยิงงาน_x000d_
ความไม่คุ้มของค่ารอบ_x000d_
ผลกระทบต่อประสบการณ์ลูกค้า_x000d_
_x000d_
เงื่อนไขที่ใช้หักคะแนนตามไฟล์:_x000d_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7/15_x000d_
_x000d_
ตัวอย่างจากเคส:_x000d_
ไรเดอร์สื่อชัดว่า_x000d_
_x000d_
“ขอลายิงแบบใหม่ปัญหาเยอะมากเลย”_x000d_
“ลูกค้าก็รอของนานกว่า rider จะไปถึง”_x000d_
_x000d_
แต่แอดมินยังตอบเฉพาะเรื่องเงื่อนไขยกเลิกงาน_x000d_
_x000d_
ตัวอย่างที่ถูกต้องมากขึ้น:_x000d_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v>
      </c>
      <c r="X152">
        <v>5</v>
      </c>
      <c r="Y152" t="str" xml:space="preserve">
        <v xml:space="preserve"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ที่ช่วยให้ผู้ใช้รู้สึกว่าข้อร้องเรียนได้รับการรับไปดำเนินการต่อ_x000d_
_x000d_
เงื่อนไขที่ใช้หักคะแนนตามไฟล์:_x000d_
เข้ากลุ่มพลาดปานกลาง เพราะ lack of actionable next step จึงประเมินที่ 5/10_x000d_
_x000d_
ตัวอย่างจากเคส:_x000d_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หรือดำเนินการอะไรกับข้อร้องเรียนนี้_x000d_
_x000d_
ตัวอย่างที่ถูกต้องมากขึ้น:_x000d_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v>
      </c>
      <c r="AB152">
        <v>5</v>
      </c>
      <c r="AC152" t="str" xml:space="preserve">
        <v xml:space="preserve">ข้อความอ่านง่ายและเป็นระเบียบ_x000d_
_x000d_
เงื่อนไขที่ใช้หักคะแนนตามไฟล์:_x000d_
ไม่เข้ากลุ่มพลาด จึงประเมินที่ 5/5</v>
      </c>
      <c r="AD152">
        <v>5</v>
      </c>
      <c r="AE152" t="str" xml:space="preserve">
        <v xml:space="preserve">ภาษาสุภาพและชัดเจนดี_x000d_
_x000d_
เงื่อนไขที่ใช้หักคะแนนตามไฟล์:_x000d_
ไม่เข้ากลุ่มพลาด จึงประเมินที่ 5/5</v>
      </c>
      <c r="AF152">
        <v>8</v>
      </c>
      <c r="AG152" t="str" xml:space="preserve">
        <v xml:space="preserve">น้ำเสียงสุภาพดี แต่ยังขาด empathy ต่อความไม่พอใจของไรเดอร์ซึ่งสื่อออกมาค่อนข้างชัด_x000d_
_x000d_
เงื่อนไขที่ใช้หักคะแนนตามไฟล์:_x000d_
เข้ากลุ่มพลาดเล็กน้อย เพราะน้ำเสียงสุภาพ แต่ empathy ยังไม่เด่น จึงประเมินที่ 8/10_x000d_
_x000d_
ตัวอย่างจากเคส:_x000d_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และลูกค้ารอนาน_x000d_
_x000d_
ตัวอย่างที่ถูกต้องมากขึ้น:_x000d_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v>
      </c>
      <c r="AP152" t="str">
        <v>NO</v>
      </c>
      <c r="AQ152" t="str">
        <v>ไรเดอร์ร้องเรียนการจัดสรรงานที่มีระยะทางไกลเกินความเหมาะสม (Rider complains about assignment of excessively long-distance jobs)</v>
      </c>
      <c r="AS152" s="4">
        <f>SUM(H152,J152,L152,N152,P152,R152,T152,V152,X152,Z152,AB152,AD152,AF152,AH152,AJ152,AL152,AN152)</f>
        <v>71</v>
      </c>
      <c r="AT152" s="2">
        <f>IF(C152="","",DATE(YEAR(C152),MONTH(C152),1))</f>
        <v>46113</v>
      </c>
      <c r="AU152" t="str">
        <f>IF(AT152="","",TEXT(AT152,"mmmm yyyy"))</f>
        <v>April 2026</v>
      </c>
      <c r="AV152" s="2">
        <f>IF(C152="","",C152-WEEKDAY(C152,2)+1)</f>
        <v>46118</v>
      </c>
      <c r="AW152" s="2">
        <f>IF(AV152="","",AV152+6)</f>
        <v>46124</v>
      </c>
      <c r="AX152" t="str">
        <f>IF(AV152="","",TEXT(AV152,"dd/mm/yyyy")&amp;" - "&amp;TEXT(AW152,"dd/mm/yyyy"))</f>
        <v>06/04/2026 - 12/04/2026</v>
      </c>
      <c r="AY152">
        <f>IF(B152="","",COUNTIFS($B$5:B152,B152,$AT$5:AT152,AT152))</f>
        <v>2</v>
      </c>
      <c r="AZ152">
        <f>IF(B152="","",COUNTIFS($B$5:B152,B152,$AV$5:AV152,AV152))</f>
        <v>1</v>
      </c>
      <c r="BA152" t="str">
        <f>IF(B152="","",TEXT(AY152,"00")&amp;"|"&amp;B152&amp;"|"&amp;TEXT(AT152,"yyyymmdd"))</f>
        <v>02|Wassana Phothong|20260401</v>
      </c>
      <c r="BB152" t="str">
        <f>IF(B152="","",TEXT(AZ152,"00")&amp;"|"&amp;B152&amp;"|"&amp;TEXT(AV152,"yyyymmdd"))</f>
        <v>01|Wassana Phothong|20260406</v>
      </c>
      <c r="BC152">
        <f>IF(OR(AQ152="YES",AQ152="Yes",AQ152="Y",AQ152=1),1,0)</f>
        <v>0</v>
      </c>
      <c r="BD152" t="str" xml:space="preserve">
        <v xml:space="preserve"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เช่น_x000d_
_x000d_
- ไรเดอร์ไม่อยากรับงาน_x000d_
- ลูกค้ารออาหารนาน_x000d_
- ระบบยิงงานแบบใหม่สร้างปัญหามากขึ้น_x000d_
_x000d_
จากบทสนทนา แอดมินตอบชี้แจงว่า_x000d_
_x000d_
- รัศมีการส่งงานอยู่ที่ 5 กิโลเมตร_x000d_
- ระยะทางไปรับอาหารขึ้นอยู่กับตำแหน่งหมุดของไรเดอร์_x000d_
- หากจะยกเลิกงานเพราะระยะทางไปรับ ต้องเกิน 8 กิโลเมตรจึงจะยกเลิกได้_x000d_
_x000d_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โดยไม่ได้สะท้อนหรือรับเรื่องเชิงข้อเสนอแนะต่อระบบอย่างชัดเจน_x000d_
_x000d_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v>
      </c>
      <c r="BE152" t="str">
        <v>https://drive.google.com/open?id=1kW5p0IWfwDqPXXDpzoXDbrer5h6X0UzI</v>
      </c>
      <c r="BF152" t="str">
        <v>April 2026+</v>
      </c>
    </row>
    <row r="153" xml:space="preserve">
      <c r="A153" s="1">
        <v>46129.74748826389</v>
      </c>
      <c r="B153" t="str">
        <v>Krivut Vongkampan</v>
      </c>
      <c r="C153" s="2">
        <v>46119</v>
      </c>
      <c r="D153" s="3">
        <v>0.7041666666666667</v>
      </c>
      <c r="E153" s="3">
        <v>0.7104166666666667</v>
      </c>
      <c r="F153" t="str">
        <v>AA218425</v>
      </c>
      <c r="G153" t="str">
        <v>https://app.oho.chat/business/6805c0f16232119d2a1204b5/smartchat?room=69d44f3124c57323cdec73b5</v>
      </c>
      <c r="H153">
        <v>10</v>
      </c>
      <c r="I153" t="str" xml:space="preserve">
        <v xml:space="preserve"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53">
        <v>10</v>
      </c>
      <c r="K153" t="str" xml:space="preserve">
        <v xml:space="preserve"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และไม่พบการเปิดเผยข้อมูลเกินความจำเป็น_x000d_
_x000d_
เงื่อนไขที่ใช้หักคะแนนตามไฟล์:_x000d_
ไม่เข้ากลุ่มพลาดของหัวข้อ 1.2 เพราะมีการขอข้อมูลก่อนตรวจสอบและให้คำแนะนำ จึงประเมินที่ 10/10</v>
      </c>
      <c r="L153">
        <v>10</v>
      </c>
      <c r="M153" t="str" xml:space="preserve">
        <v xml:space="preserve"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จึงไม่ควรถูกหักคะแนนในหัวข้อนี้_x000d_
_x000d_
เงื่อนไขที่ใช้หักคะแนนตามไฟล์:_x000d_
ไม่เข้ากลุ่มพลาดของหัวข้อ 1.3 เพราะ SLA ผ่าน และ Tag ถูกต้อง จึงประเมินที่ 10/10</v>
      </c>
      <c r="N153">
        <v>10</v>
      </c>
      <c r="O153" t="str" xml:space="preserve">
        <v xml:space="preserve"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และไม่คลาดเคลื่อน_x000d_
_x000d_
เงื่อนไขที่ใช้หักคะแนนตามไฟล์:_x000d_
ไม่เข้ากลุ่มพลาดของหัวข้อ 2.1 เพราะคำตอบถูกต้องครบตามคำถามหลักของผู้ติดต่อ จึงประเมินที่ 10/10</v>
      </c>
      <c r="P153">
        <v>10</v>
      </c>
      <c r="Q153" t="str" xml:space="preserve">
        <v xml:space="preserve">แอดมินให้คำตอบได้ครบถ้วนตามบริบทของเคส โดยครอบคลุมทั้ง_x000d_
_x000d_
ข้อจำกัดของรูปแบบรายงานว่าออกได้เฉพาะ รายวัน_x000d_
ไม่มีรูปแบบ รายเดือนหรือรายปี_x000d_
ช่องทางตรวจสอบรายงาน 2 ช่องทาง_x000d_
วิธีเข้าใช้งานผ่าน merchant portal_x000d_
วิธีเข้าไปที่เมนู รายงาน และเลือกวันที่ที่ต้องการตรวจสอบ_x000d_
_x000d_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จึงถือว่าคำตอบครบทั้งในเชิงข้อมูลและการใช้งานจริง_x000d_
_x000d_
เงื่อนไขที่ใช้หักคะแนนตามไฟล์:_x000d_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v>
      </c>
      <c r="R153">
        <v>5</v>
      </c>
      <c r="S153" t="str" xml:space="preserve">
        <v xml:space="preserve">แอดมินมีขั้นตอนชัดเจน ได้แก่_x000d_
_x000d_
ขอข้อมูลเพื่อตรวจสอบ_x000d_
ตรวจสอบชื่อร้าน_x000d_
แจ้งช่องทางใช้งาน merchant portal_x000d_
แจ้งวิธีเข้าสู่ระบบ_x000d_
แจ้งให้เข้าเมนูรายงานและเลือกวันที่ต้องการ_x000d_
_x000d_
ถือว่าลำดับการอธิบายชัดเจนและผู้ใช้งานสามารถนำไปปฏิบัติได้จริง_x000d_
_x000d_
เงื่อนไขที่ใช้หักคะแนนตามไฟล์:_x000d_
ไม่เข้ากลุ่มพลาดของหัวข้อ 2.3 เพราะมี step ชัดเจนและเพียงพอ จึงประเมินที่ 5/5</v>
      </c>
      <c r="V153">
        <v>15</v>
      </c>
      <c r="W153" t="str" xml:space="preserve">
        <v xml:space="preserve"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จึงถือว่าเป็นการวิเคราะห์และคลี่คลายข้อสงสัยได้ตรงจุดครบถ้วน_x000d_
_x000d_
เงื่อนไขที่ใช้หักคะแนนตามไฟล์:_x000d_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v>
      </c>
      <c r="X153">
        <v>10</v>
      </c>
      <c r="Y153" t="str" xml:space="preserve">
        <v xml:space="preserve"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ก่อนปิดการสนทนาอย่างเหมาะสม_x000d_
_x000d_
เงื่อนไขที่ใช้หักคะแนนตามไฟล์:_x000d_
ไม่เข้ากลุ่มพลาดของหัวข้อ 3.2 เพราะมี ownership และ next step ครบถ้วน จึงประเมินที่ 10/10</v>
      </c>
      <c r="AB153">
        <v>5</v>
      </c>
      <c r="AC153" t="str" xml:space="preserve">
        <v xml:space="preserve">ข้อความเรียงลำดับดี อ่านง่าย และแยกเป็นขั้นตอนได้ชัดเจน_x000d_
_x000d_
เงื่อนไขที่ใช้หักคะแนนตามไฟล์:_x000d_
ไม่เข้ากลุ่มพลาด จึงประเมินที่ 5/5</v>
      </c>
      <c r="AD153">
        <v>5</v>
      </c>
      <c r="AE153" t="str" xml:space="preserve">
        <v xml:space="preserve">ภาษาที่ใช้สุภาพ กระชับ และเข้าใจง่าย_x000d_
_x000d_
เงื่อนไขที่ใช้หักคะแนนตามไฟล์:_x000d_
ไม่เข้ากลุ่มพลาด จึงประเมินที่ 5/5</v>
      </c>
      <c r="AF153">
        <v>10</v>
      </c>
      <c r="AG153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53" t="str">
        <v>NO</v>
      </c>
      <c r="AQ153" t="str">
        <v>ร้านค้าสอบถามการดูรายงานยอดขายทั้งปี 2568 (Merchant inquires about annual sales report for 2025)</v>
      </c>
      <c r="AS153" s="4">
        <f>SUM(H153,J153,L153,N153,P153,R153,T153,V153,X153,Z153,AB153,AD153,AF153,AH153,AJ153,AL153,AN153)</f>
        <v>100</v>
      </c>
      <c r="AT153" s="2">
        <f>IF(C153="","",DATE(YEAR(C153),MONTH(C153),1))</f>
        <v>46113</v>
      </c>
      <c r="AU153" t="str">
        <f>IF(AT153="","",TEXT(AT153,"mmmm yyyy"))</f>
        <v>April 2026</v>
      </c>
      <c r="AV153" s="2">
        <f>IF(C153="","",C153-WEEKDAY(C153,2)+1)</f>
        <v>46118</v>
      </c>
      <c r="AW153" s="2">
        <f>IF(AV153="","",AV153+6)</f>
        <v>46124</v>
      </c>
      <c r="AX153" t="str">
        <f>IF(AV153="","",TEXT(AV153,"dd/mm/yyyy")&amp;" - "&amp;TEXT(AW153,"dd/mm/yyyy"))</f>
        <v>06/04/2026 - 12/04/2026</v>
      </c>
      <c r="AY153">
        <f>IF(B153="","",COUNTIFS($B$5:B153,B153,$AT$5:AT153,AT153))</f>
        <v>3</v>
      </c>
      <c r="AZ153">
        <f>IF(B153="","",COUNTIFS($B$5:B153,B153,$AV$5:AV153,AV153))</f>
        <v>1</v>
      </c>
      <c r="BA153" t="str">
        <f>IF(B153="","",TEXT(AY153,"00")&amp;"|"&amp;B153&amp;"|"&amp;TEXT(AT153,"yyyymmdd"))</f>
        <v>03|Krivut Vongkampan|20260401</v>
      </c>
      <c r="BB153" t="str">
        <f>IF(B153="","",TEXT(AZ153,"00")&amp;"|"&amp;B153&amp;"|"&amp;TEXT(AV153,"yyyymmdd"))</f>
        <v>01|Krivut Vongkampan|20260406</v>
      </c>
      <c r="BC153">
        <f>IF(OR(AQ153="YES",AQ153="Yes",AQ153="Y",AQ153=1),1,0)</f>
        <v>0</v>
      </c>
      <c r="BD153" t="str" xml:space="preserve">
        <v xml:space="preserve"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และสอบถามว่าสามารถเข้าไปดูข้อมูลดังกล่าวในแอปได้หรือไม่_x000d_
_x000d_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ได้แก่_x000d_
_x000d_
ตรวจสอบจากอีเมลที่ลงทะเบียนไว้ ซึ่งระบบจะส่งรายงานให้เป็นประจำทุกวัน_x000d_
เข้าสู่ระบบผ่าน merchant portal แล้วไปที่หัวข้อ รายงาน เลือกวันที่ที่ต้องการ และค้นหารายงาน_x000d_
_x000d_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v>
      </c>
      <c r="BE153" t="str">
        <v>https://drive.google.com/open?id=1CwQmbQ1Rq-e2XK-UW9X2vNZySFtNOeRM</v>
      </c>
      <c r="BF153" t="str">
        <v>April 2026+</v>
      </c>
    </row>
    <row r="154" xml:space="preserve">
      <c r="A154" s="1">
        <v>46129.75706322917</v>
      </c>
      <c r="B154" t="str">
        <v>Krivut Vongkampan</v>
      </c>
      <c r="C154" s="2">
        <v>46119</v>
      </c>
      <c r="D154" s="3">
        <v>0.5152777777777777</v>
      </c>
      <c r="E154" s="3">
        <v>0.5486111111111112</v>
      </c>
      <c r="F154" t="str">
        <v>AA218241</v>
      </c>
      <c r="G154" t="str">
        <v>https://app.oho.chat/business/6805c0f16232119d2a1204b5/smartchat?room=69005271ea5d78a104e58835</v>
      </c>
      <c r="H154">
        <v>10</v>
      </c>
      <c r="I154" t="str" xml:space="preserve">
        <v xml:space="preserve">แอดมินมีการทักทายพร้อมแนะนำชื่อแอดมิน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54">
        <v>10</v>
      </c>
      <c r="K154" t="str" xml:space="preserve">
        <v xml:space="preserve"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Policy_x000d_
_x000d_
เงื่อนไขที่ใช้หักคะแนนตามไฟล์:_x000d_
ไม่เข้ากลุ่มพลาดของหัวข้อ 1.2 จึงประเมินที่ 10/10</v>
      </c>
      <c r="L154">
        <v>7</v>
      </c>
      <c r="M154" t="str" xml:space="preserve">
        <v xml:space="preserve"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Tag_x000d_
_x000d_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SLA_x000d_
_x000d_
เงื่อนไขที่ใช้หักคะแนนตามไฟล์:_x000d_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7/10_x000d_
_x000d_
ตัวอย่างจากเคส:_x000d_
_x000d_
Tag: ปัญหาแอปพลิเคชั่น_x000d_
เวลารอรับบริการ: 42:37 นาที_x000d_
ไรเดอร์แจ้งว่า: “วันนี้แอดมินตอบล่าช้ามากครับ”_x000d_
_x000d_
ตัวอย่างที่ถูกต้องมากขึ้น:_x000d_
_x000d_
รักษา Tag ให้ตรงกับปัญหาเชิงระบบเช่นเดิม_x000d_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v>
      </c>
      <c r="N154">
        <v>8</v>
      </c>
      <c r="O154" t="str" xml:space="preserve">
        <v xml:space="preserve"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อีกทั้งแจ้งว่าไรเดอร์สามารถรอรับออเดอร์ถัดไปได้ตามปกติ_x000d_
_x000d_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จึงยังไม่เต็ม_x000d_
_x000d_
เงื่อนไขที่ใช้หักคะแนนตามไฟล์:_x000d_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8/10_x000d_
_x000d_
ตัวอย่างจากเคส:_x000d_
_x000d_
ไรเดอร์: “ลูกค้าแจ้งว่าไม่อยู่ที่ส่งแล้ว / ผมต้องทำไงต่อครับ”_x000d_
แอดมินมาตอบภายหลังว่า “พี่ไรเดอร์ทำการนำอาหารจัดส่งให้ลูกค้าสำเร็จ...”_x000d_
_x000d_
ตัวอย่างที่ถูกต้องมากขึ้น:_x000d_
_x000d_
“หากลูกค้าแจ้งว่าไม่อยู่ที่จุดส่ง รบกวนพี่ไรเดอร์ติดต่อยืนยันกับลูกค้าอีกครั้งก่อนนะครับ”_x000d_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v>
      </c>
      <c r="P154">
        <v>7</v>
      </c>
      <c r="Q154" t="str" xml:space="preserve">
        <v xml:space="preserve">แอดมินแจ้งข้อมูลได้บางส่วน เช่น_x000d_
_x000d_
ชี้แจงสาเหตุที่ตอบล่าช้า_x000d_
แจ้งสถานะว่าออเดอร์ส่งสำเร็จแล้ว_x000d_
แจ้งว่าจะช่วยแก้ปัญหากับลูกค้า หากลูกค้าติดต่อกลับมา_x000d_
แจ้งว่าไรเดอร์รอรับออเดอร์ถัดไปได้_x000d_
_x000d_
แต่ยังขาดสาระสำคัญสำหรับเคสลักษณะนี้ เช่น_x000d_
_x000d_
หากลูกค้าไม่อยู่จุดส่ง ควรดำเนินการตาม step ใดก่อน_x000d_
ควรเก็บหลักฐานอะไรไว้_x000d_
ถ้าลูกค้าไม่รับของจริง จะมีผลต่อไรเดอร์อย่างไร_x000d_
ระบบรีเลย์ที่ไรเดอร์เห็นเกี่ยวข้องกับเคสนี้อย่างไร_x000d_
_x000d_
จึงถือว่าคำตอบยังไม่ครบในเชิงปฏิบัติ_x000d_
_x000d_
เงื่อนไขที่ใช้หักคะแนนตามไฟล์:_x000d_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7/10_x000d_
_x000d_
ตัวอย่างจากเคส:_x000d_
_x000d_
แอดมินตอบว่า “หากแอดมินได้รับแจ้งจากทางลูกค้า จะดำเนินการแก้ปัญหากับทางลูกค้าให้อีกครั้งครับ”_x000d_
_x000d_
ตัวอย่างที่ถูกต้องมากขึ้น:_x000d_
_x000d_
“หากลูกค้าแจ้งว่าไม่อยู่ รบกวนติดต่อยืนยันอีกครั้งและเก็บหลักฐานการติดต่อไว้ก่อนนะครับ”_x000d_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v>
      </c>
      <c r="R154">
        <v>3</v>
      </c>
      <c r="S154" t="str" xml:space="preserve">
        <v xml:space="preserve">แอดมินมี step ให้บางส่วนในช่วงท้าย เช่น_x000d_
_x000d_
หากลูกค้าติดต่อกลับมา แอดมินจะช่วยแก้ปัญหาให้_x000d_
ระหว่างนี้ไรเดอร์สามารถรอรับออเดอร์ถัดไปได้ตามปกติ_x000d_
_x000d_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จึงทำให้หัวข้อนี้ยังไม่ชัดเจนพอ_x000d_
_x000d_
เงื่อนไขที่ใช้หักคะแนนตามไฟล์:_x000d_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3/5_x000d_
_x000d_
ตัวอย่างที่ถูกต้องมากขึ้น:_x000d_
_x000d_
“รบกวนพี่ไรเดอร์ติดต่อหาลูกค้าอีกครั้งก่อนนะครับ”_x000d_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เพื่อให้แอดมินช่วยประสานงานต่อครับ”_x000d_
“หากจัดส่งสำเร็จแล้ว สามารถรอรับออเดอร์ถัดไปได้ตามปกติครับ”</v>
      </c>
      <c r="V154">
        <v>9</v>
      </c>
      <c r="W154" t="str" xml:space="preserve">
        <v xml:space="preserve"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และพยายามคลี่คลายสถานการณ์โดยยืนยันว่าไรเดอร์สามารถดำเนินงานต่อได้ตามปกติ_x000d_
_x000d_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จึงยังไม่ถือว่าแก้ปัญหาได้ตรงจุดเต็มที่_x000d_
_x000d_
เงื่อนไขที่ใช้หักคะแนนตามไฟล์:_x000d_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9/15_x000d_
_x000d_
ตัวอย่างจากเคส:_x000d_
_x000d_
แอดมินตอบหลังจากไรเดอร์ส่งสำเร็จแล้ว_x000d_
ยังไม่มี guidance ตอนที่ไรเดอร์ถามว่า “ผมต้องทำไงต่อครับ”_x000d_
_x000d_
ตัวอย่างที่ถูกต้องมากขึ้น:_x000d_
_x000d_
“หากลูกค้าไม่อยู่จุดส่ง รบกวนติดต่อยืนยันกับลูกค้าก่อน และเก็บหลักฐานการติดต่อไว้ครับ”</v>
      </c>
      <c r="X154">
        <v>7</v>
      </c>
      <c r="Y154" t="str" xml:space="preserve">
        <v xml:space="preserve"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และแจ้งว่าไรเดอร์สามารถรอรับออเดอร์ถัดไปได้ตามปกติ_x000d_
_x000d_
แต่เพราะ next step มา ค่อนข้างช้า และยังไม่ได้ระบุแนวทางตอนปัญหากำลังเกิดจริง จึงยังไม่เต็ม_x000d_
_x000d_
เงื่อนไขที่ใช้หักคะแนนตามไฟล์:_x000d_
เข้ากลุ่ม พลาดปานกลาง ของหัวข้อ 3.2 เพราะมี next step แล้ว แต่ ไม่ทันต่อจังหวะของเคสหน้างาน จึงประเมินที่ 7/10_x000d_
_x000d_
ตัวอย่างที่ถูกต้องมากขึ้น:_x000d_
_x000d_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แอดมินจะช่วยประสานงานต่อทันที”_x000d_
“หากส่งมอบสำเร็จแล้ว สามารถรับออเดอร์ถัดไปได้ตามปกติครับ”</v>
      </c>
      <c r="AB154">
        <v>5</v>
      </c>
      <c r="AC154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54">
        <v>5</v>
      </c>
      <c r="AE154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54">
        <v>10</v>
      </c>
      <c r="AG154" t="str" xml:space="preserve">
        <v xml:space="preserve">น้ำเสียงของแอดมินสุภาพ เหมาะสม และมีการขออภัยต่อความล่าช้าอย่างเหมาะสมกับสถานการณ์_x000d_
_x000d_
เงื่อนไขที่ใช้หักคะแนนตามไฟล์:_x000d_
ไม่เข้ากลุ่มพลาด จึงประเมินที่ 10/10</v>
      </c>
      <c r="AP154" t="str">
        <v>NO</v>
      </c>
      <c r="AQ154" t="str">
        <v>ไรเดอร์สอบถามขั้นตอนเมื่อถึงจุดส่งแล้วลูกค้าไม่อยู่ (Rider inquires what to do when customer is unavailable at delivery location)</v>
      </c>
      <c r="AS154" s="4">
        <f>SUM(H154,J154,L154,N154,P154,R154,T154,V154,X154,Z154,AB154,AD154,AF154,AH154,AJ154,AL154,AN154)</f>
        <v>81</v>
      </c>
      <c r="AT154" s="2">
        <f>IF(C154="","",DATE(YEAR(C154),MONTH(C154),1))</f>
        <v>46113</v>
      </c>
      <c r="AU154" t="str">
        <f>IF(AT154="","",TEXT(AT154,"mmmm yyyy"))</f>
        <v>April 2026</v>
      </c>
      <c r="AV154" s="2">
        <f>IF(C154="","",C154-WEEKDAY(C154,2)+1)</f>
        <v>46118</v>
      </c>
      <c r="AW154" s="2">
        <f>IF(AV154="","",AV154+6)</f>
        <v>46124</v>
      </c>
      <c r="AX154" t="str">
        <f>IF(AV154="","",TEXT(AV154,"dd/mm/yyyy")&amp;" - "&amp;TEXT(AW154,"dd/mm/yyyy"))</f>
        <v>06/04/2026 - 12/04/2026</v>
      </c>
      <c r="AY154">
        <f>IF(B154="","",COUNTIFS($B$5:B154,B154,$AT$5:AT154,AT154))</f>
        <v>4</v>
      </c>
      <c r="AZ154">
        <f>IF(B154="","",COUNTIFS($B$5:B154,B154,$AV$5:AV154,AV154))</f>
        <v>2</v>
      </c>
      <c r="BA154" t="str">
        <f>IF(B154="","",TEXT(AY154,"00")&amp;"|"&amp;B154&amp;"|"&amp;TEXT(AT154,"yyyymmdd"))</f>
        <v>04|Krivut Vongkampan|20260401</v>
      </c>
      <c r="BB154" t="str">
        <f>IF(B154="","",TEXT(AZ154,"00")&amp;"|"&amp;B154&amp;"|"&amp;TEXT(AV154,"yyyymmdd"))</f>
        <v>02|Krivut Vongkampan|20260406</v>
      </c>
      <c r="BC154">
        <f>IF(OR(AQ154="YES",AQ154="Yes",AQ154="Y",AQ154=1),1,0)</f>
        <v>0</v>
      </c>
      <c r="BD154" t="str" xml:space="preserve">
        <v xml:space="preserve"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พร้อมสะท้อนว่าแอดมินตอบล่าช้า_x000d_
_x000d_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v>
      </c>
      <c r="BE154" t="str">
        <v>https://drive.google.com/open?id=160FHhwfNkCkvUtA35xu45bUOOLJlP7FZ</v>
      </c>
      <c r="BF154" t="str">
        <v>April 2026+</v>
      </c>
    </row>
    <row r="155" xml:space="preserve">
      <c r="A155" s="1">
        <v>46129.84521594908</v>
      </c>
      <c r="B155" t="str">
        <v>Sunijtra Siritip</v>
      </c>
      <c r="C155" s="2">
        <v>46119</v>
      </c>
      <c r="D155" s="3">
        <v>0.5048611111111111</v>
      </c>
      <c r="E155" s="3">
        <v>0.5222222222222223</v>
      </c>
      <c r="F155" t="str">
        <v>AA218220</v>
      </c>
      <c r="G155" t="str">
        <v>https://app.oho.chat/business/6805c0f16232119d2a1204b5/smartchat?room=686f59297e9c7973cd08d67f</v>
      </c>
      <c r="H155">
        <v>10</v>
      </c>
      <c r="I155" t="str" xml:space="preserve">
        <v xml:space="preserve"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อีกทั้งมีการใช้ถ้อยคำเชิงบวกกับร้านค้าอย่างเหมาะสม_x000d_
_x000d_
เงื่อนไขที่ใช้หักคะแนนตามไฟล์:_x000d_
ไม่เข้ากลุ่มพลาด จึงประเมินที่ 10/10</v>
      </c>
      <c r="J155">
        <v>10</v>
      </c>
      <c r="K155" t="str" xml:space="preserve">
        <v xml:space="preserve"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และไม่เปิดเผยข้อมูลเกินความจำเป็น_x000d_
_x000d_
เงื่อนไขที่ใช้หักคะแนนตามไฟล์:_x000d_
ไม่เข้ากลุ่มพลาดของหัวข้อ 1.2 จึงประเมินที่ 10/10</v>
      </c>
      <c r="L155">
        <v>6</v>
      </c>
      <c r="M155" t="str" xml:space="preserve">
        <v xml:space="preserve"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แต่ในเชิงประสบการณ์บริการถือว่าร้านค้ารอนานเกินควรสำหรับเคสตรวจสอบการเปิดร้าน_x000d_
_x000d_
ดังนั้นหัวข้อนี้ควรถูกหักจากประเด็น SLA เป็นหลัก_x000d_
_x000d_
เงื่อนไขที่ใช้หักคะแนนตามไฟล์:_x000d_
เข้ากลุ่ม พลาดปานกลาง ของหัวข้อ 1.3 เพราะ SLA ไม่ผ่านชัดเจน จึงประเมินที่ 6/10_x000d_
_x000d_
ตัวอย่างจากเคส:_x000d_
_x000d_
เวลารอรับบริการ 16:25 นาที_x000d_
_x000d_
ตัวอย่างที่ถูกต้องมากขึ้น:_x000d_
_x000d_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v>
      </c>
      <c r="N155">
        <v>10</v>
      </c>
      <c r="O155" t="str" xml:space="preserve">
        <v xml:space="preserve"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ซึ่งสอดคล้องกับปัญหาที่ร้านค้าสอบถามโดยตรง_x000d_
_x000d_
เงื่อนไขที่ใช้หักคะแนนตามไฟล์:_x000d_
ไม่เข้ากลุ่มพลาดของหัวข้อ 2.1 เพราะคำตอบถูกต้องและตรงกับข้อสงสัยหลักของร้านค้า จึงประเมินที่ 10/10</v>
      </c>
      <c r="P155">
        <v>9</v>
      </c>
      <c r="Q155" t="str" xml:space="preserve">
        <v xml:space="preserve">แอดมินให้คำตอบได้ค่อนข้างครบ โดยมีทั้ง_x000d_
_x000d_
แจ้งผลว่ากดเปิดร้านเรียบร้อยแล้ว_x000d_
ระบุรหัสร้านค้า_x000d_
อธิบายว่าระบบจะเปิด–ปิดอัตโนมัติตามเวลาที่ตั้งไว้_x000d_
แจ้งทางเลือกว่าหากต้องการปิดร้านนอกเหนือเวลาที่ตั้งไว้ สามารถกดจากหน้าแอปได้เอง_x000d_
_x000d_
อย่างไรก็ตาม หากจะให้ครบยิ่งขึ้น อาจเสริมอีกเล็กน้อยว่า_x000d_
_x000d_
หากร้านยังไม่แสดงบนแอปภายในระยะเวลาหนึ่งควรทำอย่างไร_x000d_
ควรลองรีเฟรช/ออกเข้าแอปใหม่หรือไม่_x000d_
หากตั้งเวลาเปิดร้านผิดพลาดต้องแก้ตรงไหน_x000d_
_x000d_
จึงหักเล็กน้อยในหัวข้อนี้_x000d_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9/10_x000d_
_x000d_
ตัวอย่างจากเคส:_x000d_
_x000d_
“แอดมินได้อนุมัติและกดเปิดร้าน singhcoffee ... ให้เรียบร้อยแล้ว”_x000d_
“หลังจากนี้ระบบจะเปิดปิดร้านอัตโนมัติตามที่ร้านค้าตั้งเวลาไว้นะคะ”_x000d_
_x000d_
ตัวอย่างที่ถูกต้องมากขึ้น:_x000d_
_x000d_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v>
      </c>
      <c r="R155">
        <v>5</v>
      </c>
      <c r="S155" t="str" xml:space="preserve">
        <v xml:space="preserve">แอดมินมีลำดับขั้นตอนชัดเจน ได้แก่_x000d_
_x000d_
ขอข้อมูลเพื่อตรวจสอบ_x000d_
แจ้งว่ากำลังดำเนินการตรวจสอบ_x000d_
แจ้งผลว่ากดเปิดร้านแล้ว_x000d_
อธิบายการทำงานของระบบเปิด–ปิดอัตโนมัติ_x000d_
แจ้งทางเลือกหากต้องการปิดร้านเอง_x000d_
_x000d_
ถือว่า step ชัดเจน เข้าใจง่าย และสามารถนำไปใช้งานต่อได้จริง_x000d_
_x000d_
เงื่อนไขที่ใช้หักคะแนนตามไฟล์:_x000d_
ไม่เข้ากลุ่มพลาดของหัวข้อ 2.3 เพราะขั้นตอนชัดเจนและเพียงพอ จึงประเมินที่ 5/5</v>
      </c>
      <c r="V155">
        <v>14</v>
      </c>
      <c r="W155" t="str" xml:space="preserve">
        <v xml:space="preserve"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ถือว่าแก้ปัญหาได้ตรงจุดและเห็นผลลัพธ์ชัดเจน_x000d_
_x000d_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หากร้านยังไม่ขึ้นหน้าระบบให้ทำอะไรต่อ_x000d_
_x000d_
เงื่อนไขที่ใช้หักคะแนนตามไฟล์:_x000d_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14/15_x000d_
_x000d_
ตัวอย่างจากเคส:_x000d_
_x000d_
แอดมินไม่ได้ตอบเชิงทั่วไป แต่ดำเนินการ “อนุมัติและกดเปิดร้าน” ให้จริง_x000d_
_x000d_
ตัวอย่างที่ถูกต้องมากขึ้น:_x000d_
_x000d_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v>
      </c>
      <c r="X155">
        <v>9</v>
      </c>
      <c r="Y155" t="str" xml:space="preserve">
        <v xml:space="preserve"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และหากต้องการปิดร้านนอกเหนือเวลาที่ตั้งไว้สามารถทำเองได้_x000d_
_x000d_
ที่ยังไม่เต็ม เพราะยังไม่ได้ระบุ next step ในกรณีที่ร้านยังไม่แสดงผลหลังแก้ไขเสร็จ_x000d_
_x000d_
เงื่อนไขที่ใช้หักคะแนนตามไฟล์:_x000d_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9/10_x000d_
_x000d_
ตัวอย่างที่ถูกต้องมากขึ้น:_x000d_
_x000d_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v>
      </c>
      <c r="AB155">
        <v>5</v>
      </c>
      <c r="AC155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55">
        <v>5</v>
      </c>
      <c r="AE155" t="str" xml:space="preserve">
        <v xml:space="preserve">ภาษาสุภาพ ชัดเจน และสื่อความหมายตรงประเด็น เหมาะสมกับบริบทการให้บริการร้านค้า_x000d_
_x000d_
เงื่อนไขที่ใช้หักคะแนนตามไฟล์:_x000d_
ไม่เข้ากลุ่มพลาด จึงประเมินที่ 5/5</v>
      </c>
      <c r="AF155">
        <v>10</v>
      </c>
      <c r="AG155" t="str" xml:space="preserve">
        <v xml:space="preserve"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อีกทั้งมีการใช้ถ้อยคำเชิงบวกกับร้านค้าอย่างเหมาะสม_x000d_
_x000d_
เงื่อนไขที่ใช้หักคะแนนตามไฟล์:_x000d_
ไม่เข้ากลุ่มพลาด จึงประเมินที่ 10/10</v>
      </c>
      <c r="AP155" t="str">
        <v>NO</v>
      </c>
      <c r="AQ155" t="str">
        <v>ร้านค้าสอบถามร้านยังไม่แสดงบนแอปแม้อัปเดตข้อมูลแล้ว (Merchant inquires why shop is not visible despite updating information)</v>
      </c>
      <c r="AS155" s="4">
        <f>SUM(H155,J155,L155,N155,P155,R155,T155,V155,X155,Z155,AB155,AD155,AF155,AH155,AJ155,AL155,AN155)</f>
        <v>93</v>
      </c>
      <c r="AT155" s="2">
        <f>IF(C155="","",DATE(YEAR(C155),MONTH(C155),1))</f>
        <v>46113</v>
      </c>
      <c r="AU155" t="str">
        <f>IF(AT155="","",TEXT(AT155,"mmmm yyyy"))</f>
        <v>April 2026</v>
      </c>
      <c r="AV155" s="2">
        <f>IF(C155="","",C155-WEEKDAY(C155,2)+1)</f>
        <v>46118</v>
      </c>
      <c r="AW155" s="2">
        <f>IF(AV155="","",AV155+6)</f>
        <v>46124</v>
      </c>
      <c r="AX155" t="str">
        <f>IF(AV155="","",TEXT(AV155,"dd/mm/yyyy")&amp;" - "&amp;TEXT(AW155,"dd/mm/yyyy"))</f>
        <v>06/04/2026 - 12/04/2026</v>
      </c>
      <c r="AY155">
        <f>IF(B155="","",COUNTIFS($B$5:B155,B155,$AT$5:AT155,AT155))</f>
        <v>1</v>
      </c>
      <c r="AZ155">
        <f>IF(B155="","",COUNTIFS($B$5:B155,B155,$AV$5:AV155,AV155))</f>
        <v>1</v>
      </c>
      <c r="BA155" t="str">
        <f>IF(B155="","",TEXT(AY155,"00")&amp;"|"&amp;B155&amp;"|"&amp;TEXT(AT155,"yyyymmdd"))</f>
        <v>01|Sunijtra Siritip|20260401</v>
      </c>
      <c r="BB155" t="str">
        <f>IF(B155="","",TEXT(AZ155,"00")&amp;"|"&amp;B155&amp;"|"&amp;TEXT(AV155,"yyyymmdd"))</f>
        <v>01|Sunijtra Siritip|20260406</v>
      </c>
      <c r="BC155">
        <f>IF(OR(AQ155="YES",AQ155="Yes",AQ155="Y",AQ155=1),1,0)</f>
        <v>0</v>
      </c>
      <c r="BD155" t="str" xml:space="preserve">
        <v xml:space="preserve"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จึงต้องการให้แอดมินช่วยตรวจสอบ_x000d_
_x000d_
จากบทสนทนา แอดมินเริ่มจากการขอข้อมูลเพิ่มเติมเพื่อใช้ตรวจสอบ ได้แก่_x000d_
_x000d_
ชื่อร้านค้า_x000d_
เบอร์โทรศัพท์ที่ลงทะเบียน_x000d_
เลขบัตรประชาชน 5 ตัวท้าย_x000d_
พร้อมระบุทางเลือกเพิ่มเติมกรณีไม่แน่ใจข้อมูล หรือกรณีเป็นนิติบุคคล_x000d_
_x000d_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v>
      </c>
      <c r="BE155" t="str">
        <v>https://drive.google.com/open?id=1-8Tfo1T2MwIMRMTMf4UXo8eTOMu320YR</v>
      </c>
      <c r="BF155" t="str">
        <v>April 2026+</v>
      </c>
    </row>
    <row r="156" xml:space="preserve">
      <c r="A156" s="1">
        <v>46129.97353521991</v>
      </c>
      <c r="B156" t="str">
        <v>Supakrit Promkhamnoi</v>
      </c>
      <c r="C156" s="2">
        <v>46119</v>
      </c>
      <c r="D156" s="3">
        <v>0.5770833333333333</v>
      </c>
      <c r="E156" s="3">
        <v>0.5819444444444445</v>
      </c>
      <c r="F156" t="str">
        <v>AA218323</v>
      </c>
      <c r="G156" t="str">
        <v>https://app.oho.chat/business/6805c0f16232119d2a1204b5/smartchat?room=6938eb5a52e1d5e6b4f8c602</v>
      </c>
      <c r="H156">
        <v>10</v>
      </c>
      <c r="I156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อีกทั้งรูปแบบการปิดเคสสอดคล้องกับบริบทของบทสนทนา_x000d_
_x000d_
เงื่อนไขที่ใช้หักคะแนนตามไฟล์:_x000d_
ไม่เข้ากลุ่มพลาด จึงประเมินที่ 10/10</v>
      </c>
      <c r="J156">
        <v>10</v>
      </c>
      <c r="K156" t="str" xml:space="preserve">
        <v xml:space="preserve"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จากข้อความที่ปรากฏ_x000d_
_x000d_
เงื่อนไขที่ใช้หักคะแนนตามไฟล์:_x000d_
ไม่เข้ากลุ่มพลาดของหัวข้อ 1.2 จึงประเมินที่ 10/10</v>
      </c>
      <c r="L156">
        <v>9</v>
      </c>
      <c r="M156" t="str" xml:space="preserve">
        <v xml:space="preserve"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ซึ่งตรงกับสาระของบทสนทนา_x000d_
_x000d_
ดังนั้นหัวข้อนี้ควรถูกหักเล็กน้อยจาก SLA ที่ยังไม่เด่นมาก_x000d_
_x000d_
เงื่อนไขที่ใช้หักคะแนนตามไฟล์:_x000d_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v>
      </c>
      <c r="N156">
        <v>10</v>
      </c>
      <c r="O156" t="str" xml:space="preserve">
        <v xml:space="preserve"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จึงถือว่าคำตอบมีความถูกต้องและตรงประเด็น_x000d_
_x000d_
เงื่อนไขที่ใช้หักคะแนนตามไฟล์:_x000d_
ไม่เข้ากลุ่มพลาดของหัวข้อ 2.1 เพราะคำตอบถูกต้อง ตรงคำถาม และไม่สับสน จึงประเมินที่ 10/10</v>
      </c>
      <c r="P156">
        <v>9</v>
      </c>
      <c r="Q156" t="str" xml:space="preserve">
        <v xml:space="preserve">คำตอบมีสาระครบในระดับดี ได้แก่_x000d_
_x000d_
แจ้งว่ากำลังตรวจสอบ_x000d_
แจ้งสถานะว่าอยู่ในระหว่างดำเนินการ_x000d_
แจ้งวันที่ที่ระบบจะโอนเงินคืน_x000d_
_x000d_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9/10_x000d_
_x000d_
ตัวอย่างที่ถูกต้องมากขึ้น:_x000d_
_x000d_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v>
      </c>
      <c r="R156">
        <v>5</v>
      </c>
      <c r="S156" t="str" xml:space="preserve">
        <v xml:space="preserve">แอดมินมีลำดับการตอบที่ชัดเจน คือ_x000d_
_x000d_
รับเรื่อง_x000d_
ตรวจสอบ_x000d_
แจ้งผลพร้อมวันที่คืนเงิน_x000d_
ถือว่าเป็น flow ที่ชัดเจน เข้าใจง่าย และเหมาะสมกับลักษณะของคำถาม_x000d_
_x000d_
เงื่อนไขที่ใช้หักคะแนนตามไฟล์:_x000d_
ไม่เข้ากลุ่มพลาดของหัวข้อ 2.3 เพราะการสื่อสารมีขั้นตอนชัดเจนและเพียงพอ จึงประเมินที่ 5/5</v>
      </c>
      <c r="V156">
        <v>13</v>
      </c>
      <c r="W156" t="str" xml:space="preserve">
        <v xml:space="preserve"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จึงถือว่าช่วยคลี่คลายข้อสงสัยได้ตรงจุด_x000d_
_x000d_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ให้ผู้ใช้งานติดตามกลับได้อย่างไร_x000d_
_x000d_
เงื่อนไขที่ใช้หักคะแนนตามไฟล์:_x000d_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v>
      </c>
      <c r="X156">
        <v>9</v>
      </c>
      <c r="Y156" t="str" xml:space="preserve">
        <v xml:space="preserve"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พร้อมปิดบทสนทนาอย่างเหมาะสม_x000d_
_x000d_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มากขึ้น_x000d_
_x000d_
เงื่อนไขที่ใช้หักคะแนนตามไฟล์:_x000d_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v>
      </c>
      <c r="AB156">
        <v>5</v>
      </c>
      <c r="AC156" t="str" xml:space="preserve">
        <v xml:space="preserve">ข้อความเรียงลำดับดี อ่านง่าย และสื่อสารตรงประเด็น_x000d_
_x000d_
เงื่อนไขที่ใช้หักคะแนนตามไฟล์:_x000d_
ไม่เข้ากลุ่มพลาด จึงประเมินที่ 5/5</v>
      </c>
      <c r="AD156">
        <v>5</v>
      </c>
      <c r="AE156" t="str" xml:space="preserve">
        <v xml:space="preserve">ภาษาสุภาพ กระชับ และชัดเจน เหมาะสมกับเคสคำถามเชิงติดตามสถานะ_x000d_
_x000d_
เงื่อนไขที่ใช้หักคะแนนตามไฟล์:_x000d_
ไม่เข้ากลุ่มพลาด จึงประเมินที่ 5/5</v>
      </c>
      <c r="AF156">
        <v>10</v>
      </c>
      <c r="AG156" t="str" xml:space="preserve">
        <v xml:space="preserve">น้ำเสียงของแอดมินสุภาพ เหมาะสม และเป็นมิตรตลอดบทสนทนา_x000d_
_x000d_
เงื่อนไขที่ใช้หักคะแนนตามไฟล์:_x000d_
ไม่เข้ากลุ่มพลาด จึงประเมินที่ 10/10</v>
      </c>
      <c r="AP156" t="str">
        <v>NO</v>
      </c>
      <c r="AQ156" t="str">
        <v>ไรเดอร์สอบถามกำหนดการคืนเงินประกัน (Rider inquires about deposit refund timeline)</v>
      </c>
      <c r="AS156" s="4">
        <f>SUM(H156,J156,L156,N156,P156,R156,T156,V156,X156,Z156,AB156,AD156,AF156,AH156,AJ156,AL156,AN156)</f>
        <v>95</v>
      </c>
      <c r="AT156" s="2">
        <f>IF(C156="","",DATE(YEAR(C156),MONTH(C156),1))</f>
        <v>46113</v>
      </c>
      <c r="AU156" t="str">
        <f>IF(AT156="","",TEXT(AT156,"mmmm yyyy"))</f>
        <v>April 2026</v>
      </c>
      <c r="AV156" s="2">
        <f>IF(C156="","",C156-WEEKDAY(C156,2)+1)</f>
        <v>46118</v>
      </c>
      <c r="AW156" s="2">
        <f>IF(AV156="","",AV156+6)</f>
        <v>46124</v>
      </c>
      <c r="AX156" t="str">
        <f>IF(AV156="","",TEXT(AV156,"dd/mm/yyyy")&amp;" - "&amp;TEXT(AW156,"dd/mm/yyyy"))</f>
        <v>06/04/2026 - 12/04/2026</v>
      </c>
      <c r="AY156">
        <f>IF(B156="","",COUNTIFS($B$5:B156,B156,$AT$5:AT156,AT156))</f>
        <v>4</v>
      </c>
      <c r="AZ156">
        <f>IF(B156="","",COUNTIFS($B$5:B156,B156,$AV$5:AV156,AV156))</f>
        <v>2</v>
      </c>
      <c r="BA156" t="str">
        <f>IF(B156="","",TEXT(AY156,"00")&amp;"|"&amp;B156&amp;"|"&amp;TEXT(AT156,"yyyymmdd"))</f>
        <v>04|Supakrit Promkhamnoi|20260401</v>
      </c>
      <c r="BB156" t="str">
        <f>IF(B156="","",TEXT(AZ156,"00")&amp;"|"&amp;B156&amp;"|"&amp;TEXT(AV156,"yyyymmdd"))</f>
        <v>02|Supakrit Promkhamnoi|20260406</v>
      </c>
      <c r="BC156">
        <f>IF(OR(AQ156="YES",AQ156="Yes",AQ156="Y",AQ156=1),1,0)</f>
        <v>0</v>
      </c>
      <c r="BD156" t="str" xml:space="preserve">
        <v xml:space="preserve"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โดยถามตรงประเด็นว่าเงินประกันจะคืนในวันที่เท่าใด_x000d_
_x000d_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ก่อนปิดการสนทนาอย่างสุภาพ_x000d_
_x000d_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v>
      </c>
      <c r="BE156" t="str">
        <v>https://drive.google.com/open?id=1UlfPb75ZSlkE18EJEI0eKZv6VtExVY8o</v>
      </c>
      <c r="BF156" t="str">
        <v>April 2026+</v>
      </c>
    </row>
    <row r="157" xml:space="preserve">
      <c r="A157" s="1">
        <v>46129.97937552083</v>
      </c>
      <c r="B157" t="str">
        <v>Supakrit Promkhamnoi</v>
      </c>
      <c r="C157" s="2">
        <v>46119</v>
      </c>
      <c r="D157" s="3">
        <v>0.5236111111111111</v>
      </c>
      <c r="E157" s="3">
        <v>0.5284722222222222</v>
      </c>
      <c r="F157" t="str">
        <v>AA218256</v>
      </c>
      <c r="G157" t="str">
        <v>https://app.oho.chat/business/6805c0f16232119d2a1204b5/smartchat?room=685c3f73fbdae2d9103093a9</v>
      </c>
      <c r="H157">
        <v>10</v>
      </c>
      <c r="I157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มีความเหมาะสมกับบริบทของเคส_x000d_
_x000d_
เงื่อนไขที่ใช้หักคะแนนตามไฟล์:_x000d_
ไม่เข้ากลุ่มพลาด จึงประเมินที่ 10/10</v>
      </c>
      <c r="J157">
        <v>10</v>
      </c>
      <c r="K157" t="str" xml:space="preserve">
        <v xml:space="preserve"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57">
        <v>9</v>
      </c>
      <c r="M157" t="str" xml:space="preserve">
        <v xml:space="preserve"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การเปิดระบบกลับมาใช้งาน_x000d_
_x000d_
ดังนั้นหัวข้อนี้ควรถูกหักเล็กน้อยทั้งจาก SLA และการเลือก Tag ที่ยังไม่ตรงที่สุด_x000d_
_x000d_
เงื่อนไขที่ใช้หักคะแนนตามไฟล์:_x000d_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9/10_x000d_
_x000d_
ตัวอย่างที่ถูกต้องมากขึ้น:_x000d_
_x000d_
ควรใช้ Tag ที่เกี่ยวกับ เปิดระบบ / กลับมาใช้งาน / re-activate มากกว่ากลุ่มสมัครไรเดอร์ใหม่</v>
      </c>
      <c r="N157">
        <v>10</v>
      </c>
      <c r="O157" t="str" xml:space="preserve">
        <v xml:space="preserve"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ถือว่าเป็นคำตอบที่ตรงประเด็นและช่วยคลี่คลายข้อสงสัยได้ทันที_x000d_
_x000d_
เงื่อนไขที่ใช้หักคะแนนตามไฟล์:_x000d_
ไม่เข้ากลุ่มพลาดของหัวข้อ 2.1 เพราะคำตอบถูกต้อง ตรงคำถาม และไม่มีความคลุมเครือ จึงประเมินที่ 10/10</v>
      </c>
      <c r="P157">
        <v>9</v>
      </c>
      <c r="Q157" t="str" xml:space="preserve">
        <v xml:space="preserve">คำตอบของแอดมินถือว่าค่อนข้างครบ โดยมีทั้ง_x000d_
_x000d_
แจ้งผลตรวจสอบว่าระบบเปิดแล้ว_x000d_
แจ้งว่าผู้ติดต่อสามารถเข้าสู่ระบบได้ตามปกติ_x000d_
เปิดโอกาสให้สอบถามเพิ่มเติม_x000d_
_x000d_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9/10_x000d_
_x000d_
ตัวอย่างที่ถูกต้องมากขึ้น:_x000d_
_x000d_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v>
      </c>
      <c r="R157">
        <v>5</v>
      </c>
      <c r="S157" t="str" xml:space="preserve">
        <v xml:space="preserve">แอดมินมีลำดับการตอบชัดเจน ได้แก่_x000d_
_x000d_
รับเรื่อง_x000d_
ตรวจสอบข้อมูล_x000d_
แจ้งผลว่าระบบเปิดใช้งานแล้ว_x000d_
แจ้งว่าสามารถเข้าสู่ระบบได้ตามปกติ_x000d_
_x000d_
ถือว่าเป็น flow ที่ชัด เข้าใจง่าย และเหมาะกับลักษณะเคส_x000d_
_x000d_
เงื่อนไขที่ใช้หักคะแนนตามไฟล์:_x000d_
ไม่เข้ากลุ่มพลาดของหัวข้อ 2.3 เพราะขั้นตอนชัดเจนและเพียงพอ จึงประเมินที่ 5/5</v>
      </c>
      <c r="V157">
        <v>13</v>
      </c>
      <c r="W157" t="str" xml:space="preserve">
        <v xml:space="preserve"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จึงถือว่าช่วยคลี่คลายข้อสงสัยได้ตรงจุด_x000d_
_x000d_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อาจต้องเผื่อคำแนะนำต่อหากยังล็อกอินไม่ผ่าน_x000d_
_x000d_
เงื่อนไขที่ใช้หักคะแนนตามไฟล์:_x000d_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v>
      </c>
      <c r="X157">
        <v>9</v>
      </c>
      <c r="Y157" t="str" xml:space="preserve">
        <v xml:space="preserve"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พร้อมเปิดโอกาสให้ติดต่อกลับหากต้องการสอบถามเพิ่มเติมหรือพบปัญหาในการใช้งาน_x000d_
_x000d_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จะช่วยให้เคสดูสมบูรณ์ยิ่งขึ้น_x000d_
_x000d_
เงื่อนไขที่ใช้หักคะแนนตามไฟล์:_x000d_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v>
      </c>
      <c r="AB157">
        <v>5</v>
      </c>
      <c r="AC157" t="str" xml:space="preserve">
        <v xml:space="preserve">ข้อความเรียงลำดับดี อ่านง่าย และสื่อสารตรงประเด็น_x000d_
_x000d_
เงื่อนไขที่ใช้หักคะแนนตามไฟล์:_x000d_
ไม่เข้ากลุ่มพลาด จึงประเมินที่ 5/5</v>
      </c>
      <c r="AD157">
        <v>5</v>
      </c>
      <c r="AE157" t="str" xml:space="preserve">
        <v xml:space="preserve">ภาษาสุภาพ กระชับ และชัดเจน เหมาะสมกับลักษณะเคสที่เป็นคำถามสั้นและต้องการคำตอบตรงไปตรงมา_x000d_
_x000d_
เงื่อนไขที่ใช้หักคะแนนตามไฟล์:_x000d_
ไม่เข้ากลุ่มพลาด จึงประเมินที่ 5/5</v>
      </c>
      <c r="AF157">
        <v>10</v>
      </c>
      <c r="AG157" t="str" xml:space="preserve">
        <v xml:space="preserve">น้ำเสียงของแอดมินสุภาพ เป็นมิตร และให้ความรู้สึกพร้อมช่วยเหลือได้ดีตลอดบทสนทนา_x000d_
_x000d_
เงื่อนไขที่ใช้หักคะแนนตามไฟล์:_x000d_
ไม่เข้ากลุ่มพลาด จึงประเมินที่ 10/10</v>
      </c>
      <c r="AP157" t="str">
        <v>NO</v>
      </c>
      <c r="AQ157" t="str">
        <v>ไรเดอร์สอบถามการเปิดระบบเพื่อกลับมาทำงาน (Rider inquires about reactivating account to resume work)</v>
      </c>
      <c r="AS157" s="4">
        <f>SUM(H157,J157,L157,N157,P157,R157,T157,V157,X157,Z157,AB157,AD157,AF157,AH157,AJ157,AL157,AN157)</f>
        <v>95</v>
      </c>
      <c r="AT157" s="2">
        <f>IF(C157="","",DATE(YEAR(C157),MONTH(C157),1))</f>
        <v>46113</v>
      </c>
      <c r="AU157" t="str">
        <f>IF(AT157="","",TEXT(AT157,"mmmm yyyy"))</f>
        <v>April 2026</v>
      </c>
      <c r="AV157" s="2">
        <f>IF(C157="","",C157-WEEKDAY(C157,2)+1)</f>
        <v>46118</v>
      </c>
      <c r="AW157" s="2">
        <f>IF(AV157="","",AV157+6)</f>
        <v>46124</v>
      </c>
      <c r="AX157" t="str">
        <f>IF(AV157="","",TEXT(AV157,"dd/mm/yyyy")&amp;" - "&amp;TEXT(AW157,"dd/mm/yyyy"))</f>
        <v>06/04/2026 - 12/04/2026</v>
      </c>
      <c r="AY157">
        <f>IF(B157="","",COUNTIFS($B$5:B157,B157,$AT$5:AT157,AT157))</f>
        <v>5</v>
      </c>
      <c r="AZ157">
        <f>IF(B157="","",COUNTIFS($B$5:B157,B157,$AV$5:AV157,AV157))</f>
        <v>3</v>
      </c>
      <c r="BA157" t="str">
        <f>IF(B157="","",TEXT(AY157,"00")&amp;"|"&amp;B157&amp;"|"&amp;TEXT(AT157,"yyyymmdd"))</f>
        <v>05|Supakrit Promkhamnoi|20260401</v>
      </c>
      <c r="BB157" t="str">
        <f>IF(B157="","",TEXT(AZ157,"00")&amp;"|"&amp;B157&amp;"|"&amp;TEXT(AV157,"yyyymmdd"))</f>
        <v>03|Supakrit Promkhamnoi|20260406</v>
      </c>
      <c r="BC157">
        <f>IF(OR(AQ157="YES",AQ157="Yes",AQ157="Y",AQ157=1),1,0)</f>
        <v>0</v>
      </c>
      <c r="BD157" t="str" xml:space="preserve">
        <v xml:space="preserve"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เนื่องจากต้องการกลับมาวิ่งงานในวันดังกล่าว_x000d_
_x000d_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และปิดการสนทนาอย่างสุภาพ_x000d_
_x000d_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v>
      </c>
      <c r="BE157" t="str">
        <v>https://drive.google.com/open?id=1o3d11lDxEoorS13FqJxTkLNgyjRJVD9D</v>
      </c>
      <c r="BF157" t="str">
        <v>April 2026+</v>
      </c>
    </row>
    <row r="158" xml:space="preserve">
      <c r="A158" s="1">
        <v>46129.99084740741</v>
      </c>
      <c r="B158" t="str">
        <v>Suphitcha Keawliam</v>
      </c>
      <c r="C158" s="2">
        <v>46119</v>
      </c>
      <c r="D158" s="3">
        <v>0.4708333333333333</v>
      </c>
      <c r="E158" s="3">
        <v>0.4784722222222222</v>
      </c>
      <c r="F158" t="str">
        <v>AA218150</v>
      </c>
      <c r="G158" t="str">
        <v>https://app.oho.chat/business/6805c0f16232119d2a1204b5/smartchat?room=682f07bb619df15ed728c816</v>
      </c>
      <c r="H158">
        <v>10</v>
      </c>
      <c r="I158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เหมาะสมกับบริบทของบทสนทนา_x000d_
_x000d_
เงื่อนไขที่ใช้หักคะแนนตามไฟล์:_x000d_
ไม่เข้ากลุ่มพลาด จึงประเมินที่ 10/10</v>
      </c>
      <c r="J158">
        <v>10</v>
      </c>
      <c r="K158" t="str" xml:space="preserve">
        <v xml:space="preserve"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58">
        <v>10</v>
      </c>
      <c r="M158" t="str" xml:space="preserve">
        <v xml:space="preserve"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ซึ่งสอดคล้องกับลักษณะปัญหาที่ออเดอร์ค้างในระบบและส่งผลต่อการทำงานของไรเดอร์_x000d_
_x000d_
เงื่อนไขที่ใช้หักคะแนนตามไฟล์:_x000d_
ไม่เข้ากลุ่มพลาดของหัวข้อ 1.3 เพราะ SLA ผ่านและ Tag เหมาะสมกับเคส จึงประเมินที่ 10/10</v>
      </c>
      <c r="N158">
        <v>10</v>
      </c>
      <c r="O158" t="str" xml:space="preserve">
        <v xml:space="preserve"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ซึ่งเป็นผลลัพธ์ที่ไรเดอร์ต้องการเพื่อให้สามารถออกจากสถานะค้างและไปทำงานต่อได้_x000d_
_x000d_
คำตอบมีความชัดเจน ไม่อ้อมค้อม และสอดคล้องกับสถานการณ์ของเคส_x000d_
_x000d_
เงื่อนไขที่ใช้หักคะแนนตามไฟล์:_x000d_
ไม่เข้ากลุ่มพลาดของหัวข้อ 2.1 เพราะคำตอบถูกต้อง ตรงประเด็น และแก้ pain point หลักได้ จึงประเมินที่ 10/10</v>
      </c>
      <c r="P158">
        <v>8</v>
      </c>
      <c r="Q158" t="str" xml:space="preserve">
        <v xml:space="preserve"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ซึ่งเพียงพอในระดับหนึ่งสำหรับคลี่คลายปัญหาหลักของไรเดอร์_x000d_
_x000d_
อย่างไรก็ตาม ยังสามารถทำให้ครบถ้วนกว่านี้ได้อีกเล็กน้อย เช่น_x000d_
_x000d_
แจ้งให้ไรเดอร์ลองรีเฟรชหน้าจอหรือกลับเข้าหน้าระบบอีกครั้ง หากหน้าออเดอร์ยังค้าง_x000d_
ยืนยันว่าเมื่อยกเลิกแล้วไรเดอร์สามารถไปต่อหรือรับงานถัดไปได้_x000d_
ระบุว่าหากระบบยังค้างอยู่หลังยกเลิก สามารถติดต่อกลับได้ทันที_x000d_
_x000d_
จึงควรถูกหักเล็กน้อยในหัวข้อนี้_x000d_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8/10_x000d_
_x000d_
ตัวอย่างที่ถูกต้องมากขึ้น:_x000d_
_x000d_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รบกวนลองรีเฟรชหรือเข้าออกแอปอีกครั้งค่ะ”_x000d_
“หากยังพบว่าออเดอร์ค้างอยู่ สามารถแจ้งกลับเข้ามาได้ทันทีค่ะ”</v>
      </c>
      <c r="R158">
        <v>5</v>
      </c>
      <c r="S158" t="str" xml:space="preserve">
        <v xml:space="preserve">แม้เคสนี้จะไม่ได้ต้องมีขั้นตอนหลายชั้น แต่ flow การช่วยเหลือถือว่าชัดเจน ได้แก่_x000d_
_x000d_
รับเรื่อง_x000d_
ตรวจสอบ_x000d_
แจ้งผลว่าดำเนินการยกเลิกเรียบร้อยแล้ว_x000d_
_x000d_
เพียงพอและเหมาะสมกับลักษณะปัญหา_x000d_
_x000d_
เงื่อนไขที่ใช้หักคะแนนตามไฟล์:_x000d_
ไม่เข้ากลุ่มพลาดของหัวข้อ 2.3 เพราะลำดับการช่วยเหลือชัดเจนและเข้าใจง่าย จึงประเมินที่ 5/5</v>
      </c>
      <c r="V158">
        <v>14</v>
      </c>
      <c r="W158" t="str" xml:space="preserve">
        <v xml:space="preserve"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แต่ดำเนินการแก้ปัญหาที่ต้นเหตุด้วยการตรวจสอบและยกเลิกออเดอร์ให้_x000d_
_x000d_
ถือว่าเป็นการแก้ปัญหาได้ตรงจุดและส่งผลต่อการใช้งานของไรเดอร์โดยตรง_x000d_
_x000d_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หรือแจ้งแนวทางหากหน้าระบบยังไม่รีเฟรช_x000d_
_x000d_
เงื่อนไขที่ใช้หักคะแนนตามไฟล์:_x000d_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v>
      </c>
      <c r="X158">
        <v>8</v>
      </c>
      <c r="Y158" t="str" xml:space="preserve">
        <v xml:space="preserve"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และปิดเคสหลังจากให้ผลลัพธ์แล้ว_x000d_
_x000d_
อย่างไรก็ตาม Next Step ยังสามารถชัดเจนกว่านี้ได้ เช่น_x000d_
_x000d_
หากระบบยังค้างให้ลองทำอะไร_x000d_
หากยังไม่หายให้ติดต่อกลับทันที_x000d_
_x000d_
จึงควรถูกหักเล็กน้อยในหัวข้อนี้_x000d_
_x000d_
เงื่อนไขที่ใช้หักคะแนนตามไฟล์:_x000d_
เข้ากลุ่ม พลาดเล็กน้อย ของหัวข้อ 3.2 เพราะ ownership ดีแล้ว แต่ next step ปลายทางยังไม่ละเอียดพอ จึงประเมินที่ 8/10</v>
      </c>
      <c r="AB158">
        <v>5</v>
      </c>
      <c r="AC158" t="str" xml:space="preserve">
        <v xml:space="preserve">ข้อความอ่านง่าย ตรงประเด็น และไม่ซับซ้อน เหมาะกับสถานการณ์ที่ต้องการการช่วยเหลืออย่างรวดเร็ว_x000d_
_x000d_
เงื่อนไขที่ใช้หักคะแนนตามไฟล์:_x000d_
ไม่เข้ากลุ่มพลาด จึงประเมินที่ 5/5</v>
      </c>
      <c r="AD158">
        <v>5</v>
      </c>
      <c r="AE158" t="str" xml:space="preserve">
        <v xml:space="preserve">ภาษากระชับ ชัดเจน และเหมาะสมกับลักษณะเคสหน้างานที่ต้องการการแก้ไขรวดเร็ว_x000d_
_x000d_
เงื่อนไขที่ใช้หักคะแนนตามไฟล์:_x000d_
ไม่เข้ากลุ่มพลาด จึงประเมินที่ 5/5</v>
      </c>
      <c r="AF158">
        <v>9</v>
      </c>
      <c r="AG158" t="str" xml:space="preserve">
        <v xml:space="preserve"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การแสดงความเข้าใจว่าปัญหาทำให้ไรเดอร์ไปต่อไม่ได้และเสียเวลา_x000d_
_x000d_
ดังนั้นโดยรวมยังดีมาก แต่ไม่ถึงขั้นเต็ม_x000d_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9/10_x000d_
_x000d_
ตัวอย่างที่ถูกต้องมากขึ้น:_x000d_
_x000d_
“แอดมินเข้าใจว่าพี่ไรเดอร์ค้างงานอยู่และไปต่อไม่ได้ เดี๋ยวแอดมินรีบตรวจสอบให้นะคะ”</v>
      </c>
      <c r="AP158" t="str">
        <v>NO</v>
      </c>
      <c r="AQ158" t="str">
        <v>ไรเดอร์แจ้งติดค้างออเดอร์และไม่สามารถดำเนินงานต่อได้ (Rider reports being stuck on an order and unable to proceed)</v>
      </c>
      <c r="AS158" s="4">
        <f>SUM(H158,J158,L158,N158,P158,R158,T158,V158,X158,Z158,AB158,AD158,AF158,AH158,AJ158,AL158,AN158)</f>
        <v>94</v>
      </c>
      <c r="AT158" s="2">
        <f>IF(C158="","",DATE(YEAR(C158),MONTH(C158),1))</f>
        <v>46113</v>
      </c>
      <c r="AU158" t="str">
        <f>IF(AT158="","",TEXT(AT158,"mmmm yyyy"))</f>
        <v>April 2026</v>
      </c>
      <c r="AV158" s="2">
        <f>IF(C158="","",C158-WEEKDAY(C158,2)+1)</f>
        <v>46118</v>
      </c>
      <c r="AW158" s="2">
        <f>IF(AV158="","",AV158+6)</f>
        <v>46124</v>
      </c>
      <c r="AX158" t="str">
        <f>IF(AV158="","",TEXT(AV158,"dd/mm/yyyy")&amp;" - "&amp;TEXT(AW158,"dd/mm/yyyy"))</f>
        <v>06/04/2026 - 12/04/2026</v>
      </c>
      <c r="AY158">
        <f>IF(B158="","",COUNTIFS($B$5:B158,B158,$AT$5:AT158,AT158))</f>
        <v>3</v>
      </c>
      <c r="AZ158">
        <f>IF(B158="","",COUNTIFS($B$5:B158,B158,$AV$5:AV158,AV158))</f>
        <v>1</v>
      </c>
      <c r="BA158" t="str">
        <f>IF(B158="","",TEXT(AY158,"00")&amp;"|"&amp;B158&amp;"|"&amp;TEXT(AT158,"yyyymmdd"))</f>
        <v>03|Suphitcha Keawliam|20260401</v>
      </c>
      <c r="BB158" t="str">
        <f>IF(B158="","",TEXT(AZ158,"00")&amp;"|"&amp;B158&amp;"|"&amp;TEXT(AV158,"yyyymmdd"))</f>
        <v>01|Suphitcha Keawliam|20260406</v>
      </c>
      <c r="BC158">
        <f>IF(OR(AQ158="YES",AQ158="Yes",AQ158="Y",AQ158=1),1,0)</f>
        <v>0</v>
      </c>
      <c r="BD158" t="str" xml:space="preserve">
        <v xml:space="preserve"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แต่หน้าออเดอร์ยังคงแสดงค้างอยู่ในระบบของไรเดอร์_x000d_
_x000d_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จึงเกิดผลกระทบต่อการทำงานต่อเนื่องของไรเดอร์_x000d_
_x000d_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จากนั้นจึงปิดการสนทนาอย่างสุภาพ_x000d_
_x000d_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v>
      </c>
      <c r="BE158" t="str">
        <v>https://drive.google.com/open?id=1-8l9ixF3DHoXwgzzIAPR-c7iVpP5EVwb</v>
      </c>
      <c r="BF158" t="str">
        <v>April 2026+</v>
      </c>
    </row>
    <row r="159" xml:space="preserve">
      <c r="A159" s="1">
        <v>46130.44951685186</v>
      </c>
      <c r="B159" t="str">
        <v>Suphitcha Keawliam</v>
      </c>
      <c r="C159" s="2">
        <v>46119</v>
      </c>
      <c r="D159" s="3">
        <v>0.56875</v>
      </c>
      <c r="E159" s="3">
        <v>0.5916666666666667</v>
      </c>
      <c r="F159" t="str">
        <v>AA218313</v>
      </c>
      <c r="G159" t="str">
        <v>https://app.oho.chat/business/6805c0f16232119d2a1204b5/smartchat?room=69d4a6a115c42a4f7c8e43ae</v>
      </c>
      <c r="H159">
        <v>10</v>
      </c>
      <c r="I159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เหมาะสมกับลักษณะเคส_x000d_
_x000d_
เงื่อนไขที่ใช้หักคะแนนตามไฟล์:_x000d_
ไม่เข้ากลุ่มพลาด จึงประเมินที่ 10/10</v>
      </c>
      <c r="J159">
        <v>10</v>
      </c>
      <c r="K159" t="str" xml:space="preserve">
        <v xml:space="preserve"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ไม่เข้ากลุ่มพลาดของหัวข้อ 1.2 จึงประเมินที่ 10/10</v>
      </c>
      <c r="L159">
        <v>3</v>
      </c>
      <c r="M159" t="str" xml:space="preserve">
        <v xml:space="preserve"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ที่ควรตอบได้เร็ว_x000d_
_x000d_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ในการตอบต่อบทสนทนา_x000d_
_x000d_
เงื่อนไขที่ใช้หักคะแนนตามไฟล์:_x000d_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v>
      </c>
      <c r="N159">
        <v>9</v>
      </c>
      <c r="O159" t="str" xml:space="preserve">
        <v xml:space="preserve"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ซึ่งเป็นข้อมูลที่ลูกค้าต้องการ_x000d_
_x000d_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วันทำการ_x000d_
_x000d_
เงื่อนไขที่ใช้หักคะแนนตามไฟล์:_x000d_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9/10_x000d_
_x000d_
ตัวอย่างที่ถูกต้องมากขึ้น:_x000d_
_x000d_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v>
      </c>
      <c r="P159">
        <v>9</v>
      </c>
      <c r="Q159" t="str" xml:space="preserve">
        <v xml:space="preserve">คำตอบของแอดมินถือว่าค่อนข้างครบ ได้แก่_x000d_
_x000d_
แจ้งช่องทางคืนเงิน_x000d_
แจ้งกรอบเวลาการคืนเงิน_x000d_
แจ้งเวลาที่ควรลองตรวจสอบ_x000d_
แจ้งแนวทางหากยังไม่ได้รับเงินคืน_x000d_
_x000d_
จึงถือว่าครอบคลุมสิ่งที่ลูกค้าต้องการรู้ในระดับดีมาก_x000d_
_x000d_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โดยไม่มีเหตุผลรองรับ_x000d_
_x000d_
เงื่อนไขที่ใช้หักคะแนนตามไฟล์:_x000d_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v>
      </c>
      <c r="R159">
        <v>5</v>
      </c>
      <c r="S159" t="str" xml:space="preserve">
        <v xml:space="preserve">แอดมินมีลำดับการช่วยเหลือชัดเจน ได้แก่_x000d_
_x000d_
ขอข้อมูลเพื่อตรวจสอบ_x000d_
แจ้งผลว่าระบบคืนเงินอัตโนมัติ_x000d_
แจ้งกรอบเวลาและเวลาที่ควรตรวจสอบ_x000d_
แจ้งว่าหากยังไม่เข้าให้กลับมาติดต่ออีกครั้ง_x000d_
_x000d_
ถือว่าเป็น flow ที่ชัดเจน เข้าใจง่าย และใช้งานได้จริง_x000d_
_x000d_
เงื่อนไขที่ใช้หักคะแนนตามไฟล์:_x000d_
ไม่เข้ากลุ่มพลาดของหัวข้อ 2.3 เพราะขั้นตอนชัดเจนและเป็นประโยชน์ต่อผู้ใช้ จึงประเมินที่ 5/5</v>
      </c>
      <c r="V159">
        <v>12</v>
      </c>
      <c r="W159" t="str" xml:space="preserve">
        <v xml:space="preserve"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กรอบเวลาการคืนเงิน_x000d_
_x000d_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รวมถึงไม่ได้อธิบายสาเหตุเชิงระบบเพิ่มเติมว่าทำไมเงินยังไม่คืนทันที_x000d_
_x000d_
เงื่อนไขที่ใช้หักคะแนนตามไฟล์:_x000d_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v>
      </c>
      <c r="X159">
        <v>9</v>
      </c>
      <c r="Y159" t="str" xml:space="preserve">
        <v xml:space="preserve"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สามารถกลับมาติดต่อให้ช่วยติดตามต่อได้_x000d_
_x000d_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จะช่วยให้ผู้ใช้รู้สึกมั่นใจยิ่งขึ้น_x000d_
_x000d_
เงื่อนไขที่ใช้หักคะแนนตามไฟล์:_x000d_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v>
      </c>
      <c r="AB159">
        <v>5</v>
      </c>
      <c r="AC159" t="str" xml:space="preserve">
        <v xml:space="preserve">ข้อความเรียงลำดับดี อ่านง่าย และเข้าใจได้ตรงประเด็น_x000d_
_x000d_
เงื่อนไขที่ใช้หักคะแนนตามไฟล์:_x000d_
ไม่เข้ากลุ่มพลาด จึงประเมินที่ 5/5</v>
      </c>
      <c r="AD159">
        <v>5</v>
      </c>
      <c r="AE159" t="str" xml:space="preserve">
        <v xml:space="preserve">ภาษาสุภาพ ชัดเจน และถูกต้องในเชิงรูปประโยค_x000d_
_x000d_
เงื่อนไขที่ใช้หักคะแนนตามไฟล์:_x000d_
ไม่เข้ากลุ่มพลาด จึงประเมินที่ 5/5</v>
      </c>
      <c r="AF159">
        <v>8</v>
      </c>
      <c r="AG159" t="str" xml:space="preserve">
        <v xml:space="preserve"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8/10_x000d_
_x000d_
ตัวอย่างที่ถูกต้องมากขึ้น:_x000d_
_x000d_
“ขออภัยที่ทำให้คุณลูกค้ารู้สึกไม่สะดวกและผิดหวังจากการสั่งซื้อครั้งนี้นะคะ”</v>
      </c>
      <c r="AP159" t="str">
        <v>NO</v>
      </c>
      <c r="AQ159" t="str">
        <v>ลูกค้าสอบถามสาเหตุการคืนเงินล่าช้า (Customer inquires about reason for refund delay)</v>
      </c>
      <c r="AS159" s="4">
        <f>SUM(H159,J159,L159,N159,P159,R159,T159,V159,X159,Z159,AB159,AD159,AF159,AH159,AJ159,AL159,AN159)</f>
        <v>85</v>
      </c>
      <c r="AT159" s="2">
        <f>IF(C159="","",DATE(YEAR(C159),MONTH(C159),1))</f>
        <v>46113</v>
      </c>
      <c r="AU159" t="str">
        <f>IF(AT159="","",TEXT(AT159,"mmmm yyyy"))</f>
        <v>April 2026</v>
      </c>
      <c r="AV159" s="2">
        <f>IF(C159="","",C159-WEEKDAY(C159,2)+1)</f>
        <v>46118</v>
      </c>
      <c r="AW159" s="2">
        <f>IF(AV159="","",AV159+6)</f>
        <v>46124</v>
      </c>
      <c r="AX159" t="str">
        <f>IF(AV159="","",TEXT(AV159,"dd/mm/yyyy")&amp;" - "&amp;TEXT(AW159,"dd/mm/yyyy"))</f>
        <v>06/04/2026 - 12/04/2026</v>
      </c>
      <c r="AY159">
        <f>IF(B159="","",COUNTIFS($B$5:B159,B159,$AT$5:AT159,AT159))</f>
        <v>4</v>
      </c>
      <c r="AZ159">
        <f>IF(B159="","",COUNTIFS($B$5:B159,B159,$AV$5:AV159,AV159))</f>
        <v>2</v>
      </c>
      <c r="BA159" t="str">
        <f>IF(B159="","",TEXT(AY159,"00")&amp;"|"&amp;B159&amp;"|"&amp;TEXT(AT159,"yyyymmdd"))</f>
        <v>04|Suphitcha Keawliam|20260401</v>
      </c>
      <c r="BB159" t="str">
        <f>IF(B159="","",TEXT(AZ159,"00")&amp;"|"&amp;B159&amp;"|"&amp;TEXT(AV159,"yyyymmdd"))</f>
        <v>02|Suphitcha Keawliam|20260406</v>
      </c>
      <c r="BC159">
        <f>IF(OR(AQ159="YES",AQ159="Yes",AQ159="Y",AQ159=1),1,0)</f>
        <v>0</v>
      </c>
      <c r="BD159" t="str" xml:space="preserve">
        <v xml:space="preserve"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ทำให้ลูกค้ารู้สึกผิดหวังและคาดหวังว่าจะได้รับเงินคืนโดยเร็ว_x000d_
_x000d_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จากนั้นลูกค้าให้เบอร์โทรศัพท์สำหรับใช้ตรวจสอบ_x000d_
_x000d_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สามารถติดต่อเข้ามาอีกครั้งเพื่อให้แอดมินช่วยตรวจสอบและติดตามเงินคืนต่อได้_x000d_
_x000d_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ก่อนปิดการสนทนาอย่างสุภาพ_x000d_
_x000d_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v>
      </c>
      <c r="BE159" t="str">
        <v>https://drive.google.com/open?id=14KNLvp615jF1evxQqdam5n-idul31BZw</v>
      </c>
      <c r="BF159" t="str">
        <v>April 2026+</v>
      </c>
    </row>
    <row r="160" xml:space="preserve">
      <c r="A160" s="1">
        <v>46130.47510050926</v>
      </c>
      <c r="B160" t="str">
        <v>Wachiraporn chailittichai</v>
      </c>
      <c r="C160" s="2">
        <v>46119</v>
      </c>
      <c r="D160" s="3">
        <v>0.6743055555555556</v>
      </c>
      <c r="E160" s="3">
        <v>0.6798611111111111</v>
      </c>
      <c r="F160" t="str">
        <v>AA218394</v>
      </c>
      <c r="G160" t="str">
        <v>https://app.oho.chat/business/6805c0f16232119d2a1204b5/smartchat?room=69d4ca327caf9900880a6a8c</v>
      </c>
      <c r="H160">
        <v>10</v>
      </c>
      <c r="I160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อีกทั้งมีการสอบถามเพิ่มเติมก่อนปิดเคส_x000d_
_x000d_
เงื่อนไขที่ใช้หักคะแนนตามไฟล์:_x000d_
ไม่เข้ากลุ่มพลาด จึงประเมินที่ 10/10</v>
      </c>
      <c r="J160">
        <v>10</v>
      </c>
      <c r="K160" t="str" xml:space="preserve">
        <v xml:space="preserve"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ถือว่าเป็นการทำงานที่สอดคล้องกับหลักความปลอดภัยของข้อมูล_x000d_
_x000d_
เงื่อนไขที่ใช้หักคะแนนตามไฟล์:_x000d_
ไม่เข้ากลุ่มพลาด จึงประเมินที่ 10/10</v>
      </c>
      <c r="L160">
        <v>8</v>
      </c>
      <c r="M160" t="str" xml:space="preserve">
        <v xml:space="preserve"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จึงถือว่าใช้เวลาในระดับพอรับได้_x000d_
_x000d_
ส่วน Tag ของเคสคือ ขอเปลี่ยนข้อมูลส่วนตัวไรเดอร์ ซึ่งตรงกับลักษณะปัญหาของเคสนี้_x000d_
_x000d_
จึงหักเพียงเล็กน้อยจากเวลารวมที่ค่อนข้างยาว แต่ยังเข้าใจได้ตามความซับซ้อนของงาน_x000d_
_x000d_
เงื่อนไขที่ใช้หักคะแนนตามไฟล์:_x000d_
เข้ากลุ่ม พลาดเล็กน้อย ของหัวข้อ 1.3 เพราะ Tag ถูกต้อง แต่เวลารวมค่อนข้างนาน จึงประเมินที่ 8/10</v>
      </c>
      <c r="N160">
        <v>10</v>
      </c>
      <c r="O160" t="str" xml:space="preserve">
        <v xml:space="preserve"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จากนั้นจึงดำเนินการเปลี่ยนเบอร์และแจ้งให้ผู้ติดต่อทดลองเข้าสู่ระบบใหม่_x000d_
_x000d_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จึงสะท้อนว่าคำตอบและการดำเนินการถูกต้องจริง_x000d_
_x000d_
เงื่อนไขที่ใช้หักคะแนนตามไฟล์:_x000d_
ไม่เข้ากลุ่มพลาด จึงประเมินที่ 10/10</v>
      </c>
      <c r="P160">
        <v>9</v>
      </c>
      <c r="Q160" t="str" xml:space="preserve">
        <v xml:space="preserve">คำตอบของแอดมินถือว่าครบถ้วนในระดับดีมาก เพราะมีทั้ง_x000d_
_x000d_
ขอข้อมูลพื้นฐานก่อนตรวจสอบ_x000d_
ปรับวิธีตรวจสอบเมื่อผู้ติดต่อจำข้อมูลเดิมไม่ได้_x000d_
ขอหลักฐานยืนยันตัวตน_x000d_
ขอเบอร์โทรศัพท์ปัจจุบัน_x000d_
แจ้งผลว่าดำเนินการเปลี่ยนเบอร์แล้ว_x000d_
แนะนำให้เข้าสู่ระบบใหม่_x000d_
ตรวจสอบผลลัพธ์ปลายทางจนผู้ใช้ยืนยันว่าเข้าได้แล้ว_x000d_
_x000d_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หากเป็นข้อมูลสำคัญควรมีการยืนยัน/ทวนข้อมูลก่อนดำเนินการ_x000d_
_x000d_
เงื่อนไขที่ใช้หักคะแนนตามไฟล์:_x000d_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9/10_x000d_
_x000d_
ตัวอย่างที่ถูกต้องมากขึ้น:_x000d_
_x000d_
“ขอยืนยันอีกครั้งนะคะว่าจะดำเนินการเปลี่ยนเป็นเบอร์ 0807263648 ค่ะ”</v>
      </c>
      <c r="R160">
        <v>5</v>
      </c>
      <c r="S160" t="str" xml:space="preserve">
        <v xml:space="preserve">แอดมินวางขั้นตอนได้ชัดเจนมาก ได้แก่_x000d_
_x000d_
ขอข้อมูลพื้นฐาน_x000d_
เมื่อจำข้อมูลเดิมไม่ได้ จึงเปลี่ยนเป็นการยืนยันตัวตนด้วยรูปคู่บัตร_x000d_
ขอเบอร์ปัจจุบัน_x000d_
ตรวจสอบและดำเนินการเปลี่ยนข้อมูล_x000d_
ให้ทดลองเข้าสู่ระบบใหม่_x000d_
ตรวจสอบผลลัพธ์ว่าผู้ใช้เข้าได้จริง_x000d_
_x000d_
ถือว่าเป็น flow ที่ชัดเจนและใช้งานได้จริง_x000d_
_x000d_
เงื่อนไขที่ใช้หักคะแนนตามไฟล์:_x000d_
ไม่เข้ากลุ่มพลาด จึงประเมินที่ 5/5</v>
      </c>
      <c r="V160">
        <v>15</v>
      </c>
      <c r="W160" t="str" xml:space="preserve">
        <v xml:space="preserve"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ซึ่งเป็นการวิเคราะห์สถานการณ์และเลือกทางแก้ที่เหมาะสม_x000d_
_x000d_
ที่สำคัญคือสามารถแก้ปัญหาได้สำเร็จจริง ผู้ใช้กลับเข้าสู่ระบบได้ตามต้องการ_x000d_
_x000d_
เงื่อนไขที่ใช้หักคะแนนตามไฟล์:_x000d_
ไม่เข้ากลุ่มพลาด จึงประเมินที่ 15/15</v>
      </c>
      <c r="X160">
        <v>10</v>
      </c>
      <c r="Y160" t="str" xml:space="preserve">
        <v xml:space="preserve">แอดมินมี ownership ที่ดีมากตลอดเคส ได้แก่_x000d_
_x000d_
รับเรื่อง_x000d_
ตรวจสอบ_x000d_
ดำเนินการแก้ไขจริง_x000d_
แจ้งให้ผู้ใช้ลองเข้าสู่ระบบ_x000d_
รอผลลัพธ์จากผู้ใช้_x000d_
ตรวจสอบจนแน่ใจว่าใช้งานได้จริง_x000d_
แล้วจึงปิดเคส_x000d_
_x000d_
นี่เป็นตัวอย่างของเคสที่มีการ follow-through ค่อนข้างสมบูรณ์_x000d_
_x000d_
เงื่อนไขที่ใช้หักคะแนนตามไฟล์:_x000d_
ไม่เข้ากลุ่มพลาด จึงประเมินที่ 10/10</v>
      </c>
      <c r="AB160">
        <v>5</v>
      </c>
      <c r="AC160" t="str" xml:space="preserve">
        <v xml:space="preserve">ข้อความเรียงลำดับดี อ่านง่าย และทำให้ผู้ใช้เข้าใจว่าต้องทำอะไรทีละขั้น_x000d_
_x000d_
เงื่อนไขที่ใช้หักคะแนนตามไฟล์:_x000d_
ไม่เข้ากลุ่มพลาด จึงประเมินที่ 5/5</v>
      </c>
      <c r="AD160">
        <v>5</v>
      </c>
      <c r="AE160" t="str" xml:space="preserve">
        <v xml:space="preserve">ภาษาสุภาพ ชัดเจน และเหมาะกับการสื่อสารในเคสที่เกี่ยวกับการยืนยันตัวตนและการแก้ไขข้อมูลในระบบ_x000d_
_x000d_
เงื่อนไขที่ใช้หักคะแนนตามไฟล์:_x000d_
ไม่เข้ากลุ่มพลาด จึงประเมินที่ 5/5</v>
      </c>
      <c r="AF160">
        <v>10</v>
      </c>
      <c r="AG160" t="str" xml:space="preserve">
        <v xml:space="preserve"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เหมาะกับเคสที่ผู้ใช้อาจกังวลเพราะเข้าใช้งานระบบไม่ได้มานาน_x000d_
_x000d_
เงื่อนไขที่ใช้หักคะแนนตามไฟล์:_x000d_
ไม่เข้ากลุ่มพลาด จึงประเมินที่ 10/10</v>
      </c>
      <c r="AP160" t="str">
        <v>NO</v>
      </c>
      <c r="AQ160" t="str">
        <v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v>
      </c>
      <c r="AS160" s="4">
        <f>SUM(H160,J160,L160,N160,P160,R160,T160,V160,X160,Z160,AB160,AD160,AF160,AH160,AJ160,AL160,AN160)</f>
        <v>97</v>
      </c>
      <c r="AT160" s="2">
        <f>IF(C160="","",DATE(YEAR(C160),MONTH(C160),1))</f>
        <v>46113</v>
      </c>
      <c r="AU160" t="str">
        <f>IF(AT160="","",TEXT(AT160,"mmmm yyyy"))</f>
        <v>April 2026</v>
      </c>
      <c r="AV160" s="2">
        <f>IF(C160="","",C160-WEEKDAY(C160,2)+1)</f>
        <v>46118</v>
      </c>
      <c r="AW160" s="2">
        <f>IF(AV160="","",AV160+6)</f>
        <v>46124</v>
      </c>
      <c r="AX160" t="str">
        <f>IF(AV160="","",TEXT(AV160,"dd/mm/yyyy")&amp;" - "&amp;TEXT(AW160,"dd/mm/yyyy"))</f>
        <v>06/04/2026 - 12/04/2026</v>
      </c>
      <c r="AY160">
        <f>IF(B160="","",COUNTIFS($B$5:B160,B160,$AT$5:AT160,AT160))</f>
        <v>5</v>
      </c>
      <c r="AZ160">
        <f>IF(B160="","",COUNTIFS($B$5:B160,B160,$AV$5:AV160,AV160))</f>
        <v>3</v>
      </c>
      <c r="BA160" t="str">
        <f>IF(B160="","",TEXT(AY160,"00")&amp;"|"&amp;B160&amp;"|"&amp;TEXT(AT160,"yyyymmdd"))</f>
        <v>05|Wachiraporn chailittichai|20260401</v>
      </c>
      <c r="BB160" t="str">
        <f>IF(B160="","",TEXT(AZ160,"00")&amp;"|"&amp;B160&amp;"|"&amp;TEXT(AV160,"yyyymmdd"))</f>
        <v>03|Wachiraporn chailittichai|20260406</v>
      </c>
      <c r="BC160">
        <f>IF(OR(AQ160="YES",AQ160="Yes",AQ160="Y",AQ160=1),1,0)</f>
        <v>0</v>
      </c>
      <c r="BD160" t="str" xml:space="preserve">
        <v xml:space="preserve"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ได้หรือไม่_x000d_
_x000d_
จากบทสนทนา แอดมินเริ่มต้นด้วยการขอข้อมูลเบื้องต้น ได้แก่_x000d_
_x000d_
ชื่อ-นามสกุล_x000d_
รหัสไรเดอร์_x000d_
เบอร์โทรศัพท์_x000d_
_x000d_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ซึ่งเป็นแนวทางที่เหมาะสมกับลักษณะเคสที่เกี่ยวข้องกับการเปลี่ยนแปลงข้อมูลสำคัญในระบบ_x000d_
_x000d_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v>
      </c>
      <c r="BE160" t="str">
        <v>https://drive.google.com/open?id=1sRG7tEiHpqDvE0JtpDXel62jwFre5QgW</v>
      </c>
      <c r="BF160" t="str">
        <v>April 2026+</v>
      </c>
    </row>
    <row r="161" xml:space="preserve">
      <c r="A161" s="1">
        <v>46129.7198812963</v>
      </c>
      <c r="B161" t="str">
        <v>Jureeporn Piddum</v>
      </c>
      <c r="C161" s="2">
        <v>46120</v>
      </c>
      <c r="D161" s="3">
        <v>0.4069444444444444</v>
      </c>
      <c r="E161" s="3">
        <v>0.4125</v>
      </c>
      <c r="F161" t="str">
        <v>AA218646</v>
      </c>
      <c r="G161" t="str">
        <v>https://app.oho.chat/business/6805c0f16232119d2a1204b5/smartchat?room=69d38802afd563e478099aa1</v>
      </c>
      <c r="H161">
        <v>10</v>
      </c>
      <c r="I161" t="str" xml:space="preserve">
        <v xml:space="preserve"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61">
        <v>10</v>
      </c>
      <c r="K161" t="str" xml:space="preserve">
        <v xml:space="preserve"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และไม่พบการเปิดเผยข้อมูลเกินความจำเป็น_x000d_
_x000d_
เงื่อนไขที่ใช้หักคะแนนตามไฟล์:_x000d_
ไม่เข้ากลุ่มพลาดของหัวข้อ 1.2 เพราะมีการขอข้อมูลยืนยันก่อนแจ้งแนวทางดำเนินการ จึงประเมินที่ 10/10</v>
      </c>
      <c r="L161">
        <v>10</v>
      </c>
      <c r="M161" t="str" xml:space="preserve">
        <v xml:space="preserve"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จึงไม่ควรถูกหักคะแนนในหัวข้อนี้_x000d_
_x000d_
เงื่อนไขที่ใช้หักคะแนนตามไฟล์:_x000d_
ไม่เข้ากลุ่มพลาดของหัวข้อ 1.3 เพราะ SLA ผ่าน และ Tag ถูกต้อง จึงประเมินที่ 10/10</v>
      </c>
      <c r="N161">
        <v>10</v>
      </c>
      <c r="O161" t="str" xml:space="preserve">
        <v xml:space="preserve"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process_x000d_
_x000d_
เงื่อนไขที่ใช้หักคะแนนตามไฟล์:_x000d_
ไม่เข้ากลุ่มพลาดของหัวข้อ 2.1 เพราะคำตอบถูกต้องและตรงกับคำขอของผู้ติดต่อ จึงประเมินที่ 10/10</v>
      </c>
      <c r="P161">
        <v>9</v>
      </c>
      <c r="Q161" t="str" xml:space="preserve">
        <v xml:space="preserve">แอดมินแจ้งได้ค่อนข้างครบ ทั้ง_x000d_
_x000d_
เอกสารที่ต้องใช้_x000d_
เงื่อนไขการเปลี่ยนชื่อบัญชี_x000d_
ช่องทางส่งเอกสารเพิ่มเติม_x000d_
_x000d_
อย่างไรก็ตาม หากจะให้ครบมากขึ้น อาจระบุเพิ่มเติมว่า_x000d_
_x000d_
หลังส่งเอกสารแล้วจะใช้เวลาตรวจสอบประมาณกี่วันทำการ_x000d_
หากเอกสารไม่ครบหรือชื่อไม่ตรงจะมีการแจ้งกลับอย่างไร_x000d_
เมื่อแก้ไขเสร็จแล้วร้านค้าจะทราบผลผ่านช่องทางใด_x000d_
_x000d_
จึงหักเล็กน้อยในหัวข้อนี้_x000d_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9/10_x000d_
_x000d_
ตัวอย่างจากเคส:_x000d_
_x000d_
“หากร้านค้าต้องการเปลี่ยนแปลงบัญชีรับเงิน สามารถส่งเอกสารมาได้ค่ะ ใช้เวลาประมาณ 3–5 วันทำการ”_x000d_
“เอกสารที่ใช้: สำเนาบัตรประชาชน... / สำเนาหน้าสมุดบัญชีใหม่”_x000d_
_x000d_
ตัวอย่างที่ถูกต้องมากขึ้น:_x000d_
_x000d_
“หลังจากร้านค้าส่งเอกสารครบถ้วนแล้ว จะใช้เวลาตรวจสอบประมาณ 3–5 วันทำการนะคะ”_x000d_
“หากเอกสารไม่ครบหรือข้อมูลไม่ตรง แอดมินจะติดต่อกลับเพื่อแจ้งเพิ่มเติมค่ะ”</v>
      </c>
      <c r="R161">
        <v>5</v>
      </c>
      <c r="S161" t="str" xml:space="preserve">
        <v xml:space="preserve">แอดมินมีขั้นตอนชัดเจน ได้แก่_x000d_
_x000d_
ขอข้อมูลยืนยันเบื้องต้น_x000d_
ตรวจสอบคำขอ_x000d_
แจ้งเอกสารที่ต้องใช้_x000d_
แจ้งเงื่อนไขของชื่อบัญชีรับเงิน_x000d_
แจ้งให้ส่งเอกสารเพิ่มเติมเพื่อดำเนินการต่อ_x000d_
_x000d_
ผู้ใช้งานสามารถทำตามได้จริง จึงถือว่าหัวข้อนี้ชัดเจนเพียงพอ_x000d_
_x000d_
เงื่อนไขที่ใช้หักคะแนนตามไฟล์:_x000d_
ไม่เข้ากลุ่มพลาดของหัวข้อ 2.3 เพราะมี step หลักชัดเจนและนำไปปฏิบัติได้ จึงประเมินที่ 5/5</v>
      </c>
      <c r="V161">
        <v>14</v>
      </c>
      <c r="W161" t="str" xml:space="preserve">
        <v xml:space="preserve"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ถือว่าเป็นการช่วยเหลือที่ตรงประเด็นและใช้งานได้จริง_x000d_
_x000d_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หรือมีทางเลือกใดบ้าง_x000d_
_x000d_
เงื่อนไขที่ใช้หักคะแนนตามไฟล์:_x000d_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14/15_x000d_
_x000d_
ตัวอย่างจากเคส:_x000d_
_x000d_
แอดมินแจ้งว่า “ชื่อบัญชีรับเงินต้องตรงกับชื่อเจ้าของกิจการในระบบ Robinhood เท่านั้น”_x000d_
_x000d_
ตัวอย่างที่ถูกต้องมากขึ้น:_x000d_
_x000d_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v>
      </c>
      <c r="X161">
        <v>10</v>
      </c>
      <c r="Y161" t="str" xml:space="preserve">
        <v xml:space="preserve"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ถือว่าครบตามมาตรฐาน_x000d_
_x000d_
เงื่อนไขที่ใช้หักคะแนนตามไฟล์:_x000d_
ไม่เข้ากลุ่มพลาดของหัวข้อ 3.2 เพราะมี ownership และ next step ครบถ้วน จึงประเมินที่ 10/10</v>
      </c>
      <c r="AB161">
        <v>5</v>
      </c>
      <c r="AC161" t="str" xml:space="preserve">
        <v xml:space="preserve">ข้อความเรียงลำดับดี อ่านง่าย และจัดเป็นขั้นตอนชัดเจน_x000d_
_x000d_
เงื่อนไขที่ใช้หักคะแนนตามไฟล์:_x000d_
ไม่เข้ากลุ่มพลาด จึงประเมินที่ 5/5</v>
      </c>
      <c r="AD161">
        <v>5</v>
      </c>
      <c r="AE161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61">
        <v>10</v>
      </c>
      <c r="AG161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61" t="str">
        <v>NO</v>
      </c>
      <c r="AQ161" t="str">
        <v>ร้านค้าสอบถามการเปลี่ยนบัญชีธนาคาร (Merchant inquires about changing bank account)</v>
      </c>
      <c r="AS161" s="4">
        <f>SUM(H161,J161,L161,N161,P161,R161,T161,V161,X161,Z161,AB161,AD161,AF161,AH161,AJ161,AL161,AN161)</f>
        <v>98</v>
      </c>
      <c r="AT161" s="2">
        <f>IF(C161="","",DATE(YEAR(C161),MONTH(C161),1))</f>
        <v>46113</v>
      </c>
      <c r="AU161" t="str">
        <f>IF(AT161="","",TEXT(AT161,"mmmm yyyy"))</f>
        <v>April 2026</v>
      </c>
      <c r="AV161" s="2">
        <f>IF(C161="","",C161-WEEKDAY(C161,2)+1)</f>
        <v>46118</v>
      </c>
      <c r="AW161" s="2">
        <f>IF(AV161="","",AV161+6)</f>
        <v>46124</v>
      </c>
      <c r="AX161" t="str">
        <f>IF(AV161="","",TEXT(AV161,"dd/mm/yyyy")&amp;" - "&amp;TEXT(AW161,"dd/mm/yyyy"))</f>
        <v>06/04/2026 - 12/04/2026</v>
      </c>
      <c r="AY161">
        <f>IF(B161="","",COUNTIFS($B$5:B161,B161,$AT$5:AT161,AT161))</f>
        <v>3</v>
      </c>
      <c r="AZ161">
        <f>IF(B161="","",COUNTIFS($B$5:B161,B161,$AV$5:AV161,AV161))</f>
        <v>1</v>
      </c>
      <c r="BA161" t="str">
        <f>IF(B161="","",TEXT(AY161,"00")&amp;"|"&amp;B161&amp;"|"&amp;TEXT(AT161,"yyyymmdd"))</f>
        <v>03|Jureeporn Piddum|20260401</v>
      </c>
      <c r="BB161" t="str">
        <f>IF(B161="","",TEXT(AZ161,"00")&amp;"|"&amp;B161&amp;"|"&amp;TEXT(AV161,"yyyymmdd"))</f>
        <v>01|Jureeporn Piddum|20260406</v>
      </c>
      <c r="BC161">
        <f>IF(OR(AQ161="YES",AQ161="Yes",AQ161="Y",AQ161=1),1,0)</f>
        <v>0</v>
      </c>
      <c r="BD161" t="str" xml:space="preserve">
        <v xml:space="preserve"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“ไพลิน”_x000d_
_x000d_
จากบทสนทนา แอดมินมีการขอข้อมูลเพิ่มเติมเพื่อใช้ตรวจสอบ ได้แก่_x000d_
_x000d_
ชื่อร้านค้า_x000d_
ชื่อผู้จดทะเบียนร้านค้า_x000d_
เบอร์โทรศัพท์เจ้าของทะเบียน_x000d_
เลขบัตรประชาชน (5 ตัวท้าย)_x000d_
_x000d_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ได้แก่_x000d_
_x000d_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พร้อมระบุข้อความขอแก้ไขชื่อบัญชีรับเงินในกิจการ_x000d_
สำเนาหน้าสมุดบัญชีใหม่_x000d_
_x000d_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v>
      </c>
      <c r="BE161" t="str">
        <v>https://drive.google.com/open?id=1SJvGQvuMcJuqB63Oya_a-YoU8UWOAPhw</v>
      </c>
      <c r="BF161" t="str">
        <v>April 2026+</v>
      </c>
    </row>
    <row r="162" xml:space="preserve">
      <c r="A162" s="1">
        <v>46129.79255078704</v>
      </c>
      <c r="B162" t="str">
        <v>Natcha Chai-in</v>
      </c>
      <c r="C162" s="2">
        <v>46120</v>
      </c>
      <c r="D162" s="3">
        <v>0.5361111111111111</v>
      </c>
      <c r="E162" s="3">
        <v>0.5708333333333333</v>
      </c>
      <c r="F162" t="str">
        <v>AA218800</v>
      </c>
      <c r="G162" t="str">
        <v>https://app.oho.chat/business/6805c0f16232119d2a1204b5/smartchat?room=684a585c882ed13499d3e6e6</v>
      </c>
      <c r="H162">
        <v>10</v>
      </c>
      <c r="I162" t="str" xml:space="preserve">
        <v xml:space="preserve"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จึงควรได้เต็มในหัวข้อนี้_x000d_
_x000d_
เงื่อนไขที่ใช้หักคะแนนตามไฟล์:_x000d_
ไม่เข้ากลุ่มพลาด จึงประเมินที่ 10/10</v>
      </c>
      <c r="J162">
        <v>10</v>
      </c>
      <c r="K162" t="str" xml:space="preserve">
        <v xml:space="preserve"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ในเคสนี้_x000d_
_x000d_
เงื่อนไขที่ใช้หักคะแนนตามไฟล์:_x000d_
ไม่เข้ากลุ่มพลาดของหัวข้อ 1.2 จึงประเมินที่ 10/10</v>
      </c>
      <c r="L162">
        <v>7</v>
      </c>
      <c r="M162" t="str" xml:space="preserve">
        <v xml:space="preserve"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เพราะเป็นเคสเกี่ยวกับการรับงานและระยะทางส่ง_x000d_
_x000d_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ที่ล่าช้า_x000d_
_x000d_
เงื่อนไขที่ใช้หักคะแนนตามไฟล์:_x000d_
เข้ากลุ่ม พลาดปานกลาง ของหัวข้อ 1.3 เพราะ Tag ถูกต้อง แต่ SLA ไม่ผ่าน จึงประเมินที่ 7/10</v>
      </c>
      <c r="N162">
        <v>7</v>
      </c>
      <c r="O162" t="str" xml:space="preserve">
        <v xml:space="preserve"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ซึ่งเป็นคำตอบที่ชัดกว่ารายงานเดิม_x000d_
_x000d_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ทำให้ไรเดอร์อาจสับสนในช่วงที่ต้องตัดสินใจหน้างานจริง_x000d_
_x000d_
เงื่อนไขที่ใช้หักคะแนนตามไฟล์:_x000d_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7/10_x000d_
_x000d_
ตัวอย่างจากเคส:_x000d_
_x000d_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เนื่องจากทางร้านค้าได้ปักหมุดไม่ถูกต้อง”_x000d_
แต่ก่อนหน้านั้นมีการให้ข้อมูลอีกทิศทางหนึ่งก่อน_x000d_
_x000d_
ตัวอย่างที่ถูกต้องมากขึ้น:_x000d_
_x000d_
ควรตรวจสอบเงื่อนไขให้ครบก่อน แล้วสรุปครั้งเดียวว่า_x000d_
“กรณีนี้ไม่สามารถส่งเรื่องชดเชยระยะทางให้ได้ เนื่องจากเป็นกรณีร้านค้าปักหมุดไม่ถูกต้องครับ”</v>
      </c>
      <c r="P162">
        <v>7</v>
      </c>
      <c r="Q162" t="str" xml:space="preserve">
        <v xml:space="preserve">แอดมินตอบได้ครบขึ้นกว่าเดิม เพราะมีทั้ง_x000d_
_x000d_
ผลตรวจสอบว่าไม่เข้าหลักเกณฑ์ชดเชย_x000d_
สาเหตุว่าเป็นกรณีร้านค้าปักหมุดผิด_x000d_
แนวทางให้ไรเดอร์ส่งสินค้าตามจุดหมายในแอป_x000d_
_x000d_
อย่างไรก็ตาม ยังขาดรายละเอียดที่ช่วยให้ไรเดอร์เข้าใจมากขึ้น เช่น_x000d_
_x000d_
เหตุใดกรณีร้านค้าปักหมุดผิดจึงไม่สามารถขอชดเชยได้_x000d_
หากไรเดอร์ไม่สะดวกส่งต่อจะมีทางเลือกหรือผลกระทบอย่างไร_x000d_
ถ้ามีปัญหาหน้างานระหว่างส่งจริงต้องแจ้งกลับอย่างไร_x000d_
_x000d_
จึงควรปรับขึ้น แต่ยังไม่เต็ม_x000d_
_x000d_
เงื่อนไขที่ใช้หักคะแนนตามไฟล์:_x000d_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7/10_x000d_
_x000d_
ตัวอย่างจากเคส:_x000d_
_x000d_
“ไม่สามารถดำเนินการส่งเรื่องขอชดเชยระยะทางให้พี่ไรเดอร์ได้ ...”_x000d_
“และในส่วนของทางร้านค้าได้นำสินค้าจัดส่งตามที่ขึ้นในแอปก่อนหน้านั้นแล้ว ...”_x000d_
_x000d_
ตัวอย่างที่ถูกต้องมากขึ้น:_x000d_
_x000d_
“กรณีนี้ไม่เข้าหลักเกณฑ์ชดเชยระยะทางครับ เพราะเป็นกรณีร้านค้าปักหมุดไม่ถูกต้อง”_x000d_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v>
      </c>
      <c r="R162">
        <v>4</v>
      </c>
      <c r="S162" t="str" xml:space="preserve">
        <v xml:space="preserve">ภาพเพิ่มเติมทำให้เห็นว่าแอดมินมี step ปลายทางชัดขึ้น คือ_x000d_
_x000d_
ตรวจสอบออเดอร์_x000d_
สรุปว่าไม่สามารถส่งเรื่องชดเชยได้_x000d_
แจ้งสาเหตุว่าเป็นกรณีร้านค้าปักหมุดผิด_x000d_
ให้ดำเนินการส่งสินค้าตามจุดหมายในแอป_x000d_
_x000d_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ไม่ลื่นตั้งแต่ต้นจนจบ_x000d_
_x000d_
เงื่อนไขที่ใช้หักคะแนนตามไฟล์:_x000d_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v>
      </c>
      <c r="V162">
        <v>10</v>
      </c>
      <c r="W162" t="str" xml:space="preserve">
        <v xml:space="preserve"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ได้ตรงขึ้น_x000d_
_x000d_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และยังไม่ได้วางแนวทางเชิงปฏิบัติแบบครบที่สุดว่าถ้าไรเดอร์ไม่สะดวกส่งต่อควรทำอย่างไร_x000d_
_x000d_
เงื่อนไขที่ใช้หักคะแนนตามไฟล์:_x000d_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10/15_x000d_
_x000d_
ตัวอย่างจากเคส:_x000d_
_x000d_
ตอนท้ายสรุปสาเหตุว่าเป็นกรณีร้านค้าปักหมุดผิด_x000d_
แต่ไม่ได้ชี้ทางเลือกอื่นให้ไรเดอร์หากไม่สะดวกดำเนินการต่อ_x000d_
_x000d_
ตัวอย่างที่ถูกต้องมากขึ้น:_x000d_
_x000d_
“กรณีนี้ไม่เข้าหลักเกณฑ์ชดเชย เนื่องจากร้านค้าปักหมุดไม่ถูกต้องครับ”_x000d_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v>
      </c>
      <c r="X162">
        <v>8</v>
      </c>
      <c r="Y162" t="str" xml:space="preserve">
        <v xml:space="preserve"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พร้อมปิดเคสอย่างสุภาพ_x000d_
_x000d_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ยังไม่ครอบคลุมกรณีที่ไรเดอร์มีข้อขัดข้องระหว่างส่งจริงหรือไม่สะดวกดำเนินการต่อ_x000d_
_x000d_
เงื่อนไขที่ใช้หักคะแนนตามไฟล์:_x000d_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8/10_x000d_
_x000d_
ตัวอย่างที่ถูกต้องมากขึ้น:_x000d_
_x000d_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v>
      </c>
      <c r="AB162">
        <v>5</v>
      </c>
      <c r="AC162" t="str" xml:space="preserve">
        <v xml:space="preserve">ข้อความโดยรวมอ่านง่าย สุภาพ และเรียงลำดับพอเข้าใจได้_x000d_
_x000d_
เงื่อนไขที่ใช้หักคะแนนตามไฟล์:_x000d_
ไม่เข้ากลุ่มพลาด จึงประเมินที่ 5/5</v>
      </c>
      <c r="AD162">
        <v>5</v>
      </c>
      <c r="AE162" t="str" xml:space="preserve">
        <v xml:space="preserve">ภาษาที่ใช้สุภาพ กระชับ และสื่อความหมายได้ชัดเจน_x000d_
_x000d_
เงื่อนไขที่ใช้หักคะแนนตามไฟล์:_x000d_
ไม่เข้ากลุ่มพลาด จึงประเมินที่ 5/5</v>
      </c>
      <c r="AF162">
        <v>10</v>
      </c>
      <c r="AG162" t="str" xml:space="preserve">
        <v xml:space="preserve"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ไม่โต้แย้งผู้ใช้งาน_x000d_
_x000d_
เงื่อนไขที่ใช้หักคะแนนตามไฟล์:_x000d_
ไม่เข้ากลุ่มพลาด จึงประเมินที่ 10/10</v>
      </c>
      <c r="AP162" t="str">
        <v>NO</v>
      </c>
      <c r="AQ162" t="str">
        <v>ไรเดอร์ร้องเรียนค่ารอบไม่เพิ่มตามระยะทางและปัญหาหมุดร้าน (Rider complains fare not adjusted with distance and incorrect store location)</v>
      </c>
      <c r="AS162" s="4">
        <f>SUM(H162,J162,L162,N162,P162,R162,T162,V162,X162,Z162,AB162,AD162,AF162,AH162,AJ162,AL162,AN162)</f>
        <v>83</v>
      </c>
      <c r="AT162" s="2">
        <f>IF(C162="","",DATE(YEAR(C162),MONTH(C162),1))</f>
        <v>46113</v>
      </c>
      <c r="AU162" t="str">
        <f>IF(AT162="","",TEXT(AT162,"mmmm yyyy"))</f>
        <v>April 2026</v>
      </c>
      <c r="AV162" s="2">
        <f>IF(C162="","",C162-WEEKDAY(C162,2)+1)</f>
        <v>46118</v>
      </c>
      <c r="AW162" s="2">
        <f>IF(AV162="","",AV162+6)</f>
        <v>46124</v>
      </c>
      <c r="AX162" t="str">
        <f>IF(AV162="","",TEXT(AV162,"dd/mm/yyyy")&amp;" - "&amp;TEXT(AW162,"dd/mm/yyyy"))</f>
        <v>06/04/2026 - 12/04/2026</v>
      </c>
      <c r="AY162">
        <f>IF(B162="","",COUNTIFS($B$5:B162,B162,$AT$5:AT162,AT162))</f>
        <v>3</v>
      </c>
      <c r="AZ162">
        <f>IF(B162="","",COUNTIFS($B$5:B162,B162,$AV$5:AV162,AV162))</f>
        <v>1</v>
      </c>
      <c r="BA162" t="str">
        <f>IF(B162="","",TEXT(AY162,"00")&amp;"|"&amp;B162&amp;"|"&amp;TEXT(AT162,"yyyymmdd"))</f>
        <v>03|Natcha Chai-in|20260401</v>
      </c>
      <c r="BB162" t="str">
        <f>IF(B162="","",TEXT(AZ162,"00")&amp;"|"&amp;B162&amp;"|"&amp;TEXT(AV162,"yyyymmdd"))</f>
        <v>01|Natcha Chai-in|20260406</v>
      </c>
      <c r="BC162">
        <f>IF(OR(AQ162="YES",AQ162="Yes",AQ162="Y",AQ162=1),1,0)</f>
        <v>0</v>
      </c>
      <c r="BD162" t="str" xml:space="preserve">
        <v xml:space="preserve"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จะไม่ไปส่งงาน_x000d_
_x000d_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v>
      </c>
      <c r="BE162" t="str">
        <v>https://drive.google.com/open?id=1elzsCEy68mpXjMuLMR3hQ_QNoYuk3sYB</v>
      </c>
      <c r="BF162" t="str">
        <v>April 2026+</v>
      </c>
    </row>
    <row r="163" xml:space="preserve">
      <c r="A163" s="1">
        <v>46129.79848515047</v>
      </c>
      <c r="B163" t="str">
        <v>Natcha Chai-in</v>
      </c>
      <c r="C163" s="2">
        <v>46120</v>
      </c>
      <c r="D163" s="3">
        <v>0.4208333333333333</v>
      </c>
      <c r="E163" s="3">
        <v>0.4270833333333333</v>
      </c>
      <c r="F163" t="str">
        <v>AA218661</v>
      </c>
      <c r="G163" t="str">
        <v>https://app.oho.chat/business/6805c0f16232119d2a1204b5/smartchat?room=69d46c8424c57323cdf957e2</v>
      </c>
      <c r="H163">
        <v>8</v>
      </c>
      <c r="I163" t="str" xml:space="preserve">
        <v xml:space="preserve">แอดมินมีการทักทายและแนะนำตัวอย่างเหมาะสม รวมถึงมีข้อความปิดการสนทนาในรูปแบบสุภาพตามมาตรฐาน_x000d_
_x000d_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แต่จังหวะการปิดเคสยังไม่เหมาะสมเต็มที่_x000d_
_x000d_
เงื่อนไขที่ใช้หักคะแนนตามไฟล์:_x000d_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8/10_x000d_
_x000d_
ตัวอย่างจากเคส:_x000d_
_x000d_
แอดมินปิดเคสเวลา 10:14–10:15_x000d_
ผู้ติดต่อส่งต่อเวลา 10:16 ว่า “เข้าหน้าแอฟ แล้วมันเด้งออกเลย”_x000d_
_x000d_
ตัวอย่างที่ถูกต้องมากขึ้น:_x000d_
_x000d_
ก่อนปิดเคส ควรเว้นจังหวะให้ผู้ติดต่อยืนยันว่าหมดคำถามจริง_x000d_
หรือหากเพิ่งมีการตอบประเด็นหลัก ควรรอให้แน่ใจก่อนว่าไม่มีประเด็นอื่นต่อเนื่อ</v>
      </c>
      <c r="J163">
        <v>10</v>
      </c>
      <c r="K163" t="str" xml:space="preserve">
        <v xml:space="preserve"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Policy_x000d_
_x000d_
เงื่อนไขที่ใช้หักคะแนนตามไฟล์:_x000d_
ไม่เข้ากลุ่มพลาดของหัวข้อ 1.2 จึงประเมินที่ 10/10</v>
      </c>
      <c r="L163">
        <v>8</v>
      </c>
      <c r="M163" t="str" xml:space="preserve">
        <v xml:space="preserve"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แต่ยังไม่รุนแรงมาก_x000d_
_x000d_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Tag_x000d_
_x000d_
เงื่อนไขที่ใช้หักคะแนนตามไฟล์:_x000d_
เข้ากลุ่ม พลาดเล็กน้อย ของหัวข้อ 1.3 เพราะ SLA เกินเล็กน้อย แต่ Tag ถูกต้อง จึงประเมินที่ 8/10</v>
      </c>
      <c r="N163">
        <v>8</v>
      </c>
      <c r="O163" t="str" xml:space="preserve">
        <v xml:space="preserve"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และเสนอทางเลือกว่าหากมีร้านเดิมอยู่แล้วสามารถเปลี่ยนแปลงข้อมูลร้านเดิมได้_x000d_
_x000d_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ทำให้ภาพรวมของคำตอบทั้งเคสยังไม่ครบและยังไม่ตอบโจทย์ทั้งหมดของผู้ติดต่อ_x000d_
_x000d_
เงื่อนไขที่ใช้หักคะแนนตามไฟล์:_x000d_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8/10_x000d_
_x000d_
ตัวอย่างจากเคส:_x000d_
_x000d_
“1 บัตรประชาชน ต่อ 1 ร้านค้าเท่านั้น”_x000d_
“หากมีร้านค้าอยู่แล้วแต่ไม่ได้เปิดสามารถเปลี่ยนแปลงข้อมูลร้านค้าเก่าได้เลย”_x000d_
_x000d_
ตัวอย่างที่ถูกต้องมากขึ้น:_x000d_
_x000d_
หลังผู้ติดต่อแจ้งว่า “เข้าหน้าแอฟ แล้วมันเด้งออกเลย” ควรรับเรื่องต่อ เช่น_x000d_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v>
      </c>
      <c r="P163">
        <v>6</v>
      </c>
      <c r="Q163" t="str" xml:space="preserve">
        <v xml:space="preserve">คำตอบของแอดมินครอบคลุมเฉพาะมุม เงื่อนไขการสมัครร้านค้า ได้พอสมควร แต่ยังไม่ครบในหลายจุด เช่น_x000d_
_x000d_
ไม่ได้อธิบายให้ชัดว่าหากต้องการเปลี่ยนจากร้านอาหารเดิมเป็นร้านกาแฟ ต้องทำผ่านช่องทางใด_x000d_
ไม่ได้บอกขั้นตอนการ “เปลี่ยนข้อมูลร้านเดิม” แบบเป็นลำดับ_x000d_
ไม่ได้รองรับปัญหาต่อเนื่องเรื่อง แอปเด้งออก_x000d_
_x000d_
ดังนั้นในภาพรวม คำตอบยังไม่ครบพอสำหรับให้ผู้ติดต่อดำเนินการต่อได้อย่างมั่นใจ_x000d_
_x000d_
เงื่อนไขที่ใช้หักคะแนนตามไฟล์:_x000d_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6/10_x000d_
_x000d_
ตัวอย่างจากเคส:_x000d_
_x000d_
แอดมินบอกว่าสามารถเปลี่ยนแปลงข้อมูลร้านค้าเก่าได้_x000d_
แต่ไม่ได้บอกว่าเปลี่ยนอย่างไร ผ่านช่องทางไหน หรือใช้เอกสารอะไร_x000d_
_x000d_
ตัวอย่างที่ถูกต้องมากขึ้น:_x000d_
_x000d_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แอดมินจะช่วยตรวจสอบขั้นตอนเปลี่ยนประเภทร้าน/ข้อมูลร้านให้ต่อ”_x000d_
“หากแอปเด้งออก รบกวนแจ้งรุ่นมือถือหรือแนบภาพ/วิดีโอเพิ่มเติม เพื่อให้แอดมินตรวจสอบต่อครับ”</v>
      </c>
      <c r="R163">
        <v>3</v>
      </c>
      <c r="S163" t="str" xml:space="preserve">
        <v xml:space="preserve">แอดมินมีแนวทางให้ 2 ทาง คือ_x000d_
_x000d_
ใช้บุคคลอื่นสมัคร_x000d_
หรือเปลี่ยนข้อมูลร้านค้าเก่า_x000d_
_x000d_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รองรับเพิ่มเติม_x000d_
_x000d_
เงื่อนไขที่ใช้หักคะแนนตามไฟล์:_x000d_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3/5_x000d_
_x000d_
ตัวอย่างที่ถูกต้องมากขึ้น:_x000d_
_x000d_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แอดมินจะช่วยตรวจสอบขั้นตอนต่อให้”_x000d_
“หากแอปเด้งออก รบกวนส่งภาพหน้าจอหรือรายละเอียดอาการเพิ่มเติมเพื่อให้แอดมินตรวจสอบครับ”</v>
      </c>
      <c r="V163">
        <v>7</v>
      </c>
      <c r="W163" t="str" xml:space="preserve">
        <v xml:space="preserve"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หรือขั้นตอนการสมัคร_x000d_
_x000d_
จึงถือว่าช่วยวิเคราะห์ได้เพียงบางส่วน แต่ยังไม่ถึงขั้นคลี่คลายปัญหาให้ตรงจุดจริง_x000d_
_x000d_
เงื่อนไขที่ใช้หักคะแนนตามไฟล์:_x000d_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7/15_x000d_
_x000d_
ตัวอย่างจากเคส:_x000d_
_x000d_
แอดมินหยุดที่คำอธิบายเรื่อง 1 บัตรประชาชน 1 ร้าน_x000d_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_x000d_
_x000d_
ตัวอย่างที่ถูกต้องมากขึ้น:_x000d_
_x000d_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ซึ่งแอดมินขอแยกตรวจสอบให้ทีละส่วนครับ”_x000d_
แบบนี้จะช่วยวิเคราะห์ได้ตรงกว่า</v>
      </c>
      <c r="X163">
        <v>6</v>
      </c>
      <c r="Y163" t="str" xml:space="preserve">
        <v xml:space="preserve"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ทำให้ภาพรวมของการรับเจ้าของเคสยังไม่เต็ม_x000d_
_x000d_
เงื่อนไขที่ใช้หักคะแนนตามไฟล์:_x000d_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6/10_x000d_
_x000d_
ตัวอย่างที่ถูกต้องมากขึ้น:_x000d_
_x000d_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แอดมินจะช่วยตรวจสอบต่อให้”_x000d_
“หากแอปเด้งออก รบกวนแจ้งรายละเอียดอาการเพิ่มเติมหรือส่งภาพหน้าจอเข้ามาได้ครับ”</v>
      </c>
      <c r="AB163">
        <v>5</v>
      </c>
      <c r="AC163" t="str" xml:space="preserve">
        <v xml:space="preserve">ข้อความโดยรวมเรียงลำดับดี อ่านง่าย และเข้าใจได้ไม่ยาก_x000d_
_x000d_
เงื่อนไขที่ใช้หักคะแนนตามไฟล์:_x000d_
ไม่เข้ากลุ่มพลาด จึงประเมินที่ 5/5</v>
      </c>
      <c r="AD163">
        <v>5</v>
      </c>
      <c r="AE163" t="str" xml:space="preserve">
        <v xml:space="preserve">ภาษาที่ใช้สุภาพ กระชับ และสื่อความหมายได้ตรงประเด็น_x000d_
_x000d_
เงื่อนไขที่ใช้หักคะแนนตามไฟล์:_x000d_
ไม่เข้ากลุ่มพลาด จึงประเมินที่ 5/5</v>
      </c>
      <c r="AF163">
        <v>10</v>
      </c>
      <c r="AG163" t="str" xml:space="preserve">
        <v xml:space="preserve">น้ำเสียงของแอดมินสุภาพ เหมาะสม และสอดคล้องกับสถานการณ์ตลอดบทสนทนา_x000d_
_x000d_
เงื่อนไขที่ใช้หักคะแนนตามไฟล์:_x000d_
ไม่เข้ากลุ่มพลาด จึงประเมินที่ 10/10</v>
      </c>
      <c r="AP163" t="str">
        <v>NO</v>
      </c>
      <c r="AQ163" t="str">
        <v>ผู้สนใจสมัครพาร์ทเนอร์สมัครไม่ได้ (Prospective partner reports unable to register)</v>
      </c>
      <c r="AS163" s="4">
        <f>SUM(H163,J163,L163,N163,P163,R163,T163,V163,X163,Z163,AB163,AD163,AF163,AH163,AJ163,AL163,AN163)</f>
        <v>76</v>
      </c>
      <c r="AT163" s="2">
        <f>IF(C163="","",DATE(YEAR(C163),MONTH(C163),1))</f>
        <v>46113</v>
      </c>
      <c r="AU163" t="str">
        <f>IF(AT163="","",TEXT(AT163,"mmmm yyyy"))</f>
        <v>April 2026</v>
      </c>
      <c r="AV163" s="2">
        <f>IF(C163="","",C163-WEEKDAY(C163,2)+1)</f>
        <v>46118</v>
      </c>
      <c r="AW163" s="2">
        <f>IF(AV163="","",AV163+6)</f>
        <v>46124</v>
      </c>
      <c r="AX163" t="str">
        <f>IF(AV163="","",TEXT(AV163,"dd/mm/yyyy")&amp;" - "&amp;TEXT(AW163,"dd/mm/yyyy"))</f>
        <v>06/04/2026 - 12/04/2026</v>
      </c>
      <c r="AY163">
        <f>IF(B163="","",COUNTIFS($B$5:B163,B163,$AT$5:AT163,AT163))</f>
        <v>4</v>
      </c>
      <c r="AZ163">
        <f>IF(B163="","",COUNTIFS($B$5:B163,B163,$AV$5:AV163,AV163))</f>
        <v>2</v>
      </c>
      <c r="BA163" t="str">
        <f>IF(B163="","",TEXT(AY163,"00")&amp;"|"&amp;B163&amp;"|"&amp;TEXT(AT163,"yyyymmdd"))</f>
        <v>04|Natcha Chai-in|20260401</v>
      </c>
      <c r="BB163" t="str">
        <f>IF(B163="","",TEXT(AZ163,"00")&amp;"|"&amp;B163&amp;"|"&amp;TEXT(AV163,"yyyymmdd"))</f>
        <v>02|Natcha Chai-in|20260406</v>
      </c>
      <c r="BC163">
        <f>IF(OR(AQ163="YES",AQ163="Yes",AQ163="Y",AQ163=1),1,0)</f>
        <v>0</v>
      </c>
      <c r="BD163" t="str" xml:space="preserve">
        <v xml:space="preserve"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และลองสมัครใหม่ไม่ได้_x000d_
_x000d_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และแนะนำทางออกว่า_x000d_
_x000d_
ใช้บุคคลอื่นสมัคร_x000d_
หรือหากมีร้านค้าเดิมอยู่แล้วแต่ไม่ได้เปิด สามารถเปลี่ยนแปลงข้อมูลร้านค้าเดิมได้_x000d_
_x000d_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v>
      </c>
      <c r="BE163" t="str">
        <v>https://drive.google.com/open?id=172yvWGyCQurPOtChSjC-i_D5_s86XVQ-</v>
      </c>
      <c r="BF163" t="str">
        <v>April 2026+</v>
      </c>
    </row>
    <row r="164" xml:space="preserve">
      <c r="A164" s="1">
        <v>46129.92053791667</v>
      </c>
      <c r="B164" t="str">
        <v>Sunijtra Siritip</v>
      </c>
      <c r="C164" s="2">
        <v>46120</v>
      </c>
      <c r="D164" s="3">
        <v>0.3694444444444445</v>
      </c>
      <c r="E164" s="3">
        <v>0.3743055555555556</v>
      </c>
      <c r="F164" t="str">
        <v>AA218608</v>
      </c>
      <c r="G164" t="str">
        <v>https://app.oho.chat/business/6805c0f16232119d2a1204b5/smartchat?room=68438f06b14ca26cdd27e89a</v>
      </c>
      <c r="H164">
        <v>10</v>
      </c>
      <c r="I164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64">
        <v>10</v>
      </c>
      <c r="K164" t="str" xml:space="preserve">
        <v xml:space="preserve"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การสื่อสารยังอยู่ในขอบเขตของการตรวจสอบออเดอร์โดยไม่เปิดเผยข้อมูลเกินความจำเป็น_x000d_
_x000d_
เงื่อนไขที่ใช้หักคะแนนตามไฟล์:_x000d_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v>
      </c>
      <c r="L164">
        <v>10</v>
      </c>
      <c r="M164" t="str" xml:space="preserve">
        <v xml:space="preserve"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ซึ่งตรงกับลักษณะการติดต่อของไรเดอร์ครั้งนี้_x000d_
_x000d_
เงื่อนไขที่ใช้หักคะแนนตามไฟล์:_x000d_
ไม่เข้ากลุ่มพลาดของหัวข้อ 1.3 เพราะ SLA ผ่าน และ Tag ถูกต้อง จึงประเมินที่ 10/10</v>
      </c>
      <c r="N164">
        <v>9</v>
      </c>
      <c r="O164" t="str" xml:space="preserve">
        <v xml:space="preserve">แอดมินตอบได้ถูกต้องในสาระสำคัญหลายส่วน ได้แก่_x000d_
_x000d_
ตรวจสอบเวลาของออเดอร์และเวลาไปถึงหน้าร้านจากระบบ_x000d_
อธิบายสถานการณ์ตามข้อมูลที่ตรวจสอบได้_x000d_
แจ้งถูกต้องว่า ไม่สามารถให้เบอร์ลูกค้าได้_x000d_
แจ้งว่าจะบันทึกเป็นข้อมูลร้องเรียนร้านค้า_x000d_
_x000d_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จึงยังไม่เต็มในหัวข้อนี้_x000d_
_x000d_
เงื่อนไขที่ใช้หักคะแนนตามไฟล์:_x000d_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9/10_x000d_
_x000d_
ตัวอย่างจากเคส:_x000d_
_x000d_
“ลูกค้าโทรมาตามออเดอร์ไม่ผิดนะคะ”_x000d_
_x000d_
ตัวอย่างที่ถูกต้องมากขึ้น:_x000d_
_x000d_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จึงอาจเป็นสาเหตุที่ลูกค้าติดตามออเดอร์นะคะ”_x000d_
แบบนี้ยังคงข้อเท็จจริง แต่ฟังนุ่มนวลกว่า</v>
      </c>
      <c r="P164">
        <v>8</v>
      </c>
      <c r="Q164" t="str" xml:space="preserve">
        <v xml:space="preserve">แอดมินตอบได้ค่อนข้างครบ โดยมีทั้ง_x000d_
_x000d_
ผลการตรวจสอบเวลาออเดอร์_x000d_
การอธิบายบริบทของระบบเลือกไรเดอร์_x000d_
การแจ้งว่าจะบันทึกร้องเรียนร้านค้า_x000d_
การแจ้งว่าไม่สามารถให้เบอร์ลูกค้าได้_x000d_
_x000d_
อย่างไรก็ตาม ยังขาดรายละเอียดเสริมอีกเล็กน้อย เช่น_x000d_
_x000d_
หากไรเดอร์ต้องการติดตามผลการร้องเรียนต่อควรทำอย่างไร_x000d_
การร้องเรียนนี้จะถูกส่งต่อหรือเก็บในระบบอย่างไร_x000d_
หากไรเดอร์มีหลักฐานเพิ่มเติมสามารถส่งเพิ่มได้หรือไม่_x000d_
_x000d_
จึงหักเล็กน้อยในหัวข้อนี้_x000d_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8/10_x000d_
_x000d_
ตัวอย่างจากเคส:_x000d_
_x000d_
“แอดมินจะบันทึกเป็นข้อมูลการร้องเรียนสำหรับร้านค้า”_x000d_
_x000d_
ตัวอย่างที่ถูกต้องมากขึ้น:_x000d_
_x000d_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v>
      </c>
      <c r="R164">
        <v>5</v>
      </c>
      <c r="S164" t="str" xml:space="preserve">
        <v xml:space="preserve">แอดมินมีลำดับการตอบชัดเจน ได้แก่_x000d_
_x000d_
รับเรื่องและตรวจสอบออเดอร์_x000d_
แจ้งผลจากเวลาที่ตรวจสอบได้_x000d_
อธิบายบริบทของระบบ/สถานการณ์_x000d_
แจ้งว่าจะบันทึกร้องเรียนร้านค้า_x000d_
แจ้งว่าไม่สามารถให้เบอร์ลูกค้าได้_x000d_
_x000d_
ถือว่า step ชัดเจนและเข้าใจง่าย_x000d_
_x000d_
เงื่อนไขที่ใช้หักคะแนนตามไฟล์:_x000d_
ไม่เข้ากลุ่มพลาดของหัวข้อ 2.3 เพราะขั้นตอนชัดเจนและสื่อสารเป็นลำดับดี จึงประเมินที่ 5/5</v>
      </c>
      <c r="V164">
        <v>12</v>
      </c>
      <c r="W164" t="str" xml:space="preserve">
        <v xml:space="preserve"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คือ_x000d_
_x000d_
ประเด็นการร้องเรียนร้านค้า_x000d_
ประเด็นการขอข้อมูลลูกค้า ซึ่งไม่สามารถให้ได้_x000d_
_x000d_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และยังไม่ได้ช่วยลดความขัดแย้งเชิงอารมณ์มากนัก_x000d_
_x000d_
เงื่อนไขที่ใช้หักคะแนนตามไฟล์:_x000d_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12/15_x000d_
_x000d_
ตัวอย่างที่ถูกต้องมากขึ้น:_x000d_
_x000d_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v>
      </c>
      <c r="X164">
        <v>9</v>
      </c>
      <c r="Y164" t="str" xml:space="preserve">
        <v xml:space="preserve"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พร้อมปิดเคสอย่างเหมาะสม_x000d_
_x000d_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หรือหากต้องการติดตามเรื่องต่อให้ทำอย่างไร_x000d_
_x000d_
เงื่อนไขที่ใช้หักคะแนนตามไฟล์:_x000d_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9/10_x000d_
_x000d_
ตัวอย่างที่ถูกต้องมากขึ้น:_x000d_
_x000d_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v>
      </c>
      <c r="AB164">
        <v>5</v>
      </c>
      <c r="AC164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64">
        <v>5</v>
      </c>
      <c r="AE164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64">
        <v>8</v>
      </c>
      <c r="AG164" t="str" xml:space="preserve">
        <v xml:space="preserve"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โดยเฉพาะในเคสที่มาในรูปแบบการร้องเรียน_x000d_
_x000d_
เงื่อนไขที่ใช้หักคะแนนตามไฟล์:_x000d_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8/10_x000d_
_x000d_
ตัวอย่างที่ถูกต้องมากขึ้น:_x000d_
_x000d_
“จากข้อมูลในระบบ ลูกค้าอาจมีความกังวลเรื่องระยะเวลารอออเดอร์นะคะ”_x000d_
แทนการใช้คำว่า “ไม่ผิด” ตรง ๆ</v>
      </c>
      <c r="AP164" t="str">
        <v>NO</v>
      </c>
      <c r="AQ164" t="str">
        <v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v>
      </c>
      <c r="AS164" s="4">
        <f>SUM(H164,J164,L164,N164,P164,R164,T164,V164,X164,Z164,AB164,AD164,AF164,AH164,AJ164,AL164,AN164)</f>
        <v>91</v>
      </c>
      <c r="AT164" s="2">
        <f>IF(C164="","",DATE(YEAR(C164),MONTH(C164),1))</f>
        <v>46113</v>
      </c>
      <c r="AU164" t="str">
        <f>IF(AT164="","",TEXT(AT164,"mmmm yyyy"))</f>
        <v>April 2026</v>
      </c>
      <c r="AV164" s="2">
        <f>IF(C164="","",C164-WEEKDAY(C164,2)+1)</f>
        <v>46118</v>
      </c>
      <c r="AW164" s="2">
        <f>IF(AV164="","",AV164+6)</f>
        <v>46124</v>
      </c>
      <c r="AX164" t="str">
        <f>IF(AV164="","",TEXT(AV164,"dd/mm/yyyy")&amp;" - "&amp;TEXT(AW164,"dd/mm/yyyy"))</f>
        <v>06/04/2026 - 12/04/2026</v>
      </c>
      <c r="AY164">
        <f>IF(B164="","",COUNTIFS($B$5:B164,B164,$AT$5:AT164,AT164))</f>
        <v>2</v>
      </c>
      <c r="AZ164">
        <f>IF(B164="","",COUNTIFS($B$5:B164,B164,$AV$5:AV164,AV164))</f>
        <v>2</v>
      </c>
      <c r="BA164" t="str">
        <f>IF(B164="","",TEXT(AY164,"00")&amp;"|"&amp;B164&amp;"|"&amp;TEXT(AT164,"yyyymmdd"))</f>
        <v>02|Sunijtra Siritip|20260401</v>
      </c>
      <c r="BB164" t="str">
        <f>IF(B164="","",TEXT(AZ164,"00")&amp;"|"&amp;B164&amp;"|"&amp;TEXT(AV164,"yyyymmdd"))</f>
        <v>02|Sunijtra Siritip|20260406</v>
      </c>
      <c r="BC164">
        <f>IF(OR(AQ164="YES",AQ164="Yes",AQ164="Y",AQ164=1),1,0)</f>
        <v>0</v>
      </c>
      <c r="BD164" t="str" xml:space="preserve">
        <v xml:space="preserve"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พร้อมแนบภาพออเดอร์ประกอบ_x000d_
_x000d_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v>
      </c>
      <c r="BE164" t="str">
        <v>https://drive.google.com/open?id=1SV1Tyi_IH3TkGvOhxRMOIH9Z0GzMcokx</v>
      </c>
      <c r="BF164" t="str">
        <v>April 2026+</v>
      </c>
    </row>
    <row r="165" xml:space="preserve">
      <c r="A165" s="1">
        <v>46129.92751311343</v>
      </c>
      <c r="B165" t="str">
        <v>Sunijtra Siritip</v>
      </c>
      <c r="C165" s="2">
        <v>46120</v>
      </c>
      <c r="D165" s="3">
        <v>0.3868055555555556</v>
      </c>
      <c r="E165" s="3">
        <v>0.3944444444444444</v>
      </c>
      <c r="F165" t="str">
        <v>AA218621</v>
      </c>
      <c r="G165" t="str">
        <v>https://app.oho.chat/business/6805c0f16232119d2a1204b5/smartchat?room=6854dfdc35631bb59bca84e7</v>
      </c>
      <c r="H165">
        <v>10</v>
      </c>
      <c r="I165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อีกทั้งข้อความปิดท้ายเหมาะสมกับบริบทและเป็นมิตร_x000d_
_x000d_
เงื่อนไขที่ใช้หักคะแนนตามไฟล์:_x000d_
ไม่เข้ากลุ่มพลาด จึงประเมินที่ 10/10</v>
      </c>
      <c r="J165">
        <v>10</v>
      </c>
      <c r="K165" t="str" xml:space="preserve">
        <v xml:space="preserve"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L165">
        <v>9</v>
      </c>
      <c r="M165" t="str" xml:space="preserve">
        <v xml:space="preserve"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โดยตรง_x000d_
_x000d_
ดังนั้นหัวข้อนี้ควรถูกหักเล็กน้อยจากเรื่องการเลือก Tag ที่ยังไม่ตรงประเภทเคส_x000d_
_x000d_
เงื่อนไขที่ใช้หักคะแนนตามไฟล์:_x000d_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9/10_x000d_
_x000d_
ตัวอย่างจากเคส:_x000d_
_x000d_
ปัญหาจริงคือการเพิ่มบัตรเครดิต_x000d_
แต่ Tag เป็นแนวสอบถามเรื่องโอนเงิน/สลิป_x000d_
_x000d_
ตัวอย่างที่ถูกต้องมากขึ้น:_x000d_
_x000d_
ควรใช้ Tag ในกลุ่ม ปัญหาการชำระเงิน / เพิ่มบัตร / วิธีชำระเงิน จะสอดคล้องกับเคสมากกว่า</v>
      </c>
      <c r="N165">
        <v>7</v>
      </c>
      <c r="O165" t="str" xml:space="preserve">
        <v xml:space="preserve"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และไม่ต้องใส่นามสกุล_x000d_
_x000d_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จึงต้องหักคะแนน_x000d_
_x000d_
เงื่อนไขที่ใช้หักคะแนนตามไฟล์:_x000d_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7/10_x000d_
_x000d_
ตัวอย่างจากเคส:_x000d_
_x000d_
คำตอบแรก: “สามารถกรอกเป็นชื่อธนาคารเจ้าของบัตรได้ เช่น SCB KBANK”_x000d_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และไม่ต้องใส่นามสกุล”_x000d_
_x000d_
ตัวอย่างที่ถูกต้องมากขึ้น:_x000d_
_x000d_
ควรตอบตั้งแต่แรกว่า_x000d_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v>
      </c>
      <c r="P165">
        <v>8</v>
      </c>
      <c r="Q165" t="str" xml:space="preserve">
        <v xml:space="preserve"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จนสุดท้ายให้คำแนะนำที่ใช้งานได้จริง_x000d_
_x000d_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จึงไม่ควรได้เต็มในหัวข้อนี้_x000d_
_x000d_
เงื่อนไขที่ใช้หักคะแนนตามไฟล์:_x000d_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8/10_x000d_
_x000d_
ตัวอย่างจากเคส:_x000d_
_x000d_
แอดมินต้องแก้คำอธิบายใหม่หลังจากเห็นภาพหน้าจอ_x000d_
จึงแปลว่าคำตอบช่วงแรกยังไม่ครบพอให้ลูกค้าทำสำเร็จได้ทันที_x000d_
_x000d_
ตัวอย่างที่ถูกต้องมากขึ้น:_x000d_
_x000d_
ควรอธิบายครบตั้งแต่แรกทั้ง_x000d_
ให้กรอกเป็นชื่อภาษาอังกฤษ_x000d_
ไม่ใส่อักขระพิเศษ_x000d_
ไม่เว้นวรรค_x000d_
ไม่ต้องใส่นามสกุล</v>
      </c>
      <c r="R165">
        <v>5</v>
      </c>
      <c r="S165" t="str" xml:space="preserve">
        <v xml:space="preserve">แม้คำตอบแรกจะคลาดเคลื่อน แต่หลังจากนั้นแอดมินมีการดำเนินการเป็นลำดับชัดเจน คือ_x000d_
_x000d_
ตอบคำถามเบื้องต้น_x000d_
ถามผลว่าดำเนินการสำเร็จหรือไม่_x000d_
ขอภาพหน้าจอเพิ่มเติม_x000d_
ตรวจสอบและอธิบายใหม่อย่างชัดเจน_x000d_
ลูกค้าทดลองใหม่และทำสำเร็จ_x000d_
_x000d_
ถือว่าในเชิงขั้นตอนการซัพพอร์ตทำได้ชัดเจนดี_x000d_
_x000d_
เงื่อนไขที่ใช้หักคะแนนตามไฟล์:_x000d_
ไม่เข้ากลุ่มพลาดของหัวข้อ 2.3 เพราะมีการไล่ step ในการตรวจสอบและแก้ปัญหาได้ชัดเจน จึงประเมินที่ 5/5</v>
      </c>
      <c r="V165">
        <v>11</v>
      </c>
      <c r="W165" t="str" xml:space="preserve">
        <v xml:space="preserve"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และต้องอาศัยการขอภาพหน้าจอเพิ่มถึงจะคลี่คลายปัญหาได้_x000d_
_x000d_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แต่ปรับวิธีช่วยเหลือต่อและพาไปจนจบ_x000d_
_x000d_
เงื่อนไขที่ใช้หักคะแนนตามไฟล์:_x000d_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11/15_x000d_
_x000d_
ตัวอย่างที่ถูกต้องมากขึ้น:_x000d_
_x000d_
หากไม่แน่ใจเงื่อนไขของช่องดังกล่าวตั้งแต่แรก ควรขอภาพหน้าจอประกอบก่อนตอบเชิงยืนยัน_x000d_
เช่น “รบกวนส่งภาพหน้าจอช่องที่ติดปัญหาเข้ามาได้เลยค่ะ แอดมินจะตรวจสอบให้ชัดเจนก่อนนะคะ”</v>
      </c>
      <c r="X165">
        <v>9</v>
      </c>
      <c r="Y165" t="str" xml:space="preserve">
        <v xml:space="preserve"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และตรวจสอบต่อจนลูกค้าทำสำเร็จ_x000d_
_x000d_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จะทำให้เคสจบได้เร็วและแม่นยำกว่านี้_x000d_
_x000d_
เงื่อนไขที่ใช้หักคะแนนตามไฟล์:_x000d_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v>
      </c>
      <c r="AB165">
        <v>5</v>
      </c>
      <c r="AC165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65">
        <v>5</v>
      </c>
      <c r="AE165" t="str" xml:space="preserve">
        <v xml:space="preserve">ภาษาสุภาพ กระชับ และสื่อความหมายได้ดี_x000d_
_x000d_
เงื่อนไขที่ใช้หักคะแนนตามไฟล์:_x000d_
ไม่เข้ากลุ่มพลาด จึงประเมินที่ 5/5</v>
      </c>
      <c r="AF165">
        <v>10</v>
      </c>
      <c r="AG165" t="str" xml:space="preserve">
        <v xml:space="preserve">น้ำเสียงของแอดมินสุภาพ เหมาะสม และช่วยเหลือลูกค้าอย่างต่อเนื่องจนปัญหาได้รับการแก้ไข_x000d_
_x000d_
เงื่อนไขที่ใช้หักคะแนนตามไฟล์:_x000d_
ไม่เข้ากลุ่มพลาด จึงประเมินที่ 10/10</v>
      </c>
      <c r="AP165" t="str">
        <v>NO</v>
      </c>
      <c r="AQ165" t="str">
        <v>ลูกค้าสอบถามการเพิ่มบัตรเครดิตและกรอกชื่อเรียกบัตร (Customer inquires about adding credit card and card nickname)</v>
      </c>
      <c r="AS165" s="4">
        <f>SUM(H165,J165,L165,N165,P165,R165,T165,V165,X165,Z165,AB165,AD165,AF165,AH165,AJ165,AL165,AN165)</f>
        <v>89</v>
      </c>
      <c r="AT165" s="2">
        <f>IF(C165="","",DATE(YEAR(C165),MONTH(C165),1))</f>
        <v>46113</v>
      </c>
      <c r="AU165" t="str">
        <f>IF(AT165="","",TEXT(AT165,"mmmm yyyy"))</f>
        <v>April 2026</v>
      </c>
      <c r="AV165" s="2">
        <f>IF(C165="","",C165-WEEKDAY(C165,2)+1)</f>
        <v>46118</v>
      </c>
      <c r="AW165" s="2">
        <f>IF(AV165="","",AV165+6)</f>
        <v>46124</v>
      </c>
      <c r="AX165" t="str">
        <f>IF(AV165="","",TEXT(AV165,"dd/mm/yyyy")&amp;" - "&amp;TEXT(AW165,"dd/mm/yyyy"))</f>
        <v>06/04/2026 - 12/04/2026</v>
      </c>
      <c r="AY165">
        <f>IF(B165="","",COUNTIFS($B$5:B165,B165,$AT$5:AT165,AT165))</f>
        <v>3</v>
      </c>
      <c r="AZ165">
        <f>IF(B165="","",COUNTIFS($B$5:B165,B165,$AV$5:AV165,AV165))</f>
        <v>3</v>
      </c>
      <c r="BA165" t="str">
        <f>IF(B165="","",TEXT(AY165,"00")&amp;"|"&amp;B165&amp;"|"&amp;TEXT(AT165,"yyyymmdd"))</f>
        <v>03|Sunijtra Siritip|20260401</v>
      </c>
      <c r="BB165" t="str">
        <f>IF(B165="","",TEXT(AZ165,"00")&amp;"|"&amp;B165&amp;"|"&amp;TEXT(AV165,"yyyymmdd"))</f>
        <v>03|Sunijtra Siritip|20260406</v>
      </c>
      <c r="BC165">
        <f>IF(OR(AQ165="YES",AQ165="Yes",AQ165="Y",AQ165=1),1,0)</f>
        <v>0</v>
      </c>
      <c r="BD165" t="str" xml:space="preserve">
        <v xml:space="preserve"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และไม่แน่ใจว่าควรกรอกอะไร_x000d_
_x000d_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จึงขอภาพหน้าจอเพิ่มเติมเพื่อใช้ตรวจสอบ_x000d_
_x000d_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v>
      </c>
      <c r="BE165" t="str">
        <v>https://drive.google.com/open?id=1VdnHfvCTKU4jDy5eA35pnK6EY0-x8Uyl</v>
      </c>
      <c r="BF165" t="str">
        <v>April 2026+</v>
      </c>
    </row>
    <row r="166" xml:space="preserve">
      <c r="A166" s="1">
        <v>46129.98479950232</v>
      </c>
      <c r="B166" t="str">
        <v>Supakrit Promkhamnoi</v>
      </c>
      <c r="C166" s="2">
        <v>46120</v>
      </c>
      <c r="D166" s="3">
        <v>0.8416666666666667</v>
      </c>
      <c r="E166" s="3">
        <v>0.8472222222222222</v>
      </c>
      <c r="F166" t="str">
        <v>AA219041</v>
      </c>
      <c r="G166" t="str">
        <v>https://app.oho.chat/business/6805c0f16232119d2a1204b5/smartchat?room=684030b86a4767f3bed0983f</v>
      </c>
      <c r="H166">
        <v>10</v>
      </c>
      <c r="I166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มีความเหมาะสมกับบริบทของเคส_x000d_
_x000d_
เงื่อนไขที่ใช้หักคะแนนตามไฟล์:_x000d_
ไม่เข้ากลุ่มพลาด จึงประเมินที่ 10/10</v>
      </c>
      <c r="J166">
        <v>10</v>
      </c>
      <c r="K166" t="str" xml:space="preserve">
        <v xml:space="preserve"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66">
        <v>8</v>
      </c>
      <c r="M166" t="str" xml:space="preserve">
        <v xml:space="preserve"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ซึ่งโดยรวมอยู่ในกลุ่มใกล้เคียงกับปัญหายอดเงินขาด/เงินโอนไม่ครบ_x000d_
_x000d_
อย่างไรก็ตาม SLA ยังไม่เด่นมาก และการตั้งชื่อ Tag ดูไม่คมชัดนักในเชิงสื่อสาร จึงควรถูกหักเล็กน้อย_x000d_
_x000d_
เงื่อนไขที่ใช้หักคะแนนตามไฟล์:_x000d_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v>
      </c>
      <c r="N166">
        <v>9</v>
      </c>
      <c r="O166" t="str" xml:space="preserve">
        <v xml:space="preserve"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ซึ่งเหมาะสมกับเคสยอดเงินขาดที่ต้องอาศัยการตรวจสอบเพิ่มเติม_x000d_
_x000d_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แอดมินยังคงรับเรื่องต่ออย่างถูกทิศทาง_x000d_
_x000d_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จึงหักเล็กน้อย_x000d_
_x000d_
เงื่อนไขที่ใช้หักคะแนนตามไฟล์:_x000d_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9/10_x000d_
_x000d_
ตัวอย่างจากเคส:_x000d_
_x000d_
ไรเดอร์แจ้งเพิ่มว่า “ของเมื่อวานโอนครบแล้ว ... ตอนนี้ยอดรวมคือขาดทั้งหมด 55 บาทครับ”_x000d_
แอดมินตอบเพียง “รับทราบครับ แอดมินส่งเรื่องประสานงานให้นะครับ”_x000d_
_x000d_
ตัวอย่างที่ถูกต้องมากขึ้น:_x000d_
_x000d_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v>
      </c>
      <c r="P166">
        <v>7</v>
      </c>
      <c r="Q166" t="str" xml:space="preserve">
        <v xml:space="preserve">แอดมินให้คำตอบหลักครบในระดับหนึ่ง คือ_x000d_
_x000d_
รับเรื่อง_x000d_
แจ้งว่าจะส่งตรวจสอบ/ประสานงาน_x000d_
แจ้งว่าจะอัปเดตเมื่อมีความคืบหน้า_x000d_
_x000d_
อย่างไรก็ตาม ยังขาดรายละเอียดที่ช่วยให้ผู้ติดต่อเข้าใจภาพรวมได้มากขึ้น เช่น_x000d_
_x000d_
ปัญหาจะถูกส่งต่อให้ทีมใด_x000d_
คาดว่าจะใช้เวลาตรวจสอบประมาณเท่าใด_x000d_
หากมีเอกสารหรือหลักฐานเพิ่มเติมต้องส่งหรือไม่_x000d_
หากเกินเวลาที่กำหนดแล้วไม่มีอัปเดต ควรทำอย่างไร_x000d_
_x000d_
จึงควรถูกหักในหัวข้อนี้พอสมควร_x000d_
_x000d_
เงื่อนไขที่ใช้หักคะแนนตามไฟล์:_x000d_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7/10_x000d_
_x000d_
ตัวอย่างที่ถูกต้องมากขึ้น:_x000d_
_x000d_
“แอดมินส่งเรื่องตรวจสอบยอดส่วนต่าง 55 บาทให้แล้วนะครับ หากมีความคืบหน้าจะแจ้งกลับทันทีครับ”_x000d_
“หากมีหลักฐานเพิ่มเติมเกี่ยวกับยอดโอน สามารถส่งเข้ามาได้ครับ”</v>
      </c>
      <c r="R166">
        <v>4</v>
      </c>
      <c r="S166" t="str" xml:space="preserve">
        <v xml:space="preserve">ในแง่ขั้นตอน แอดมินสื่อสารชัดเจนพอสมควรว่า_x000d_
_x000d_
รับเรื่อง_x000d_
ส่งตรวจสอบ/ประสานงาน_x000d_
จะแจ้งกลับเมื่อมีความคืบหน้า_x000d_
_x000d_
ถือว่ามี next step ที่ชัดเจนในระดับหนึ่ง แม้ยังไม่ละเอียดเรื่องกรอบเวลาและเงื่อนไขติดตามผล_x000d_
_x000d_
เงื่อนไขที่ใช้หักคะแนนตามไฟล์:_x000d_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v>
      </c>
      <c r="V166">
        <v>10</v>
      </c>
      <c r="W166" t="str" xml:space="preserve">
        <v xml:space="preserve"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ไม่สามารถตอบจบได้ทันทีในแชท_x000d_
_x000d_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หรือช่วยแยกประเด็นจากของเมื่อวานที่ปิดไปแล้วออกจากของวันนี้อย่างเป็นระบบ_x000d_
_x000d_
เงื่อนไขที่ใช้หักคะแนนตามไฟล์:_x000d_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10/15_x000d_
_x000d_
ตัวอย่างที่ถูกต้องมากขึ้น:_x000d_
_x000d_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v>
      </c>
      <c r="X166">
        <v>9</v>
      </c>
      <c r="Y166" t="str" xml:space="preserve">
        <v xml:space="preserve"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ไม่ปล่อยให้บทสนทนาจบแบบไม่มีเจ้าภาพรับผิดชอบ_x000d_
_x000d_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ควรทำอย่างไร_x000d_
_x000d_
เงื่อนไขที่ใช้หักคะแนนตามไฟล์:_x000d_
เข้ากลุ่ม พลาดเล็กน้อย ของหัวข้อ 3.2 เพราะ ownership ดีแล้ว แต่ยังขาด timeframe/follow-up condition ที่ชัดเจน จึงประเมินที่ 9/10</v>
      </c>
      <c r="AB166">
        <v>5</v>
      </c>
      <c r="AC166" t="str" xml:space="preserve">
        <v xml:space="preserve">ข้อความเรียงลำดับดี อ่านง่าย และสื่อสารตรงประเด็น_x000d_
_x000d_
เงื่อนไขที่ใช้หักคะแนนตามไฟล์:_x000d_
ไม่เข้ากลุ่มพลาด จึงประเมินที่ 5/5</v>
      </c>
      <c r="AD166">
        <v>5</v>
      </c>
      <c r="AE166" t="str" xml:space="preserve">
        <v xml:space="preserve">ภาษาสุภาพ กระชับ และเข้าใจง่าย เหมาะสมกับการตอบเคสติดตามยอดเงิน_x000d_
_x000d_
เงื่อนไขที่ใช้หักคะแนนตามไฟล์:_x000d_
ไม่เข้ากลุ่มพลาด จึงประเมินที่ 5/5</v>
      </c>
      <c r="AF166">
        <v>10</v>
      </c>
      <c r="AG166" t="str" xml:space="preserve">
        <v xml:space="preserve"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โดยเฉพาะในเคสที่ผู้ใช้งานมีความกังวลเรื่องยอดเงิน_x000d_
_x000d_
เงื่อนไขที่ใช้หักคะแนนตามไฟล์:_x000d_
ไม่เข้ากลุ่มพลาด จึงประเมินที่ 10/10</v>
      </c>
      <c r="AP166" t="str">
        <v>NO</v>
      </c>
      <c r="AQ166" t="str">
        <v>ไรเดอร์ติดตามยอดเงินโอนไม่ครบและขอให้ตรวจสอบ (Rider follows up on incomplete payout and requests investigation)</v>
      </c>
      <c r="AS166" s="4">
        <f>SUM(H166,J166,L166,N166,P166,R166,T166,V166,X166,Z166,AB166,AD166,AF166,AH166,AJ166,AL166,AN166)</f>
        <v>87</v>
      </c>
      <c r="AT166" s="2">
        <f>IF(C166="","",DATE(YEAR(C166),MONTH(C166),1))</f>
        <v>46113</v>
      </c>
      <c r="AU166" t="str">
        <f>IF(AT166="","",TEXT(AT166,"mmmm yyyy"))</f>
        <v>April 2026</v>
      </c>
      <c r="AV166" s="2">
        <f>IF(C166="","",C166-WEEKDAY(C166,2)+1)</f>
        <v>46118</v>
      </c>
      <c r="AW166" s="2">
        <f>IF(AV166="","",AV166+6)</f>
        <v>46124</v>
      </c>
      <c r="AX166" t="str">
        <f>IF(AV166="","",TEXT(AV166,"dd/mm/yyyy")&amp;" - "&amp;TEXT(AW166,"dd/mm/yyyy"))</f>
        <v>06/04/2026 - 12/04/2026</v>
      </c>
      <c r="AY166">
        <f>IF(B166="","",COUNTIFS($B$5:B166,B166,$AT$5:AT166,AT166))</f>
        <v>6</v>
      </c>
      <c r="AZ166">
        <f>IF(B166="","",COUNTIFS($B$5:B166,B166,$AV$5:AV166,AV166))</f>
        <v>4</v>
      </c>
      <c r="BA166" t="str">
        <f>IF(B166="","",TEXT(AY166,"00")&amp;"|"&amp;B166&amp;"|"&amp;TEXT(AT166,"yyyymmdd"))</f>
        <v>06|Supakrit Promkhamnoi|20260401</v>
      </c>
      <c r="BB166" t="str">
        <f>IF(B166="","",TEXT(AZ166,"00")&amp;"|"&amp;B166&amp;"|"&amp;TEXT(AV166,"yyyymmdd"))</f>
        <v>04|Supakrit Promkhamnoi|20260406</v>
      </c>
      <c r="BC166">
        <f>IF(OR(AQ166="YES",AQ166="Yes",AQ166="Y",AQ166=1),1,0)</f>
        <v>0</v>
      </c>
      <c r="BD166" t="str" xml:space="preserve">
        <v xml:space="preserve"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พร้อมขอให้แอดมินช่วยตรวจสอบ_x000d_
_x000d_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เท่านั้น_x000d_
_x000d_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ก่อนปิดการสนทนาอย่างสุภาพ_x000d_
_x000d_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v>
      </c>
      <c r="BE166" t="str">
        <v>https://drive.google.com/open?id=1-tBhXBmlRoEQXffnGwaSu3taGPcplzFr</v>
      </c>
      <c r="BF166" t="str">
        <v>April 2026+</v>
      </c>
    </row>
    <row r="167" xml:space="preserve">
      <c r="A167" s="1">
        <v>46129.65444832176</v>
      </c>
      <c r="B167" t="str">
        <v>Jariyawadee Taboodda</v>
      </c>
      <c r="C167" s="2">
        <v>46121</v>
      </c>
      <c r="D167" s="3">
        <v>0.8777777777777778</v>
      </c>
      <c r="E167" s="3">
        <v>0.8888888888888888</v>
      </c>
      <c r="F167" t="str">
        <v>AA219610</v>
      </c>
      <c r="G167" t="str">
        <v>https://app.oho.chat/business/6805c0f16232119d2a1204b5/smartchat?room=68bd09fc952cf4e9ebc80357</v>
      </c>
      <c r="H167">
        <v>10</v>
      </c>
      <c r="I167" t="str" xml:space="preserve">
        <v xml:space="preserve"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67">
        <v>10</v>
      </c>
      <c r="K167" t="str" xml:space="preserve">
        <v xml:space="preserve"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อย่างเหมาะสม_x000d_
_x000d_
เงื่อนไขที่ใช้หักคะแนนตามไฟล์:_x000d_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v>
      </c>
      <c r="L167">
        <v>10</v>
      </c>
      <c r="M167" t="str" xml:space="preserve">
        <v xml:space="preserve"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จึงไม่ควรถูกหักคะแนนในหัวข้อนี้_x000d_
_x000d_
เงื่อนไขที่ใช้หักคะแนนตามไฟล์:_x000d_
ไม่เข้ากลุ่มพลาดของหัวข้อ 1.3 เพราะ SLA ผ่าน และ Tag ตรงกับลักษณะเคส จึงประเมินที่ 10/10</v>
      </c>
      <c r="N167">
        <v>10</v>
      </c>
      <c r="O167" t="str" xml:space="preserve">
        <v xml:space="preserve"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ซึ่งเหมาะสมกับเคสที่เกี่ยวข้องกับการกู้บัญชีคืน_x000d_
_x000d_
เงื่อนไขที่ใช้หักคะแนนตามไฟล์:_x000d_
ไม่เข้ากลุ่มพลาดของหัวข้อ 2.1 เพราะคำตอบถูกต้องตาม process และสอดคล้องกับลักษณะเคส จึงประเมินที่ 10/10</v>
      </c>
      <c r="P167">
        <v>8</v>
      </c>
      <c r="Q167" t="str" xml:space="preserve">
        <v xml:space="preserve">2.2 ความครบถ้วนของคำตอบ — 8/10_x000d_
_x000d_
เหตุผล:_x000d_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เช่น_x000d_
_x000d_
หลังส่งเอกสารแล้วจะใช้เวลาตรวจสอบประมาณเท่าไร_x000d_
หากเอกสารถูกต้องแล้วจะเปิดระบบให้ภายในขั้นตอนใด_x000d_
หากเอกสารไม่ครบหรือไม่ชัดจะต้องทำอย่างไรต่อ_x000d_
_x000d_
จึงถือว่าคำตอบค่อนข้างครบ แต่ยังไม่สมบูรณ์เต็มที่_x000d_
_x000d_
เงื่อนไขที่ใช้หักคะแนนตามไฟล์:_x000d_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8/10_x000d_
_x000d_
ตัวอย่างจากเคส:_x000d_
_x000d_
“รบกวนพี่ไรเดอร์ทำการยืนยันตัวตน โดย ถ่ายรูปตนเองคู่กับบัตรประชาชน...”_x000d_
_x000d_
ตัวอย่างที่ถูกต้องมากขึ้น:_x000d_
_x000d_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v>
      </c>
      <c r="R167">
        <v>5</v>
      </c>
      <c r="S167" t="str" xml:space="preserve">
        <v xml:space="preserve">แอดมินมีลำดับขั้นตอนชัดเจน ได้แก่_x000d_
_x000d_
ขอข้อมูลเบื้องต้น_x000d_
ตรวจสอบข้อมูล_x000d_
ยืนยันความต้องการของไรเดอร์_x000d_
แจ้งขั้นตอนยืนยันตัวตนพร้อมรายละเอียดที่ต้องใช้_x000d_
_x000d_
ผู้ติดต่อสามารถเข้าใจได้ชัดเจนว่าต้องทำอะไรต่อ จึงถือว่าหัวข้อนี้ชัดเจนเพียงพอ_x000d_
_x000d_
เงื่อนไขที่ใช้หักคะแนนตามไฟล์:_x000d_
ไม่เข้ากลุ่มพลาดของหัวข้อ 2.3 เพราะมี step หลักชัดเจนและนำไปปฏิบัติได้ จึงประเมินที่ 5/5</v>
      </c>
      <c r="V167">
        <v>14</v>
      </c>
      <c r="W167" t="str" xml:space="preserve">
        <v xml:space="preserve"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ถือว่าเป็นการวิเคราะห์และพาเคสไปถูกทางอย่างชัดเจน_x000d_
_x000d_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_x000d_
_x000d_
เงื่อนไขที่ใช้หักคะแนนตามไฟล์:_x000d_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14/15_x000d_
_x000d_
ตัวอย่างจากเคส:_x000d_
_x000d_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และยืนยันว่าไรเดอร์ต้องการกลับมาเปิดระบบเพื่อวิ่งงานตามปกติใช่หรือไม่_x000d_
_x000d_
ตัวอย่างที่ถูกต้องมากขึ้น:_x000d_
_x000d_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v>
      </c>
      <c r="X167">
        <v>9</v>
      </c>
      <c r="Y167" t="str" xml:space="preserve">
        <v xml:space="preserve"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พร้อมเปิดช่องทางให้ติดต่อกลับได้หากมีข้อมูลเพิ่มเติม_x000d_
_x000d_
ที่ยังไม่เต็ม เพราะยังไม่ได้แจ้งกรอบเวลาการดำเนินการหลังได้รับเอกสารครบถ้วน_x000d_
_x000d_
เงื่อนไขที่ใช้หักคะแนนตามไฟล์:_x000d_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9/10_x000d_
_x000d_
ตัวอย่างที่ถูกต้องมากขึ้น:_x000d_
_x000d_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v>
      </c>
      <c r="AB167">
        <v>5</v>
      </c>
      <c r="AC167" t="str" xml:space="preserve">
        <v xml:space="preserve">ข้อความเรียงลำดับดี อ่านง่าย และสื่อสารเป็นขั้นตอน_x000d_
_x000d_
เงื่อนไขที่ใช้หักคะแนนตามไฟล์:_x000d_
ไม่เข้ากลุ่มพลาด จึงประเมินที่ 5/5</v>
      </c>
      <c r="AD167">
        <v>5</v>
      </c>
      <c r="AE167" t="str" xml:space="preserve">
        <v xml:space="preserve">ภาษาสุภาพ กระชับ และสื่อความหมายได้ชัดเจน_x000d_
_x000d_
เงื่อนไขที่ใช้หักคะแนนตามไฟล์:_x000d_
ไม่เข้ากลุ่มพลาด จึงประเมินที่ 5/5</v>
      </c>
      <c r="AF167">
        <v>10</v>
      </c>
      <c r="AG167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67" t="str">
        <v>NO</v>
      </c>
      <c r="AQ167" t="str">
        <v>ไรเดอร์ขอกู้คืนบัญชี (Rider requests account recovery)</v>
      </c>
      <c r="AS167" s="4">
        <f>SUM(H167,J167,L167,N167,P167,R167,T167,V167,X167,Z167,AB167,AD167,AF167,AH167,AJ167,AL167,AN167)</f>
        <v>96</v>
      </c>
      <c r="AT167" s="2">
        <f>IF(C167="","",DATE(YEAR(C167),MONTH(C167),1))</f>
        <v>46113</v>
      </c>
      <c r="AU167" t="str">
        <f>IF(AT167="","",TEXT(AT167,"mmmm yyyy"))</f>
        <v>April 2026</v>
      </c>
      <c r="AV167" s="2">
        <f>IF(C167="","",C167-WEEKDAY(C167,2)+1)</f>
        <v>46118</v>
      </c>
      <c r="AW167" s="2">
        <f>IF(AV167="","",AV167+6)</f>
        <v>46124</v>
      </c>
      <c r="AX167" t="str">
        <f>IF(AV167="","",TEXT(AV167,"dd/mm/yyyy")&amp;" - "&amp;TEXT(AW167,"dd/mm/yyyy"))</f>
        <v>06/04/2026 - 12/04/2026</v>
      </c>
      <c r="AY167">
        <f>IF(B167="","",COUNTIFS($B$5:B167,B167,$AT$5:AT167,AT167))</f>
        <v>3</v>
      </c>
      <c r="AZ167">
        <f>IF(B167="","",COUNTIFS($B$5:B167,B167,$AV$5:AV167,AV167))</f>
        <v>1</v>
      </c>
      <c r="BA167" t="str">
        <f>IF(B167="","",TEXT(AY167,"00")&amp;"|"&amp;B167&amp;"|"&amp;TEXT(AT167,"yyyymmdd"))</f>
        <v>03|Jariyawadee Taboodda|20260401</v>
      </c>
      <c r="BB167" t="str">
        <f>IF(B167="","",TEXT(AZ167,"00")&amp;"|"&amp;B167&amp;"|"&amp;TEXT(AV167,"yyyymmdd"))</f>
        <v>01|Jariyawadee Taboodda|20260406</v>
      </c>
      <c r="BC167">
        <f>IF(OR(AQ167="YES",AQ167="Yes",AQ167="Y",AQ167=1),1,0)</f>
        <v>0</v>
      </c>
      <c r="BD167" t="str" xml:space="preserve">
        <v xml:space="preserve"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ได้แก่_x000d_
_x000d_
ชื่อ-นามสกุล_x000d_
รหัสไรเดอร์ (RRxxxxx)_x000d_
เบอร์โทรศัพท์_x000d_
_x000d_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พร้อมระบุหมายเหตุเรื่องการถ่ายภาพในที่แสงสว่างเพียงพอและหลีกเลี่ยงการสวมหมวกหรือแว่นกันแดด_x000d_
_x000d_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v>
      </c>
      <c r="BE167" t="str">
        <v>https://drive.google.com/open?id=13IFBnJZ0slie165gHjS0pa-AUrc5L2ix</v>
      </c>
      <c r="BF167" t="str">
        <v>April 2026+</v>
      </c>
    </row>
    <row r="168" xml:space="preserve">
      <c r="A168" s="1">
        <v>46129.72749900463</v>
      </c>
      <c r="B168" t="str">
        <v>Jureeporn Piddum</v>
      </c>
      <c r="C168" s="2">
        <v>46121</v>
      </c>
      <c r="D168" s="3">
        <v>0.3958333333333333</v>
      </c>
      <c r="E168" s="3">
        <v>0.4104166666666667</v>
      </c>
      <c r="F168" t="str">
        <v>AA219189</v>
      </c>
      <c r="G168" t="str">
        <v>https://app.oho.chat/business/6805c0f16232119d2a1204b5/smartchat?room=69d705b7f6bf21c5f1356265</v>
      </c>
      <c r="H168">
        <v>10</v>
      </c>
      <c r="I168" t="str" xml:space="preserve">
        <v xml:space="preserve"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68">
        <v>10</v>
      </c>
      <c r="K168" t="str" xml:space="preserve">
        <v xml:space="preserve"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Policy_x000d_
_x000d_
เงื่อนไขที่ใช้หักคะแนนตามไฟล์:_x000d_
ไม่เข้ากลุ่มพลาดของหัวข้อ 1.2 จึงประเมินที่ 10/10</v>
      </c>
      <c r="L168">
        <v>7</v>
      </c>
      <c r="M168" t="str" xml:space="preserve">
        <v xml:space="preserve"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SLA_x000d_
_x000d_
เงื่อนไขที่ใช้หักคะแนนตามไฟล์:_x000d_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7/10_x000d_
_x000d_
ตัวอย่างจากเคส:_x000d_
_x000d_
เวลารอรับบริการ 15:21 นาที_x000d_
_x000d_
ตัวอย่างที่ถูกต้องมากขึ้น:_x000d_
_x000d_
รับเคสภายในเกณฑ์ SLA และตอบกลับแรกได้รวดเร็วขึ้น เพื่อลดการรอของไรเดอร์</v>
      </c>
      <c r="N168">
        <v>8</v>
      </c>
      <c r="O168" t="str" xml:space="preserve">
        <v xml:space="preserve"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ถือว่าไม่ใช่คำตอบที่ผิดทิศทาง_x000d_
_x000d_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จึงยังไม่ถือว่าตอบข้อสงสัยได้ตรงและชัดเต็มที่_x000d_
_x000d_
เงื่อนไขที่ใช้หักคะแนนตามไฟล์:_x000d_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8/10_x000d_
_x000d_
ตัวอย่างจากเคส:_x000d_
_x000d_
ไรเดอร์: “ผมอัพเดทใน app ไปแล้วครับ”_x000d_
ไรเดอร์: “ผมอัพเดทอุปกรณ์/ข้อมูล ... แล้วทำไมถึงยัง...”_x000d_
แอดมินตอบในลักษณะให้ลองดำเนินการในระบบอีกครั้ง_x000d_
_x000d_
ตัวอย่างที่ถูกต้องมากขึ้น:_x000d_
_x000d_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อาจเกิดจากข้อมูลยังอัปเดตไม่สมบูรณ์หรือระบบยังประมวลผลไม่เสร็จนะคะ”_x000d_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v>
      </c>
      <c r="P168">
        <v>7</v>
      </c>
      <c r="Q168" t="str" xml:space="preserve">
        <v xml:space="preserve"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เช่น_x000d_
_x000d_
ไม่ได้บอกว่าควรทำขั้นตอนไหนก่อน-หลัง_x000d_
ไม่ได้แจ้งว่าต้องส่งหลักฐานแบบใดกลับมา_x000d_
ไม่ได้แจ้งว่าหากส่งหลักฐานแล้วจะใช้เวลาตรวจสอบประมาณเท่าไร_x000d_
ไม่ได้อธิบายว่าปัญหานี้เกี่ยวกับสถานะการสมัครหรือสถานะเอกสารอย่างไร_x000d_
_x000d_
เงื่อนไขที่ใช้หักคะแนนตามไฟล์:_x000d_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7/10_x000d_
_x000d_
ตัวอย่างจากเคส:_x000d_
_x000d_
แอดมินแจ้งให้ลองดำเนินการอีกครั้ง และหากยังมีปัญหาให้ติดต่อกลับ_x000d_
_x000d_
ตัวอย่างที่ถูกต้องมากขึ้น:_x000d_
_x000d_
“รบกวนพี่ไรเดอร์ลองเข้าแอปใหม่และตรวจสอบสถานะข้อมูลล่าสุดอีกครั้งนะคะ”_x000d_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เพื่อให้แอดมินตรวจสอบต่อค่ะ”_x000d_
“หลังได้รับข้อมูลแล้ว แอดมินจะตรวจสอบและแจ้งผลกลับให้ค่ะ”</v>
      </c>
      <c r="R168">
        <v>4</v>
      </c>
      <c r="S168" t="str" xml:space="preserve">
        <v xml:space="preserve">แอดมินมี step เบื้องต้นให้ปฏิบัติ คือ_x000d_
_x000d_
ให้ลองดำเนินการ/อัปเดตในระบบอีกครั้ง_x000d_
หากยังมีปัญหาให้แจ้งกลับมา_x000d_
_x000d_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และต้องทำอย่างไรจึงจะถือว่าดำเนินการครบแล้ว_x000d_
_x000d_
เงื่อนไขที่ใช้หักคะแนนตามไฟล์:_x000d_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4/5_x000d_
_x000d_
ตัวอย่างจากเคส:_x000d_
_x000d_
“หากดำเนินการ...แล้ว สามารถติดต่อเข้ามาได้อีกครั้งค่ะ”_x000d_
_x000d_
ตัวอย่างที่ถูกต้องมากขึ้น:_x000d_
_x000d_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v>
      </c>
      <c r="V168">
        <v>11</v>
      </c>
      <c r="W168" t="str" xml:space="preserve">
        <v xml:space="preserve"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ถือว่าจับประเด็นได้ในระดับหนึ่ง_x000d_
_x000d_
อย่างไรก็ตาม ยังไม่ได้ช่วยวิเคราะห์ต่อให้ลึกว่าเป็นปัญหาจาก_x000d_
_x000d_
การอัปเดตข้อมูลไม่สมบูรณ์_x000d_
ระบบยังไม่ประมวลผล_x000d_
หรือข้อมูลที่ส่งไปยังไม่ตรงเงื่อนไข_x000d_
_x000d_
จึงยังไม่ถือว่าแก้ปัญหาได้ตรงจุดเต็มที่_x000d_
_x000d_
เงื่อนไขที่ใช้หักคะแนนตามไฟล์:_x000d_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11/15_x000d_
_x000d_
ตัวอย่างจากเคส:_x000d_
_x000d_
แอดมินให้ลองดำเนินการในระบบอีกครั้ง แต่ยังไม่อธิบายว่าปัญหาอาจเกิดจากอะไร_x000d_
_x000d_
ตัวอย่างที่ถูกต้องมากขึ้น:_x000d_
_x000d_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หรือเอกสารยังไม่อัปเดตครบค่ะ”_x000d_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v>
      </c>
      <c r="X168">
        <v>8</v>
      </c>
      <c r="Y168" t="str" xml:space="preserve">
        <v xml:space="preserve"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ไม่ได้กำหนดว่าต้องส่งข้อมูลแบบใดเพิ่มเติมเพื่อให้ช่วยตรวจสอบต่อ_x000d_
_x000d_
เงื่อนไขที่ใช้หักคะแนนตามไฟล์:_x000d_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8/10_x000d_
_x000d_
ตัวอย่างที่ถูกต้องมากขึ้น:_x000d_
_x000d_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v>
      </c>
      <c r="AB168">
        <v>5</v>
      </c>
      <c r="AC168" t="str" xml:space="preserve">
        <v xml:space="preserve"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ไม่ได้กำหนดว่าต้องส่งข้อมูลแบบใดเพิ่มเติมเพื่อให้ช่วยตรวจสอบต่อ_x000d_
_x000d_
เงื่อนไขที่ใช้หักคะแนนตามไฟล์:_x000d_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8/10_x000d_
_x000d_
ตัวอย่างที่ถูกต้องมากขึ้น:_x000d_
_x000d_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v>
      </c>
      <c r="AD168">
        <v>5</v>
      </c>
      <c r="AE168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68">
        <v>10</v>
      </c>
      <c r="AG168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68" t="str">
        <v>NO</v>
      </c>
      <c r="AQ168" t="str">
        <v>ไรเดอร์แจ้งอัปเดตข้อมูลยานพาหนะในแอปแล้ว (Rider reports updating vehicle information in app)</v>
      </c>
      <c r="AS168" s="4">
        <f>SUM(H168,J168,L168,N168,P168,R168,T168,V168,X168,Z168,AB168,AD168,AF168,AH168,AJ168,AL168,AN168)</f>
        <v>85</v>
      </c>
      <c r="AT168" s="2">
        <f>IF(C168="","",DATE(YEAR(C168),MONTH(C168),1))</f>
        <v>46113</v>
      </c>
      <c r="AU168" t="str">
        <f>IF(AT168="","",TEXT(AT168,"mmmm yyyy"))</f>
        <v>April 2026</v>
      </c>
      <c r="AV168" s="2">
        <f>IF(C168="","",C168-WEEKDAY(C168,2)+1)</f>
        <v>46118</v>
      </c>
      <c r="AW168" s="2">
        <f>IF(AV168="","",AV168+6)</f>
        <v>46124</v>
      </c>
      <c r="AX168" t="str">
        <f>IF(AV168="","",TEXT(AV168,"dd/mm/yyyy")&amp;" - "&amp;TEXT(AW168,"dd/mm/yyyy"))</f>
        <v>06/04/2026 - 12/04/2026</v>
      </c>
      <c r="AY168">
        <f>IF(B168="","",COUNTIFS($B$5:B168,B168,$AT$5:AT168,AT168))</f>
        <v>4</v>
      </c>
      <c r="AZ168">
        <f>IF(B168="","",COUNTIFS($B$5:B168,B168,$AV$5:AV168,AV168))</f>
        <v>2</v>
      </c>
      <c r="BA168" t="str">
        <f>IF(B168="","",TEXT(AY168,"00")&amp;"|"&amp;B168&amp;"|"&amp;TEXT(AT168,"yyyymmdd"))</f>
        <v>04|Jureeporn Piddum|20260401</v>
      </c>
      <c r="BB168" t="str">
        <f>IF(B168="","",TEXT(AZ168,"00")&amp;"|"&amp;B168&amp;"|"&amp;TEXT(AV168,"yyyymmdd"))</f>
        <v>02|Jureeporn Piddum|20260406</v>
      </c>
      <c r="BC168">
        <f>IF(OR(AQ168="YES",AQ168="Yes",AQ168="Y",AQ168=1),1,0)</f>
        <v>0</v>
      </c>
      <c r="BD168" t="str" xml:space="preserve">
        <v xml:space="preserve"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และต้องดำเนินการอย่างไรต่อ_x000d_
_x000d_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v>
      </c>
      <c r="BE168" t="str">
        <v>https://drive.google.com/open?id=1OAo096jZCqFihNxufIdKRKQUft2XGgUG</v>
      </c>
      <c r="BF168" t="str">
        <v>April 2026+</v>
      </c>
    </row>
    <row r="169" xml:space="preserve">
      <c r="A169" s="1">
        <v>46129.73308619213</v>
      </c>
      <c r="B169" t="str">
        <v>Jureeporn Piddum</v>
      </c>
      <c r="C169" s="2">
        <v>46121</v>
      </c>
      <c r="D169" s="3">
        <v>0.4652777777777778</v>
      </c>
      <c r="E169" s="3">
        <v>0.475</v>
      </c>
      <c r="F169" t="str">
        <v>AA219280</v>
      </c>
      <c r="G169" t="str">
        <v>https://app.oho.chat/business/6805c0f16232119d2a1204b5/smartchat?room=685b488a5528cdab55c74082</v>
      </c>
      <c r="H169">
        <v>10</v>
      </c>
      <c r="I169" t="str" xml:space="preserve">
        <v xml:space="preserve"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69">
        <v>10</v>
      </c>
      <c r="K169" t="str" xml:space="preserve">
        <v xml:space="preserve"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จึงไม่พบประเด็นที่ต้องหักคะแนนในหัวข้อนี้_x000d_
_x000d_
เงื่อนไขที่ใช้หักคะแนนตามไฟล์:_x000d_
ไม่เข้ากลุ่มพลาดของหัวข้อ 1.2 จึงประเมินที่ 10/10</v>
      </c>
      <c r="L169">
        <v>7</v>
      </c>
      <c r="M169" t="str" xml:space="preserve">
        <v xml:space="preserve"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ไม่ผ่านอย่างชัดเจน_x000d_
_x000d_
เงื่อนไขที่ใช้หักคะแนนตามไฟล์:_x000d_
เข้ากลุ่ม พลาดปานกลาง ของหัวข้อ 1.3 เพราะเป็นลักษณะ SLA ไม่ผ่าน จึงประเมินที่ 7/10_x000d_
_x000d_
ตัวอย่างจากเคส:_x000d_
_x000d_
เวลารอรับบริการ 5 นาที 43 วินาที_x000d_
_x000d_
ตัวอย่างที่ถูกต้องมากขึ้น:_x000d_
_x000d_
รับเคสและตอบกลับแรกให้เร็วขึ้นให้อยู่ในเกณฑ์ SLA เพื่อลดระยะเวลารอของไรเดอร์</v>
      </c>
      <c r="N169">
        <v>6</v>
      </c>
      <c r="O169" t="str" xml:space="preserve">
        <v xml:space="preserve"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แต่ยังไม่สามารถยืนยันได้ว่าเป็นสาเหตุของปัญหาในเคสนี้จริง_x000d_
_x000d_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ไม่ใช่ให้ลองแก้ไขฝั่งอุปกรณ์อย่างเดียว_x000d_
_x000d_
เงื่อนไขที่ใช้หักคะแนนตามไฟล์:_x000d_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6/10_x000d_
_x000d_
ตัวอย่างจากเคส:_x000d_
_x000d_
ไรเดอร์: “ทำไมยอดงานยอดเงินไม่ขึ้น”_x000d_
แอดมิน: “แนะนำให้ปิดแอปแล้วเข้าใหม่... หากยังไม่ได้ให้ลบแอปและติดตั้งใหม่อีกครั้งค่ะ”_x000d_
_x000d_
ตัวอย่างที่ถูกต้องมากขึ้น:_x000d_
_x000d_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เพื่อให้แอดมินตรวจสอบในระบบให้นะคะ”_x000d_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v>
      </c>
      <c r="P169">
        <v>5</v>
      </c>
      <c r="Q169" t="str" xml:space="preserve">
        <v xml:space="preserve">คำตอบของแอดมินยัง ไม่ครบถ้วน เพราะไม่ได้อธิบายว่า_x000d_
_x000d_
ยอดเงินที่ไรเดอร์เห็นในภาพคือส่วนใดของระบบ_x000d_
ปัญหานี้อาจเกิดจากการอัปเดตล่าช้าหรือเกิดจากรายการยังไม่เข้าระบบหรือไม่_x000d_
หากลองปิด/เข้าใหม่แล้วยังไม่หาย ต้องส่งข้อมูลอะไรเพื่อตรวจสอบต่อ_x000d_
จะใช้เวลาตรวจสอบหรือแก้ไขประมาณเท่าไร_x000d_
_x000d_
จึงถือว่าคำตอบยังขาดทั้งมุมอธิบายและขั้นตอนติดตามผล_x000d_
_x000d_
เงื่อนไขที่ใช้หักคะแนนตามไฟล์:_x000d_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5/10_x000d_
_x000d_
ตัวอย่างจากเคส:_x000d_
_x000d_
แอดมินแนะนำเพียงให้ปิดแอปและติดตั้งใหม่_x000d_
_x000d_
ตัวอย่างที่ถูกต้องมากขึ้น:_x000d_
_x000d_
“รบกวนพี่ไรเดอร์ตรวจสอบว่าเป็นยอดของวันไหน/รอบไหนนะคะ”_x000d_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เพื่อให้แอดมินตรวจสอบในระบบให้อีกครั้งค่ะ”_x000d_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v>
      </c>
      <c r="R169">
        <v>3</v>
      </c>
      <c r="S169" t="str" xml:space="preserve">
        <v xml:space="preserve">แอดมินมี step ให้ทำบางส่วน คือ_x000d_
_x000d_
ปิดแอปแล้วเข้าใหม่_x000d_
หากยังไม่ได้ให้ลบแอปและติดตั้งใหม่_x000d_
_x000d_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จึงยังไม่เพียงพอสำหรับการนำไปปฏิบัติให้จบเคสได้จริง_x000d_
_x000d_
เงื่อนไขที่ใช้หักคะแนนตามไฟล์:_x000d_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3/5_x000d_
_x000d_
ตัวอย่างจากเคส:_x000d_
_x000d_
“ปิดแอปแล้วเข้าใหม่”_x000d_
“หากยังไม่ได้ให้ลบแอปและติดตั้งใหม่”_x000d_
_x000d_
ตัวอย่างที่ถูกต้องมากขึ้น:_x000d_
_x000d_
“รบกวนลองปิดแอปแล้วเข้าใหม่ก่อนนะคะ”_x000d_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v>
      </c>
      <c r="V169">
        <v>8</v>
      </c>
      <c r="W169" t="str" xml:space="preserve">
        <v xml:space="preserve"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ทั้งที่โจทย์ของเคสดูเกี่ยวข้องกับข้อมูลการเงินในระบบมากกว่าอาการแอปค้างทั่วไป_x000d_
_x000d_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หรือคลี่คลายปัญหาให้ตรงจุด_x000d_
_x000d_
เงื่อนไขที่ใช้หักคะแนนตามไฟล์:_x000d_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8/15_x000d_
_x000d_
ตัวอย่างจากเคส:_x000d_
_x000d_
แอดมินให้ลองแก้ฝั่งแอป แต่ไม่ได้ถามว่ายอดที่หายเป็นยอดของวันไหน หรือมีรายการไหนที่ไม่แสดง_x000d_
_x000d_
ตัวอย่างที่ถูกต้องมากขึ้น:_x000d_
_x000d_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เพื่อให้แอดมินตรวจสอบในระบบได้ตรงจุดค่ะ”_x000d_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v>
      </c>
      <c r="X169">
        <v>6</v>
      </c>
      <c r="Y169" t="str" xml:space="preserve">
        <v xml:space="preserve"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ยังไม่เต็มที่_x000d_
_x000d_
เงื่อนไขที่ใช้หักคะแนนตามไฟล์:_x000d_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6/10_x000d_
_x000d_
ตัวอย่างที่ถูกต้องมากขึ้น:_x000d_
_x000d_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v>
      </c>
      <c r="AB169">
        <v>5</v>
      </c>
      <c r="AC169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69">
        <v>5</v>
      </c>
      <c r="AE169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69">
        <v>10</v>
      </c>
      <c r="AG169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69" t="str">
        <v>NO</v>
      </c>
      <c r="AQ169" t="str">
        <v>ไรเดอร์สอบถามยอดงานและยอดเงินไม่แสดงในระบบ (Rider inquires about missing job count and earnings)</v>
      </c>
      <c r="AS169" s="4">
        <f>SUM(H169,J169,L169,N169,P169,R169,T169,V169,X169,Z169,AB169,AD169,AF169,AH169,AJ169,AL169,AN169)</f>
        <v>75</v>
      </c>
      <c r="AT169" s="2">
        <f>IF(C169="","",DATE(YEAR(C169),MONTH(C169),1))</f>
        <v>46113</v>
      </c>
      <c r="AU169" t="str">
        <f>IF(AT169="","",TEXT(AT169,"mmmm yyyy"))</f>
        <v>April 2026</v>
      </c>
      <c r="AV169" s="2">
        <f>IF(C169="","",C169-WEEKDAY(C169,2)+1)</f>
        <v>46118</v>
      </c>
      <c r="AW169" s="2">
        <f>IF(AV169="","",AV169+6)</f>
        <v>46124</v>
      </c>
      <c r="AX169" t="str">
        <f>IF(AV169="","",TEXT(AV169,"dd/mm/yyyy")&amp;" - "&amp;TEXT(AW169,"dd/mm/yyyy"))</f>
        <v>06/04/2026 - 12/04/2026</v>
      </c>
      <c r="AY169">
        <f>IF(B169="","",COUNTIFS($B$5:B169,B169,$AT$5:AT169,AT169))</f>
        <v>5</v>
      </c>
      <c r="AZ169">
        <f>IF(B169="","",COUNTIFS($B$5:B169,B169,$AV$5:AV169,AV169))</f>
        <v>3</v>
      </c>
      <c r="BA169" t="str">
        <f>IF(B169="","",TEXT(AY169,"00")&amp;"|"&amp;B169&amp;"|"&amp;TEXT(AT169,"yyyymmdd"))</f>
        <v>05|Jureeporn Piddum|20260401</v>
      </c>
      <c r="BB169" t="str">
        <f>IF(B169="","",TEXT(AZ169,"00")&amp;"|"&amp;B169&amp;"|"&amp;TEXT(AV169,"yyyymmdd"))</f>
        <v>03|Jureeporn Piddum|20260406</v>
      </c>
      <c r="BC169">
        <f>IF(OR(AQ169="YES",AQ169="Yes",AQ169="Y",AQ169=1),1,0)</f>
        <v>0</v>
      </c>
      <c r="BD169" t="str" xml:space="preserve">
        <v xml:space="preserve"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เหตุใดยอดเงินจึงไม่ขึ้น_x000d_
_x000d_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v>
      </c>
      <c r="BE169" t="str">
        <v>https://drive.google.com/open?id=1o0SRu-dCfVZI8mU1gHip4ARVyS8PFv6Q</v>
      </c>
      <c r="BF169" t="str">
        <v>April 2026+</v>
      </c>
    </row>
    <row r="170" xml:space="preserve">
      <c r="A170" s="1">
        <v>46129.80828569445</v>
      </c>
      <c r="B170" t="str">
        <v>Natcha Chai-in</v>
      </c>
      <c r="C170" s="2">
        <v>46121</v>
      </c>
      <c r="D170" s="3">
        <v>0.5875</v>
      </c>
      <c r="E170" s="3">
        <v>0.5916666666666667</v>
      </c>
      <c r="F170" t="str">
        <v>AA219402</v>
      </c>
      <c r="G170" t="str">
        <v>https://app.oho.chat/business/6805c0f16232119d2a1204b5/smartchat?room=683d6ff01d65c65ae91eda51</v>
      </c>
      <c r="H170">
        <v>10</v>
      </c>
      <c r="I170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70">
        <v>10</v>
      </c>
      <c r="K170" t="str" xml:space="preserve">
        <v xml:space="preserve"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70">
        <v>9</v>
      </c>
      <c r="M170" t="str" xml:space="preserve">
        <v xml:space="preserve"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จึงถือว่าใช้หัวข้อเคสได้ถูกต้อง_x000d_
_x000d_
อย่างไรก็ตาม เวลาตอบกลับแรกยังไม่ถือว่าเร็วมากสำหรับเคสหน้างาน จึงหักเล็กน้อย_x000d_
_x000d_
เงื่อนไขที่ใช้หักคะแนนตามไฟล์:_x000d_
เข้ากลุ่ม พลาดเล็กน้อย ของหัวข้อ 1.3 เพราะ Tag ถูกต้อง แต่ SLA ยังไม่เด่นมาก จึงประเมินที่ 9/10</v>
      </c>
      <c r="N170">
        <v>8</v>
      </c>
      <c r="O170" t="str" xml:space="preserve">
        <v xml:space="preserve"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ซึ่งเหมาะสมกับเคสลักษณะนี้_x000d_
_x000d_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จึงยังไม่เต็ม_x000d_
_x000d_
เงื่อนไขที่ใช้หักคะแนนตามไฟล์:_x000d_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8/10_x000d_
_x000d_
ตัวอย่างจากเคส:_x000d_
_x000d_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รบกวนแคปแผ่นที่เส้นทางรถจักรยานยนต์ให้แอดมินตรวจสอบข้อมูลเพิ่มเติมได้เลยครับ”_x000d_
_x000d_
ตัวอย่างที่ถูกต้องมากขึ้น:_x000d_
_x000d_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รบกวนพี่ไรเดอร์ส่งภาพเส้นทางรถจักรยานยนต์เพิ่มเติมเพื่อให้แอดมินตรวจสอบก่อนนะครับ”_x000d_
“หากเข้าหลักเกณฑ์ที่เกี่ยวข้อง แอดมินจะช่วยตรวจสอบให้ต่อครับ”</v>
      </c>
      <c r="P170">
        <v>7</v>
      </c>
      <c r="Q170" t="str" xml:space="preserve">
        <v xml:space="preserve">แอดมินให้คำตอบได้บางส่วน คือ_x000d_
_x000d_
ยืนยันข้อมูลผู้ติดต่อ_x000d_
ขอหลักฐานเพิ่มเติมที่จำเป็น_x000d_
เปิดโอกาสให้ส่งข้อมูลมาตรวจสอบต่อ_x000d_
_x000d_
แต่คำตอบยังไม่ครบถ้วนในมุมของผู้ใช้งาน เพราะยังไม่ได้อธิบายว่า_x000d_
_x000d_
ต้องแคปภาพแบบไหนให้ชัด_x000d_
หลังส่งภาพแล้วแอดมินจะตรวจสอบอะไร_x000d_
หากไม่มีเวลาตอบทันทีหรือกำลังขับรถอยู่ ควรส่งภายหลังได้หรือไม่_x000d_
เคสประเภทงานไกลมีแนวทางตรวจสอบอย่างไร_x000d_
_x000d_
จึงถือว่ายังไม่ครบพอสำหรับให้ไรเดอร์เข้าใจภาพรวมทั้งหมด_x000d_
_x000d_
เงื่อนไขที่ใช้หักคะแนนตามไฟล์:_x000d_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7/10_x000d_
_x000d_
ตัวอย่างจากเคส:_x000d_
_x000d_
แอดมินขอเพียง “แคปแผ่นที่เส้นทางรถจักรยานยนต์”_x000d_
_x000d_
ตัวอย่างที่ถูกต้องมากขึ้น:_x000d_
_x000d_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เพื่อให้แอดมินตรวจสอบข้อมูลเพิ่มเติมให้นะครับ”_x000d_
“หากพี่ไรเดอร์ไม่สะดวกส่งทันที สามารถส่งภายหลังเข้ามาได้ครับ”</v>
      </c>
      <c r="R170">
        <v>4</v>
      </c>
      <c r="S170" t="str" xml:space="preserve">
        <v xml:space="preserve">แอดมินมีขั้นตอนชัดเจนในระดับหนึ่ง คือ_x000d_
_x000d_
ยืนยันข้อมูลผู้ติดต่อ_x000d_
ขอภาพเส้นทางเพิ่มเติม_x000d_
แจ้งให้ส่งข้อมูลกลับมาเพื่อใช้ตรวจสอบ_x000d_
_x000d_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แต่ยังไม่ละเอียดพอในเรื่องรูปแบบหลักฐานที่ต้องการและสิ่งที่จะเกิดขึ้นหลังจากส่งมา_x000d_
_x000d_
เงื่อนไขที่ใช้หักคะแนนตามไฟล์:_x000d_
เข้ากลุ่ม พลาดเล็กน้อย ของหัวข้อ 2.3 เพราะมีขั้นตอนแล้ว แต่ยังไม่ละเอียดเต็มที่ จึงประเมินที่ 4/5</v>
      </c>
      <c r="V170">
        <v>9</v>
      </c>
      <c r="W170" t="str" xml:space="preserve">
        <v xml:space="preserve"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หรือมีความเป็นไปได้อะไรบ้างในเคสลักษณะนี้_x000d_
_x000d_
จึงถือว่าช่วยได้ในระดับ รับเรื่องและคัดข้อมูลเพื่อเตรียมตรวจสอบ มากกว่าการวิเคราะห์เชิงลึก_x000d_
_x000d_
เงื่อนไขที่ใช้หักคะแนนตามไฟล์:_x000d_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9/15_x000d_
_x000d_
ตัวอย่างจากเคส:_x000d_
_x000d_
มีการขอภาพเส้นทางเพิ่ม แต่ยังไม่มีการอธิบายหรือประเมินเบื้องต้นให้ไรเดอร์_x000d_
_x000d_
ตัวอย่างที่ถูกต้องมากขึ้น:_x000d_
_x000d_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เพื่อให้แอดมินตรวจสอบว่าระยะทางที่แสดงเข้าหลักเกณฑ์ที่เกี่ยวข้องหรือไม่”_x000d_
แบบนี้จะช่วยให้ผู้ใช้เข้าใจว่ากำลังตรวจสอบอะไรอยู่</v>
      </c>
      <c r="X170">
        <v>7</v>
      </c>
      <c r="Y170" t="str" xml:space="preserve">
        <v xml:space="preserve"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ซึ่งเป็นธรรมชาติของเคสประเภทนี้_x000d_
_x000d_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ดูเหมาะสมกว่าเดิม_x000d_
_x000d_
เงื่อนไขที่ใช้หักคะแนนตามไฟล์:_x000d_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7/10_x000d_
_x000d_
ตัวอย่างจากเคส:_x000d_
_x000d_
14:09 ขอข้อมูลเพิ่ม_x000d_
14:11 ถามว่าอยู่ในการสนทนาหรือไม่_x000d_
14:12 ปิดเคส_x000d_
_x000d_
ตัวอย่างที่ถูกต้องมากขึ้น:_x000d_
_x000d_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v>
      </c>
      <c r="AB170">
        <v>5</v>
      </c>
      <c r="AC170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70">
        <v>5</v>
      </c>
      <c r="AE170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70">
        <v>10</v>
      </c>
      <c r="AG170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70" t="str">
        <v>NO</v>
      </c>
      <c r="AQ170" t="str">
        <v>ไรเดอร์แจ้งระยะทางจัดส่งไกล 8 กิโลเมตร (Rider reports delivery distance of 8 km)</v>
      </c>
      <c r="AS170" s="4">
        <f>SUM(H170,J170,L170,N170,P170,R170,T170,V170,X170,Z170,AB170,AD170,AF170,AH170,AJ170,AL170,AN170)</f>
        <v>84</v>
      </c>
      <c r="AT170" s="2">
        <f>IF(C170="","",DATE(YEAR(C170),MONTH(C170),1))</f>
        <v>46113</v>
      </c>
      <c r="AU170" t="str">
        <f>IF(AT170="","",TEXT(AT170,"mmmm yyyy"))</f>
        <v>April 2026</v>
      </c>
      <c r="AV170" s="2">
        <f>IF(C170="","",C170-WEEKDAY(C170,2)+1)</f>
        <v>46118</v>
      </c>
      <c r="AW170" s="2">
        <f>IF(AV170="","",AV170+6)</f>
        <v>46124</v>
      </c>
      <c r="AX170" t="str">
        <f>IF(AV170="","",TEXT(AV170,"dd/mm/yyyy")&amp;" - "&amp;TEXT(AW170,"dd/mm/yyyy"))</f>
        <v>06/04/2026 - 12/04/2026</v>
      </c>
      <c r="AY170">
        <f>IF(B170="","",COUNTIFS($B$5:B170,B170,$AT$5:AT170,AT170))</f>
        <v>5</v>
      </c>
      <c r="AZ170">
        <f>IF(B170="","",COUNTIFS($B$5:B170,B170,$AV$5:AV170,AV170))</f>
        <v>3</v>
      </c>
      <c r="BA170" t="str">
        <f>IF(B170="","",TEXT(AY170,"00")&amp;"|"&amp;B170&amp;"|"&amp;TEXT(AT170,"yyyymmdd"))</f>
        <v>05|Natcha Chai-in|20260401</v>
      </c>
      <c r="BB170" t="str">
        <f>IF(B170="","",TEXT(AZ170,"00")&amp;"|"&amp;B170&amp;"|"&amp;TEXT(AV170,"yyyymmdd"))</f>
        <v>03|Natcha Chai-in|20260406</v>
      </c>
      <c r="BC170">
        <f>IF(OR(AQ170="YES",AQ170="Yes",AQ170="Y",AQ170=1),1,0)</f>
        <v>0</v>
      </c>
      <c r="BD170" t="str" xml:space="preserve">
        <v xml:space="preserve"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และต้องการให้แอดมินช่วยตรวจสอบ_x000d_
_x000d_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v>
      </c>
      <c r="BE170" t="str">
        <v>https://drive.google.com/open?id=1iEI3ZMQKbkLfcdueUXQfF74wNv7EV2h1</v>
      </c>
      <c r="BF170" t="str">
        <v>April 2026+</v>
      </c>
    </row>
    <row r="171" xml:space="preserve">
      <c r="A171" s="1">
        <v>46129.83298193287</v>
      </c>
      <c r="B171" t="str">
        <v>Nattapol Suprom</v>
      </c>
      <c r="C171" s="2">
        <v>46121</v>
      </c>
      <c r="D171" s="3">
        <v>0.76875</v>
      </c>
      <c r="E171" s="3">
        <v>0.7736111111111111</v>
      </c>
      <c r="F171" t="str">
        <v>AA219531</v>
      </c>
      <c r="G171" t="str">
        <v>https://app.oho.chat/business/6805c0f16232119d2a1204b5/smartchat?room=69d78d026fa40cf121b46243</v>
      </c>
      <c r="H171">
        <v>10</v>
      </c>
      <c r="I171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71">
        <v>10</v>
      </c>
      <c r="K171" t="str" xml:space="preserve">
        <v xml:space="preserve"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และไม่พบการเปิดเผยข้อมูลเกินความจำเป็น_x000d_
_x000d_
เงื่อนไขที่ใช้หักคะแนนตามไฟล์:_x000d_
ไม่เข้ากลุ่มพลาดของหัวข้อ 1.2 จึงประเมินที่ 10/10</v>
      </c>
      <c r="L171">
        <v>10</v>
      </c>
      <c r="M171" t="str" xml:space="preserve">
        <v xml:space="preserve"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ซึ่งตรงกับบริบทของเคสที่เป็นเรื่องยอดหัก/เงินประกัน_x000d_
_x000d_
เงื่อนไขที่ใช้หักคะแนนตามไฟล์:_x000d_
ไม่เข้ากลุ่มพลาดของหัวข้อ 1.3 เพราะ SLA ผ่าน และ Tag ถูกต้อง จึงประเมินที่ 10/10</v>
      </c>
      <c r="N171">
        <v>4</v>
      </c>
      <c r="O171" t="str" xml:space="preserve">
        <v xml:space="preserve"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ซึ่งไม่ตรงกับกระบวนการจริง_x000d_
_x000d_
ตาม process ที่ถูกต้องคือ_x000d_
_x000d_
ระบบจะ ทยอยหักค่าประกันจากรายได้ของไรเดอร์_x000d_
หักสะสมไปเรื่อย ๆ จนกว่าจะครบ 400 บาท_x000d_
เมื่อครบแล้ว ไรเดอร์จึงได้รับรายได้ตามปกติ_x000d_
_x000d_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ซึ่งเป็นสาระสำคัญที่คลาดเคลื่อน_x000d_
_x000d_
เงื่อนไขที่ใช้หักคะแนนตามไฟล์:_x000d_
เข้ากลุ่ม พลาดปานกลางถึงรุนแรง ของหัวข้อ 2.1 เพราะอธิบาย เงื่อนไขระบบผิดจาก process จริง จึงประเมินที่ 4/10_x000d_
_x000d_
ตัวอย่างจากเคส:_x000d_
_x000d_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พี่ไรเดอร์จึงจะสามารถเริ่มทำงานรอบถัดไปได้ครับ”_x000d_
_x000d_
ตัวอย่างที่ถูกต้องมากขึ้น:_x000d_
_x000d_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บาทนะครับ”_x000d_
“เมื่อหักครบแล้ว พี่ไรเดอร์จะได้รับรายได้ตามปกติครับ”</v>
      </c>
      <c r="P171">
        <v>5</v>
      </c>
      <c r="Q171" t="str" xml:space="preserve">
        <v xml:space="preserve">นอกจากคำตอบจะคลาดเคลื่อนในสาระหลักแล้ว ยังไม่ครบถ้วนในเชิงอธิบายให้ไรเดอร์เข้าใจระบบ เช่น_x000d_
_x000d_
ยอดนี้คือยอดอะไร_x000d_
ระบบหักอย่างไร_x000d_
หักต่อรอบหรือหักจากรายได้ในแต่ละวันอย่างไร_x000d_
เมื่อครบ 400 บาทแล้วจะเกิดอะไรขึ้น_x000d_
ไรเดอร์ต้องทำอะไรเพิ่มเติมหรือไม่_x000d_
_x000d_
คำตอบจึงยังไม่ครบทั้งในมิติ “ความหมายของยอด” และ “การทำงานของระบบ”_x000d_
_x000d_
เงื่อนไขที่ใช้หักคะแนนตามไฟล์:_x000d_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5/10_x000d_
_x000d_
ตัวอย่างจากเคส:_x000d_
_x000d_
แอดมินแจ้งเพียงว่าต้องชำระ 400 บาทก่อน_x000d_
_x000d_
ตัวอย่างที่ถูกต้องมากขึ้น:_x000d_
_x000d_
“ยอดนี้คือค่าประกันครับ ระบบจะหักสะสมจากรายได้ของพี่ไรเดอร์จนกว่าจะครบ 400 บาท”_x000d_
“ในช่วงที่ยังหักไม่ครบ ระบบจะแสดงยอดหักประกันในรายการครับ”_x000d_
“เมื่อครบ 400 บาทแล้ว พี่ไรเดอร์จะได้รับรายได้ตามปกติครับ”</v>
      </c>
      <c r="R171">
        <v>3</v>
      </c>
      <c r="S171" t="str" xml:space="preserve">
        <v xml:space="preserve">แอดมินมีลำดับการทำงานพื้นฐาน คือ_x000d_
_x000d_
ขอข้อมูล_x000d_
ตรวจสอบ_x000d_
แจ้งผล_x000d_
_x000d_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แต่เนื้อหาที่ใช้ดำเนินการยังไม่ชัดพอสำหรับให้ผู้ใช้งานเข้าใจอย่างถูกต้อง_x000d_
_x000d_
เงื่อนไขที่ใช้หักคะแนนตามไฟล์:_x000d_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3/5_x000d_
_x000d_
ตัวอย่างที่ถูกต้องมากขึ้น:_x000d_
_x000d_
“จากการตรวจสอบ ยอดนี้เป็นค่าประกันครับ”_x000d_
“ระบบจะทยอยหักจากรายได้ของพี่ไรเดอร์จนกว่าจะครบ 400 บาทนะครับ”</v>
      </c>
      <c r="V171">
        <v>6</v>
      </c>
      <c r="W171" t="str" xml:space="preserve">
        <v xml:space="preserve"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ทำให้ไม่สามารถคลายข้อสงสัยของไรเดอร์ได้ตรงจุดจริง_x000d_
_x000d_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แต่ยังไม่ตรงแก่นของปัญหา_x000d_
_x000d_
เงื่อนไขที่ใช้หักคะแนนตามไฟล์:_x000d_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6/15_x000d_
_x000d_
ตัวอย่างที่ถูกต้องมากขึ้น:_x000d_
_x000d_
“จากการตรวจสอบ ยอดนี้เป็นค่าประกันฃที่ระบบทยอยหักจากรายได้ของพี่ไรเดอร์ครับ”_x000d_
“เมื่อหักสะสมครบ 400 บาทแล้ว ระบบจะไม่หักส่วนนี้ต่อ และพี่ไรเดอร์จะได้รับรายได้ตามปกติครับ”</v>
      </c>
      <c r="X171">
        <v>6</v>
      </c>
      <c r="Y171" t="str" xml:space="preserve">
        <v xml:space="preserve"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เพราะทำให้ผู้ใช้งานเข้าใจเหมือนว่าต้องไปดำเนินการชำระเองก่อน_x000d_
_x000d_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หากระบบยังแสดงผิดปกติจึงค่อยแจ้งกลับมาตรวจสอบต่อ_x000d_
_x000d_
เงื่อนไขที่ใช้หักคะแนนตามไฟล์:_x000d_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6/10_x000d_
_x000d_
ตัวอย่างที่ถูกต้องมากขึ้น:_x000d_
_x000d_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บาทครับ”_x000d_
“หากพบว่ายอดแสดงผิดปกติหรือหักไม่ตรง สามารถแจ้งกลับเข้ามาเพื่อให้แอดมินตรวจสอบต่อได้ครับ”</v>
      </c>
      <c r="AB171">
        <v>5</v>
      </c>
      <c r="AC171" t="str" xml:space="preserve">
        <v xml:space="preserve">ภาษาสุภาพ กระชับ และสื่อความหมายตรงประเด็นในเชิงรูปประโยค_x000d_
_x000d_
เงื่อนไขที่ใช้หักคะแนนตามไฟล์:_x000d_
ไม่เข้ากลุ่มพลาด จึงประเมินที่ 5/5</v>
      </c>
      <c r="AD171">
        <v>5</v>
      </c>
      <c r="AE171" t="str" xml:space="preserve">
        <v xml:space="preserve">น้ำเสียงของแอดมินสุภาพ เหมาะสม และให้ความช่วยเหลือในเชิงบริการได้ดี_x000d_
_x000d_
เงื่อนไขที่ใช้หักคะแนนตามไฟล์:_x000d_
ไม่เข้ากลุ่มพลาด จึงประเมินที่ 10/10</v>
      </c>
      <c r="AF171">
        <v>10</v>
      </c>
      <c r="AG171" t="str" xml:space="preserve">
        <v xml:space="preserve">น้ำเสียงของแอดมินสุภาพ เหมาะสม และให้ความช่วยเหลือในเชิงบริการได้ดี_x000d_
_x000d_
เงื่อนไขที่ใช้หักคะแนนตามไฟล์:_x000d_
ไม่เข้ากลุ่มพลาด จึงประเมินที่ 10/10</v>
      </c>
      <c r="AP171" t="str">
        <v>NO</v>
      </c>
      <c r="AQ171" t="str">
        <v>ไรเดอร์สอบถามยอดเงินถูกหักจากเงินประกัน (Rider inquires about deduction from deposit balance)</v>
      </c>
      <c r="AS171" s="4">
        <f>SUM(H171,J171,L171,N171,P171,R171,T171,V171,X171,Z171,AB171,AD171,AF171,AH171,AJ171,AL171,AN171)</f>
        <v>74</v>
      </c>
      <c r="AT171" s="2">
        <f>IF(C171="","",DATE(YEAR(C171),MONTH(C171),1))</f>
        <v>46113</v>
      </c>
      <c r="AU171" t="str">
        <f>IF(AT171="","",TEXT(AT171,"mmmm yyyy"))</f>
        <v>April 2026</v>
      </c>
      <c r="AV171" s="2">
        <f>IF(C171="","",C171-WEEKDAY(C171,2)+1)</f>
        <v>46118</v>
      </c>
      <c r="AW171" s="2">
        <f>IF(AV171="","",AV171+6)</f>
        <v>46124</v>
      </c>
      <c r="AX171" t="str">
        <f>IF(AV171="","",TEXT(AV171,"dd/mm/yyyy")&amp;" - "&amp;TEXT(AW171,"dd/mm/yyyy"))</f>
        <v>06/04/2026 - 12/04/2026</v>
      </c>
      <c r="AY171">
        <f>IF(B171="","",COUNTIFS($B$5:B171,B171,$AT$5:AT171,AT171))</f>
        <v>5</v>
      </c>
      <c r="AZ171">
        <f>IF(B171="","",COUNTIFS($B$5:B171,B171,$AV$5:AV171,AV171))</f>
        <v>3</v>
      </c>
      <c r="BA171" t="str">
        <f>IF(B171="","",TEXT(AY171,"00")&amp;"|"&amp;B171&amp;"|"&amp;TEXT(AT171,"yyyymmdd"))</f>
        <v>05|Nattapol Suprom|20260401</v>
      </c>
      <c r="BB171" t="str">
        <f>IF(B171="","",TEXT(AZ171,"00")&amp;"|"&amp;B171&amp;"|"&amp;TEXT(AV171,"yyyymmdd"))</f>
        <v>03|Nattapol Suprom|20260406</v>
      </c>
      <c r="BC171">
        <f>IF(OR(AQ171="YES",AQ171="Yes",AQ171="Y",AQ171=1),1,0)</f>
        <v>0</v>
      </c>
      <c r="BD171" t="str" xml:space="preserve">
        <v xml:space="preserve"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ยอดหักประกันคืออะไร_x000d_
_x000d_
จากบทสนทนา แอดมินเริ่มจากการขอข้อมูลเบื้องต้นเพิ่มเติม ได้แก่_x000d_
_x000d_
ชื่อ-นามสกุล_x000d_
รหัสไรเดอร์_x000d_
เบอร์โทรศัพท์_x000d_
_x000d_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v>
      </c>
      <c r="BE171" t="str">
        <v>https://drive.google.com/open?id=1zJdtGhSLB5Pi9SxQfKAJ2KRqRivMXSxK</v>
      </c>
      <c r="BF171" t="str">
        <v>April 2026+</v>
      </c>
    </row>
    <row r="172" xml:space="preserve">
      <c r="A172" s="1">
        <v>46129.99804695602</v>
      </c>
      <c r="B172" t="str">
        <v>Suphitcha Keawliam</v>
      </c>
      <c r="C172" s="2">
        <v>46121</v>
      </c>
      <c r="D172" s="3">
        <v>0.48125</v>
      </c>
      <c r="E172" s="3">
        <v>0.5104166666666666</v>
      </c>
      <c r="F172" t="str">
        <v>AA219307</v>
      </c>
      <c r="G172" t="str">
        <v>https://app.oho.chat/business/6805c0f16232119d2a1204b5/smartchat?room=682eb386a93888122e4c65d2</v>
      </c>
      <c r="H172">
        <v>9</v>
      </c>
      <c r="I172" t="str" xml:space="preserve">
        <v xml:space="preserve"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ทำให้ช่วงเปิดบทสนทนาดูไม่ต่อเนื่องกับปัญหาที่ลูกค้ากำลังถามอยู่_x000d_
_x000d_
เงื่อนไขที่ใช้หักคะแนนตามไฟล์:_x000d_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9/10_x000d_
_x000d_
ตัวอย่างที่ถูกต้องมากขึ้น:_x000d_
_x000d_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v>
      </c>
      <c r="J172">
        <v>10</v>
      </c>
      <c r="K172" t="str" xml:space="preserve">
        <v xml:space="preserve"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72">
        <v>4</v>
      </c>
      <c r="M172" t="str" xml:space="preserve">
        <v xml:space="preserve"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โดยเฉพาะเคสที่เกี่ยวข้องกับรายได้/ค่ารอบซึ่งเป็นประเด็นที่ผู้ใช้งานมีความอ่อนไหวสูง_x000d_
_x000d_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ที่ล่าช้ามาก_x000d_
_x000d_
เงื่อนไขที่ใช้หักคะแนนตามไฟล์:_x000d_
เข้ากลุ่ม พลาดรุนแรง ของหัวข้อ 1.3 เพราะ SLA ไม่ผ่านอย่างชัดเจน แม้ Tag จะถูกต้อง จึงประเมินที่ 4/10</v>
      </c>
      <c r="N172">
        <v>6</v>
      </c>
      <c r="O172" t="str" xml:space="preserve">
        <v xml:space="preserve"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หรือคิดจากเส้นทางแบบใด_x000d_
_x000d_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จึงต้องหักคะแนนพอสมควร_x000d_
_x000d_
เงื่อนไขที่ใช้หักคะแนนตามไฟล์:_x000d_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6/10_x000d_
_x000d_
ตัวอย่างจากเคส:_x000d_
_x000d_
“ระบบคำนวนระยะทางและค่ารอบถูกต้องแล้วค่ะ”_x000d_
“การคำนวนยังเป็นไปตามตารางประกาศเดิมค่ะ”_x000d_
_x000d_
ตัวอย่างที่ถูกต้องมากขึ้น:_x000d_
_x000d_
“จากการตรวจสอบ ระบบยังคำนวณตามหลักเกณฑ์ค่ารอบที่ประกาศใช้อยู่ในปัจจุบันค่ะ”_x000d_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ไม่ได้อิงเฉพาะระยะเส้นตรงนะคะ”_x000d_
หากมีข้อมูลภายในรองรับจริง ควรอธิบายเช่นนี้ให้ชัด</v>
      </c>
      <c r="P172">
        <v>4</v>
      </c>
      <c r="Q172" t="str" xml:space="preserve">
        <v xml:space="preserve"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ไม่ได้อธิบายว่า_x000d_
_x000d_
38 บาทสอดคล้องกับช่วงระยะทางใด_x000d_
ระบบคิดจาก GPS หรือเส้นทางในระบบ_x000d_
การคำนวณรวมส่วนใดบ้าง_x000d_
หากผู้ติดต่อเห็นว่าระยะทางไม่ตรง ควรส่งข้อมูลอะไรเพิ่มเพื่อตรวจสอบต่อ_x000d_
_x000d_
กล่าวคือ แอดมินตอบเชิง “ยืนยันผล” แต่ไม่ได้ตอบเชิง “อธิบายเหตุผล” จึงยังไม่ครบถ้วนอย่างชัดเจน_x000d_
_x000d_
เงื่อนไขที่ใช้หักคะแนนตามไฟล์:_x000d_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4/10_x000d_
_x000d_
ตัวอย่างจากเคส:_x000d_
ไรเดอร์ถามว่า_x000d_
_x000d_
“38 บาทมันควรเป็นระยะทางเท่าไหร่ครับ”_x000d_
“คำนวณแบบไหนหรือตาม GPS”_x000d_
แต่ไม่มีคำตอบตรงต่อคำถามเหล่านี้_x000d_
_x000d_
ตัวอย่างที่ถูกต้องมากขึ้น:_x000d_
ควรตอบให้ครบ เช่น_x000d_
_x000d_
ระบบคิดจากเกณฑ์ใด_x000d_
ระยะทางดูจากรูปแบบไหน_x000d_
หากผู้ใช้เห็นว่าไม่สอดคล้อง สามารถส่งข้อมูลใดเข้ามาให้ตรวจสอบต่อได้</v>
      </c>
      <c r="R172">
        <v>3</v>
      </c>
      <c r="S172" t="str" xml:space="preserve">
        <v xml:space="preserve"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ทำให้ผู้ใช้ไม่เห็นแนวทางดำเนินการต่อที่ชัด_x000d_
_x000d_
ดังนั้น แม้ flow พื้นฐานมีอยู่ แต่ยังขาด step เชิง follow-up เมื่อผู้ใช้ยังไม่เข้าใจคำตอบ_x000d_
_x000d_
เงื่อนไขที่ใช้หักคะแนนตามไฟล์:_x000d_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3/5_x000d_
_x000d_
ตัวอย่างที่ถูกต้องมากขึ้น:_x000d_
_x000d_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v>
      </c>
      <c r="V172">
        <v>6</v>
      </c>
      <c r="W172" t="str" xml:space="preserve">
        <v xml:space="preserve"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และเหตุใดจึงได้ค่ารอบดังกล่าว_x000d_
_x000d_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จึงถือว่ายังแก้ปัญหาไม่ตรงจุดมากพอ_x000d_
_x000d_
เงื่อนไขที่ใช้หักคะแนนตามไฟล์:_x000d_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6/15_x000d_
_x000d_
ตัวอย่างที่ถูกต้องมากขึ้น:_x000d_
_x000d_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v>
      </c>
      <c r="X172">
        <v>5</v>
      </c>
      <c r="Y172" t="str" xml:space="preserve">
        <v xml:space="preserve"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หรือให้ผู้ใช้ส่งข้อมูลเพิ่มเพื่อยืนยันความคลาดเคลื่อน_x000d_
_x000d_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จึงไม่ควรถือว่าเคสคลี่คลายสมบูรณ์แล้ว_x000d_
_x000d_
เงื่อนไขที่ใช้หักคะแนนตามไฟล์:_x000d_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5/10_x000d_
_x000d_
ตัวอย่างที่ถูกต้องมากขึ้น:_x000d_
_x000d_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v>
      </c>
      <c r="AB172">
        <v>5</v>
      </c>
      <c r="AC172" t="str" xml:space="preserve">
        <v xml:space="preserve">ข้อความอ่านง่าย เข้าใจได้ และมีการเว้นช่วงการตอบเหมาะสม_x000d_
_x000d_
เงื่อนไขที่ใช้หักคะแนนตามไฟล์:_x000d_
ไม่เข้ากลุ่มพลาด จึงประเมินที่ 5/5</v>
      </c>
      <c r="AD172">
        <v>5</v>
      </c>
      <c r="AE172" t="str" xml:space="preserve">
        <v xml:space="preserve">ภาษาสุภาพ ชัดเจน และถูกต้องในเชิงรูปประโยค_x000d_
_x000d_
เงื่อนไขที่ใช้หักคะแนนตามไฟล์:_x000d_
ไม่เข้ากลุ่มพลาด จึงประเมินที่ 5/5</v>
      </c>
      <c r="AF172">
        <v>8</v>
      </c>
      <c r="AG172" t="str" xml:space="preserve">
        <v xml:space="preserve"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v>
      </c>
      <c r="AP172" t="str">
        <v>NO</v>
      </c>
      <c r="AQ172" t="str">
        <v>ไรเดอร์ร้องเรียนค่ารอบไม่สอดคล้องกับระยะทางรับงาน (Rider complains fare not matching pickup distance)</v>
      </c>
      <c r="AS172" s="4">
        <f>SUM(H172,J172,L172,N172,P172,R172,T172,V172,X172,Z172,AB172,AD172,AF172,AH172,AJ172,AL172,AN172)</f>
        <v>65</v>
      </c>
      <c r="AT172" s="2">
        <f>IF(C172="","",DATE(YEAR(C172),MONTH(C172),1))</f>
        <v>46113</v>
      </c>
      <c r="AU172" t="str">
        <f>IF(AT172="","",TEXT(AT172,"mmmm yyyy"))</f>
        <v>April 2026</v>
      </c>
      <c r="AV172" s="2">
        <f>IF(C172="","",C172-WEEKDAY(C172,2)+1)</f>
        <v>46118</v>
      </c>
      <c r="AW172" s="2">
        <f>IF(AV172="","",AV172+6)</f>
        <v>46124</v>
      </c>
      <c r="AX172" t="str">
        <f>IF(AV172="","",TEXT(AV172,"dd/mm/yyyy")&amp;" - "&amp;TEXT(AW172,"dd/mm/yyyy"))</f>
        <v>06/04/2026 - 12/04/2026</v>
      </c>
      <c r="AY172">
        <f>IF(B172="","",COUNTIFS($B$5:B172,B172,$AT$5:AT172,AT172))</f>
        <v>5</v>
      </c>
      <c r="AZ172">
        <f>IF(B172="","",COUNTIFS($B$5:B172,B172,$AV$5:AV172,AV172))</f>
        <v>3</v>
      </c>
      <c r="BA172" t="str">
        <f>IF(B172="","",TEXT(AY172,"00")&amp;"|"&amp;B172&amp;"|"&amp;TEXT(AT172,"yyyymmdd"))</f>
        <v>05|Suphitcha Keawliam|20260401</v>
      </c>
      <c r="BB172" t="str">
        <f>IF(B172="","",TEXT(AZ172,"00")&amp;"|"&amp;B172&amp;"|"&amp;TEXT(AV172,"yyyymmdd"))</f>
        <v>03|Suphitcha Keawliam|20260406</v>
      </c>
      <c r="BC172">
        <f>IF(OR(AQ172="YES",AQ172="Yes",AQ172="Y",AQ172=1),1,0)</f>
        <v>0</v>
      </c>
      <c r="BD172" t="str" xml:space="preserve">
        <v xml:space="preserve"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และใช้หลักเกณฑ์ใดในการประเมินระยะทาง_x000d_
_x000d_
ระหว่างบทสนทนา ไรเดอร์ถามต่ออย่างชัดเจนว่า_x000d_
_x000d_
หากค่ารอบ 38 บาท ควรสอดคล้องกับระยะทางประมาณเท่าใด_x000d_
ระยะทางในแอปคำนวณแบบใด_x000d_
เป็นการคำนวณตาม GPS หรือเป็นเส้นทางที่ระบบกำหนดไว้_x000d_
_x000d_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ก่อนปิดการสนทนา_x000d_
_x000d_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v>
      </c>
      <c r="BE172" t="str">
        <v>https://drive.google.com/open?id=1C4vGgS5wb4I6R75nLDe8hXHTwJ4WstBP</v>
      </c>
      <c r="BF172" t="str">
        <v>April 2026+</v>
      </c>
    </row>
    <row r="173" xml:space="preserve">
      <c r="A173" s="1">
        <v>46130.00327202546</v>
      </c>
      <c r="B173" t="str">
        <v>Suphitcha Keawliam</v>
      </c>
      <c r="C173" s="2">
        <v>46121</v>
      </c>
      <c r="D173" s="3">
        <v>0.4798611111111111</v>
      </c>
      <c r="E173" s="3">
        <v>0.5034722222222222</v>
      </c>
      <c r="F173" t="str">
        <v>AA219305</v>
      </c>
      <c r="G173" t="str">
        <v>https://app.oho.chat/business/6805c0f16232119d2a1204b5/smartchat?room=682eaa14f8c1c3e61db8603f</v>
      </c>
      <c r="H173">
        <v>10</v>
      </c>
      <c r="I173" t="str" xml:space="preserve">
        <v xml:space="preserve">มีการทักทายและปิดการสนทนาครบถ้วนตามมาตรฐาน และใช้ถ้อยคำเหมาะสมกับบริบท_x000d_
_x000d_
เงื่อนไขที่ใช้หักคะแนนตามไฟล์:_x000d_
ไม่เข้ากลุ่มพลาด จึงประเมินที่ 10/10</v>
      </c>
      <c r="J173">
        <v>10</v>
      </c>
      <c r="K173" t="str" xml:space="preserve">
        <v xml:space="preserve"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ไม่เข้ากลุ่มพลาดของหัวข้อ 1.2 จึงประเมินที่ 10/10</v>
      </c>
      <c r="L173">
        <v>3</v>
      </c>
      <c r="M173" t="str" xml:space="preserve">
        <v xml:space="preserve">เวลารอรับบริการ 26 นาที 06 วินาที ซึ่งเกิน SLA อย่างชัดเจน และส่งผลต่อประสบการณ์ของผู้ใช้_x000d_
_x000d_
Tag “แนะนำ/ติชมบริการ” ถูกต้อง สอดคล้องกับลักษณะเคส_x000d_
_x000d_
เงื่อนไขที่ใช้หักคะแนนตามไฟล์:_x000d_
เข้ากลุ่ม พลาดรุนแรง ของหัวข้อ 1.3 เพราะ SLA ล่าช้ามาก แม้ Tag จะถูกต้อง จึงประเมินที่ 3/10</v>
      </c>
      <c r="N173">
        <v>9</v>
      </c>
      <c r="O173" t="str" xml:space="preserve">
        <v xml:space="preserve">คำตอบเหมาะกับเคสนี้ เพราะมีการรับเรื่องและแจ้งว่าจะส่งต่อให้ทีมที่เกี่ยวข้อง_x000d_
_x000d_
แต่ยังไม่พูดถึงปัญหาที่ผู้ใช้เจอโดยตรง_x000d_
_x000d_
เงื่อนไขที่ใช้หักคะแนนตามไฟล์:_x000d_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9/10_x000d_
_x000d_
ตัวอย่างที่ถูกต้องมากขึ้น:_x000d_
_x000d_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v>
      </c>
      <c r="P173">
        <v>7</v>
      </c>
      <c r="Q173" t="str" xml:space="preserve">
        <v xml:space="preserve">คำตอบมีการรับฟัง ขอบคุณ และแจ้งว่าจะส่งต่อให้ทีมที่เกี่ยวข้อง_x000d_
_x000d_
แต่ยังไม่สรุปว่ารับเรื่องอะไรไป และไม่ได้เปิดให้ผู้ใช้ส่งข้อมูลเพิ่ม_x000d_
จึงควรถูกหักในหัวข้อนี้พอสมควร_x000d_
_x000d_
เงื่อนไขที่ใช้หักคะแนนตามไฟล์:_x000d_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7/10_x000d_
_x000d_
ตัวอย่างที่ถูกต้องมากขึ้น:_x000d_
_x000d_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v>
      </c>
      <c r="R173">
        <v>4</v>
      </c>
      <c r="S173" t="str" xml:space="preserve">
        <v xml:space="preserve">เคสนี้เป็นการรับ feedback โดยแอดมินแจ้งว่าจะส่งต่อให้ทีมที่เกี่ยวข้อง_x000d_
_x000d_
อย่างไรก็ตาม ยังไม่ได้แจ้งว่าหากผู้ใช้ต้องการให้ข้อมูลเพิ่มเติม สามารถทำอย่างไร_x000d_
_x000d_
เงื่อนไขที่ใช้หักคะแนนตามไฟล์:_x000d_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v>
      </c>
      <c r="V173">
        <v>8</v>
      </c>
      <c r="W173" t="str" xml:space="preserve">
        <v xml:space="preserve">แอดมินเข้าใจว่าเป็นเคสข้อเสนอแนะ และตอบไม่ออกนอกเรื่อง_x000d_
_x000d_
แต่ยังไม่ได้พูดถึงปัญหาที่ผู้ใช้เจอให้ชัด เช่น งานใช้เวลานาน ลูกค้าเข้าใจผิด และกระทบต่อไรเดอร์_x000d_
_x000d_
เงื่อนไขที่ใช้หักคะแนนตามไฟล์:_x000d_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8/15_x000d_
_x000d_
ตัวอย่างที่ถูกต้องมากขึ้น:_x000d_
_x000d_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v>
      </c>
      <c r="X173">
        <v>8</v>
      </c>
      <c r="Y173" t="str" xml:space="preserve">
        <v xml:space="preserve">แอดมินมีการรับเรื่องและแจ้งว่าจะส่งต่อให้ทีมที่เกี่ยวข้อง_x000d_
_x000d_
อย่างไรก็ตาม ยังไม่ได้แจ้งต่อว่าหากผู้ใช้มีข้อมูลหรือตัวอย่างเพิ่มเติม สามารถส่งเข้ามาได้_x000d_
_x000d_
เงื่อนไขที่ใช้หักคะแนนตามไฟล์:_x000d_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v>
      </c>
      <c r="AB173">
        <v>5</v>
      </c>
      <c r="AC173" t="str" xml:space="preserve">
        <v xml:space="preserve">ข้อความอ่านง่าย และเข้าใจตรงประเด็น_x000d_
_x000d_
เงื่อนไขที่ใช้หักคะแนนตามไฟล์:_x000d_
ไม่เข้ากลุ่มพลาด จึงประเมินที่ 5/5</v>
      </c>
      <c r="AD173">
        <v>4</v>
      </c>
      <c r="AE173" t="str" xml:space="preserve">
        <v xml:space="preserve">โดยรวมใช้ภาษาสุภาพและชัดเจน แต่มีคำพิมพ์ผิดเล็กน้อย เช่น “อน่างไร” แทน “อย่างไร”_x000d_
_x000d_
เงื่อนไขที่ใช้หักคะแนนตามไฟล์:_x000d_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v>
      </c>
      <c r="AF173">
        <v>9</v>
      </c>
      <c r="AG173" t="str" xml:space="preserve">
        <v xml:space="preserve">น้ำเสียงสุภาพและเหมาะสมกับลักษณะเคส_x000d_
_x000d_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v>
      </c>
      <c r="AP173" t="str">
        <v>NO</v>
      </c>
      <c r="AQ173" t="str">
        <v>ไรเดอร์ร้องเรียนการจัดสรรงานส่งผลให้ระยะเวลาจัดส่งล่าช้า (Rider complains job allocation causes delayed delivery time)</v>
      </c>
      <c r="AS173" s="4">
        <f>SUM(H173,J173,L173,N173,P173,R173,T173,V173,X173,Z173,AB173,AD173,AF173,AH173,AJ173,AL173,AN173)</f>
        <v>77</v>
      </c>
      <c r="AT173" s="2">
        <f>IF(C173="","",DATE(YEAR(C173),MONTH(C173),1))</f>
        <v>46113</v>
      </c>
      <c r="AU173" t="str">
        <f>IF(AT173="","",TEXT(AT173,"mmmm yyyy"))</f>
        <v>April 2026</v>
      </c>
      <c r="AV173" s="2">
        <f>IF(C173="","",C173-WEEKDAY(C173,2)+1)</f>
        <v>46118</v>
      </c>
      <c r="AW173" s="2">
        <f>IF(AV173="","",AV173+6)</f>
        <v>46124</v>
      </c>
      <c r="AX173" t="str">
        <f>IF(AV173="","",TEXT(AV173,"dd/mm/yyyy")&amp;" - "&amp;TEXT(AW173,"dd/mm/yyyy"))</f>
        <v>06/04/2026 - 12/04/2026</v>
      </c>
      <c r="AY173">
        <f>IF(B173="","",COUNTIFS($B$5:B173,B173,$AT$5:AT173,AT173))</f>
        <v>6</v>
      </c>
      <c r="AZ173">
        <f>IF(B173="","",COUNTIFS($B$5:B173,B173,$AV$5:AV173,AV173))</f>
        <v>4</v>
      </c>
      <c r="BA173" t="str">
        <f>IF(B173="","",TEXT(AY173,"00")&amp;"|"&amp;B173&amp;"|"&amp;TEXT(AT173,"yyyymmdd"))</f>
        <v>06|Suphitcha Keawliam|20260401</v>
      </c>
      <c r="BB173" t="str">
        <f>IF(B173="","",TEXT(AZ173,"00")&amp;"|"&amp;B173&amp;"|"&amp;TEXT(AV173,"yyyymmdd"))</f>
        <v>04|Suphitcha Keawliam|20260406</v>
      </c>
      <c r="BC173">
        <f>IF(OR(AQ173="YES",AQ173="Yes",AQ173="Y",AQ173=1),1,0)</f>
        <v>0</v>
      </c>
      <c r="BD173" t="str" xml:space="preserve">
        <v xml:space="preserve"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ทั้งที่สาเหตุไม่ได้มาจากการให้บริการของไรเดอร์โดยตรง_x000d_
_x000d_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เพราะทำให้ไรเดอร์หลายคนได้รับผลกระทบจากความไม่พอใจของลูกค้า_x000d_
_x000d_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ก่อนปิดการสนทนาอย่างสุภาพ_x000d_
_x000d_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v>
      </c>
      <c r="BE173" t="str">
        <v>https://drive.google.com/file/d/1UvUrIZRV3Crezho9xJIMUDDFazhJxiju/view?usp=sharing</v>
      </c>
      <c r="BF173" t="str">
        <v>April 2026+</v>
      </c>
    </row>
    <row r="174" xml:space="preserve">
      <c r="A174" s="1">
        <v>46129.58073349537</v>
      </c>
      <c r="B174" t="str">
        <v>Chatkonnaphat Bhusomya</v>
      </c>
      <c r="C174" s="2">
        <v>46122</v>
      </c>
      <c r="D174" s="3">
        <v>0.5215277777777778</v>
      </c>
      <c r="E174" s="3">
        <v>0.5166666666666667</v>
      </c>
      <c r="F174" t="str">
        <v>AA219860</v>
      </c>
      <c r="G174" t="str">
        <v>https://app.oho.chat/business/6805c0f16232119d2a1204b5/smartchat?room=68ca8ea6b0c65564bed0907a</v>
      </c>
      <c r="H174">
        <v>10</v>
      </c>
      <c r="I174" t="str" xml:space="preserve">
        <v xml:space="preserve"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และมีการปิดการสนทนาอย่างสุภาพตามมาตรฐาน_x000d_
_x000d_
เงื่อนไขที่ใช้หักคะแนนตามไฟล์:_x000d_
ไม่เข้ากลุ่มพลาด จึงประเมินที่ 10/10</v>
      </c>
      <c r="J174">
        <v>10</v>
      </c>
      <c r="K174" t="str" xml:space="preserve">
        <v xml:space="preserve">แอดมินแจ้งข้อมูลในขอบเขตที่เกี่ยวข้องกับเคส และไม่พบการเปิดเผยข้อมูลส่วนบุคคลเกินความจำเป็น_x000d_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 จึงประเมินที่ 10/10</v>
      </c>
      <c r="L174">
        <v>7</v>
      </c>
      <c r="M174" t="str" xml:space="preserve">
        <v xml:space="preserve"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จึงต้องหักคะแนนในหัวข้อนี้_x000d_
_x000d_
เงื่อนไขที่ใช้หักคะแนนตามไฟล์:_x000d_
เข้ากลุ่ม พลาดปานกลาง ของหัวข้อ 1.3 เนื่องจาก SLA ไม่ผ่าน จึงประเมินที่ 7/10</v>
      </c>
      <c r="N174">
        <v>9</v>
      </c>
      <c r="O174" t="str" xml:space="preserve">
        <v xml:space="preserve"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จึงถือว่าคำตอบถูกต้องตามสิ่งที่ไรเดอร์สอบถาม_x000d_
_x000d_
อย่างไรก็ตาม ยังไม่ได้อธิบายหลักเกณฑ์การพิจารณาเบื้องต้น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เพราะคำตอบถูกต้อง แต่ยังไม่ครบเชิงหลักเกณฑ์ จึงประเมินที่ 9/10</v>
      </c>
      <c r="P174">
        <v>8</v>
      </c>
      <c r="Q174" t="str" xml:space="preserve">
        <v xml:space="preserve"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หรือแนวทางติดตามผลหากยังไม่ได้รับโบนัสตามเวลาที่แจ้ง_x000d_
_x000d_
เงื่อนไขที่ใช้หักคะแนนตามไฟล์:_x000d_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v>
      </c>
      <c r="R174">
        <v>4</v>
      </c>
      <c r="S174" t="str" xml:space="preserve">
        <v xml:space="preserve"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ทำให้ไรเดอร์เข้าใจลำดับการดำเนินการได้_x000d_
_x000d_
อย่างไรก็ตาม ยังไม่มีการแจ้งขั้นตอนกรณีไม่ผ่านหรือกรณีต้องการติดตามผลเพิ่มเติม_x000d_
_x000d_
เงื่อนไขที่ใช้หักคะแนนตามไฟล์:_x000d_
เข้ากลุ่ม พลาดเล็กน้อย ของหัวข้อ 2.3 เพราะมีขั้นตอนหลักชัดเจน แต่ยังไม่ครบทุกกรณี จึงประเมินที่ 4/5</v>
      </c>
      <c r="V174">
        <v>12</v>
      </c>
      <c r="W174" t="str" xml:space="preserve">
        <v xml:space="preserve"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จึงถือว่าแก้ปัญหาได้ตรงจุดในระดับหนึ่ง_x000d_
_x000d_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จึงยังไม่เต็ม_x000d_
_x000d_
เงื่อนไขที่ใช้หักคะแนนตามไฟล์:_x000d_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v>
      </c>
      <c r="X174">
        <v>9</v>
      </c>
      <c r="Y174" t="str" xml:space="preserve">
        <v xml:space="preserve"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วันทำการ_x000d_
_x000d_
อย่างไรก็ตาม ยังไม่ได้แจ้งกรณีไม่ผ่านหรือวิธีติดตามผลเพิ่มเติม จึงยังไม่เต็ม_x000d_
_x000d_
เงื่อนไขที่ใช้หักคะแนนตามไฟล์:_x000d_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v>
      </c>
      <c r="AB174">
        <v>5</v>
      </c>
      <c r="AC174" t="str" xml:space="preserve">
        <v xml:space="preserve"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จึงถือว่าแก้ปัญหาได้ตรงจุดในระดับหนึ่ง_x000d_
_x000d_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จึงยังไม่เต็ม_x000d_
_x000d_
เงื่อนไขที่ใช้หักคะแนนตามไฟล์:_x000d_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v>
      </c>
      <c r="AD174">
        <v>5</v>
      </c>
      <c r="AE174" t="str" xml:space="preserve">
        <v xml:space="preserve"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วันทำการ_x000d_
_x000d_
อย่างไรก็ตาม ยังไม่ได้แจ้งกรณีไม่ผ่านหรือวิธีติดตามผลเพิ่มเติม จึงยังไม่เต็ม_x000d_
_x000d_
เงื่อนไขที่ใช้หักคะแนนตามไฟล์:_x000d_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v>
      </c>
      <c r="AF174">
        <v>10</v>
      </c>
      <c r="AG174" t="str" xml:space="preserve">
        <v xml:space="preserve">น้ำเสียงสุภาพ เหมาะสม และแสดงความพร้อมช่วยเหลือได้ดี_x000d_
_x000d_
เงื่อนไขที่ใช้หักคะแนนตามไฟล์:_x000d_
ไม่เข้ากลุ่มพลาด จึงประเมินที่ 10/10</v>
      </c>
      <c r="AP174" t="str">
        <v>NO</v>
      </c>
      <c r="AQ174" t="str">
        <v>ไรเดอร์ร้องเรียนค่ารอบไม่เหมาะสมกับระยะทาง (Rider complains about fare not matching long distance)</v>
      </c>
      <c r="AS174" s="4">
        <f>SUM(H174,J174,L174,N174,P174,R174,T174,V174,X174,Z174,AB174,AD174,AF174,AH174,AJ174,AL174,AN174)</f>
        <v>89</v>
      </c>
      <c r="AT174" s="2">
        <f>IF(C174="","",DATE(YEAR(C174),MONTH(C174),1))</f>
        <v>46113</v>
      </c>
      <c r="AU174" t="str">
        <f>IF(AT174="","",TEXT(AT174,"mmmm yyyy"))</f>
        <v>April 2026</v>
      </c>
      <c r="AV174" s="2">
        <f>IF(C174="","",C174-WEEKDAY(C174,2)+1)</f>
        <v>46118</v>
      </c>
      <c r="AW174" s="2">
        <f>IF(AV174="","",AV174+6)</f>
        <v>46124</v>
      </c>
      <c r="AX174" t="str">
        <f>IF(AV174="","",TEXT(AV174,"dd/mm/yyyy")&amp;" - "&amp;TEXT(AW174,"dd/mm/yyyy"))</f>
        <v>06/04/2026 - 12/04/2026</v>
      </c>
      <c r="AY174">
        <f>IF(B174="","",COUNTIFS($B$5:B174,B174,$AT$5:AT174,AT174))</f>
        <v>4</v>
      </c>
      <c r="AZ174">
        <f>IF(B174="","",COUNTIFS($B$5:B174,B174,$AV$5:AV174,AV174))</f>
        <v>2</v>
      </c>
      <c r="BA174" t="str">
        <f>IF(B174="","",TEXT(AY174,"00")&amp;"|"&amp;B174&amp;"|"&amp;TEXT(AT174,"yyyymmdd"))</f>
        <v>04|Chatkonnaphat Bhusomya|20260401</v>
      </c>
      <c r="BB174" t="str">
        <f>IF(B174="","",TEXT(AZ174,"00")&amp;"|"&amp;B174&amp;"|"&amp;TEXT(AV174,"yyyymmdd"))</f>
        <v>02|Chatkonnaphat Bhusomya|20260406</v>
      </c>
      <c r="BC174">
        <f>IF(OR(AQ174="YES",AQ174="Yes",AQ174="Y",AQ174=1),1,0)</f>
        <v>0</v>
      </c>
      <c r="BD174" t="str" xml:space="preserve">
        <v xml:space="preserve"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โดยมีการแนบภาพหน้าจองานและเส้นทางประกอบการตรวจสอบ_x000d_
_x000d_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v>
      </c>
      <c r="BE174" t="str">
        <v>https://drive.google.com/open?id=1sbLPV1yiU4Opso9t_QXuZql-sV7G0CS9</v>
      </c>
      <c r="BF174" t="str">
        <v>April 2026+</v>
      </c>
    </row>
    <row r="175" xml:space="preserve">
      <c r="A175" s="1">
        <v>46129.59367589121</v>
      </c>
      <c r="B175" t="str">
        <v>Chatkonnaphat Bhusomya</v>
      </c>
      <c r="C175" s="2">
        <v>46122</v>
      </c>
      <c r="D175" s="3">
        <v>0.5854166666666667</v>
      </c>
      <c r="E175" s="3">
        <v>0.5881944444444445</v>
      </c>
      <c r="F175" t="str">
        <v>AA219940</v>
      </c>
      <c r="G175" t="str">
        <v>https://app.oho.chat/business/6805c0f16232119d2a1204b5/smartchat?room=69d8a09e802b107b88fc92fc</v>
      </c>
      <c r="H175">
        <v>10</v>
      </c>
      <c r="I175" t="str" xml:space="preserve">
        <v xml:space="preserve"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75">
        <v>10</v>
      </c>
      <c r="K175" t="str" xml:space="preserve">
        <v xml:space="preserve"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และไม่พบการเปิดเผยข้อมูลเกินความจำเป็น_x000d_
_x000d_
เงื่อนไขที่ใช้หักคะแนนตามไฟล์:_x000d_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v>
      </c>
      <c r="L175">
        <v>10</v>
      </c>
      <c r="M175" t="str" xml:space="preserve">
        <v xml:space="preserve"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จึงไม่ควรถูกหักคะแนนในหัวข้อนี้_x000d_
_x000d_
เงื่อนไขที่ใช้หักคะแนนตามไฟล์:_x000d_
ไม่เข้ากลุ่มพลาดของหัวข้อ 1.3 เพราะทั้ง SLA และ Tag ถูกต้อง จึงประเมินที่ 10/10</v>
      </c>
      <c r="N175">
        <v>10</v>
      </c>
      <c r="O175" t="str" xml:space="preserve">
        <v xml:space="preserve"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และสอดคล้องกับข้อเท็จจริงของเคส_x000d_
_x000d_
เงื่อนไขที่ใช้หักคะแนนตามไฟล์:_x000d_
ไม่เข้ากลุ่มพลาดของหัวข้อ 2.1 เพราะคำตอบ ถูกต้องและตรงกับคำถามหลักของผู้ติดต่อ จึงประเมินที่ 10/10</v>
      </c>
      <c r="P175">
        <v>9</v>
      </c>
      <c r="Q175" t="str" xml:space="preserve">
        <v xml:space="preserve"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พร้อมเปิดโอกาสให้ร้านค้าสอบถามข้อมูลเพิ่มเติมหรือแจ้งปัญหาอื่นต่อได้_x000d_
_x000d_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หรือให้แนวทางเฝ้าดูต่อในกรณีที่ลูกค้ายังพบสถานะเดิม_x000d_
_x000d_
เงื่อนไขที่ใช้หักคะแนนตามไฟล์:_x000d_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9/10_x000d_
_x000d_
ตัวอย่างจากเคส:_x000d_
_x000d_
“จากการตรวจสอบหมายเลขคำสั่งซื้อ 260410-RF-6888 พบว่ามีสถานะยกเลิกเรียบร้อยแล้วค่ะ”_x000d_
_x000d_
ตัวอย่างที่ถูกต้องมากขึ้น:_x000d_
_x000d_
“จากการตรวจสอบหมายเลขคำสั่งซื้อ 260410-RF-6888 พบว่ามีสถานะยกเลิกเรียบร้อยแล้วค่ะ”_x000d_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v>
      </c>
      <c r="R175">
        <v>5</v>
      </c>
      <c r="S175" t="str" xml:space="preserve">
        <v xml:space="preserve">แอดมินมีลำดับการช่วยเหลือที่ชัดเจน ได้แก่_x000d_
_x000d_
ขอข้อมูลที่จำเป็นต่อการตรวจสอบ_x000d_
แจ้งว่าจะดำเนินการตรวจสอบ_x000d_
ตรวจสอบหมายเลขคำสั่งซื้อ_x000d_
แจ้งผลว่าสถานะยกเลิกเรียบร้อยแล้ว_x000d_
สอบถามต่อว่าต้องการความช่วยเหลือเพิ่มเติมหรือไม่_x000d_
_x000d_
ถือว่าขั้นตอนการตอบและการดำเนินการชัดเจน เข้าใจง่าย และสอดคล้องกับลักษณะของเคส_x000d_
_x000d_
เงื่อนไขที่ใช้หักคะแนนตามไฟล์:_x000d_
ไม่เข้ากลุ่มพลาดของหัวข้อ 2.3 เพราะมี step การดำเนินการชัดเจนและเพียงพอ จึงประเมินที่ 5/5</v>
      </c>
      <c r="V175">
        <v>13</v>
      </c>
      <c r="W175" t="str" xml:space="preserve">
        <v xml:space="preserve"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ถือว่าเป็นการแก้ปัญหาที่ตรงจุดในระดับดี_x000d_
_x000d_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หรือให้แนวทางในกรณีที่สถานะหน้าจอฝั่งลูกค้ายังไม่อัปเดต_x000d_
_x000d_
เงื่อนไขที่ใช้หักคะแนนตามไฟล์:_x000d_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13/15_x000d_
_x000d_
ตัวอย่างจากเคส:_x000d_
_x000d_
แอดมินตรวจสอบออเดอร์และแจ้งผลว่า “มีสถานะยกเลิกเรียบร้อยแล้ว”_x000d_
_x000d_
ตัวอย่างที่ถูกต้องมากขึ้น:_x000d_
_x000d_
“จากการตรวจสอบ หมายเลขคำสั่งซื้อ 260410-RF-6888 มีสถานะยกเลิกเรียบร้อยแล้วค่ะ”_x000d_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รบกวนลองให้ลูกค้ารีเฟรชหรือเข้าใหม่อีกครั้งค่ะ”_x000d_
“หากยังพบสถานะเดิม แอดมินสามารถรับเรื่องตรวจสอบเพิ่มเติมให้ได้ค่ะ”</v>
      </c>
      <c r="X175">
        <v>10</v>
      </c>
      <c r="Y175" t="str" xml:space="preserve">
        <v xml:space="preserve">เหตุผล:_x000d_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ถือว่าดูแลเคสได้ครบตามมาตรฐาน_x000d_
_x000d_
เงื่อนไขที่ใช้หักคะแนนตามไฟล์:_x000d_
ไม่เข้ากลุ่มพลาดของหัวข้อ 3.2 เพราะมี ownership และ next step ครบถ้วน จึงประเมินที่ 10/10</v>
      </c>
      <c r="AB175">
        <v>5</v>
      </c>
      <c r="AC175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75">
        <v>5</v>
      </c>
      <c r="AE175" t="str" xml:space="preserve">
        <v xml:space="preserve">ภาษาที่ใช้สุภาพ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75">
        <v>10</v>
      </c>
      <c r="AG175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75" t="str">
        <v>NO</v>
      </c>
      <c r="AQ175" t="str">
        <v>ร้านค้าแจ้งยกเลิกออเดอร์แล้วแต่สถานะยังค้างในระบบ (Merchant reports order canceled but still pending in system)</v>
      </c>
      <c r="AS175" s="4">
        <f>SUM(H175,J175,L175,N175,P175,R175,T175,V175,X175,Z175,AB175,AD175,AF175,AH175,AJ175,AL175,AN175)</f>
        <v>97</v>
      </c>
      <c r="AT175" s="2">
        <f>IF(C175="","",DATE(YEAR(C175),MONTH(C175),1))</f>
        <v>46113</v>
      </c>
      <c r="AU175" t="str">
        <f>IF(AT175="","",TEXT(AT175,"mmmm yyyy"))</f>
        <v>April 2026</v>
      </c>
      <c r="AV175" s="2">
        <f>IF(C175="","",C175-WEEKDAY(C175,2)+1)</f>
        <v>46118</v>
      </c>
      <c r="AW175" s="2">
        <f>IF(AV175="","",AV175+6)</f>
        <v>46124</v>
      </c>
      <c r="AX175" t="str">
        <f>IF(AV175="","",TEXT(AV175,"dd/mm/yyyy")&amp;" - "&amp;TEXT(AW175,"dd/mm/yyyy"))</f>
        <v>06/04/2026 - 12/04/2026</v>
      </c>
      <c r="AY175">
        <f>IF(B175="","",COUNTIFS($B$5:B175,B175,$AT$5:AT175,AT175))</f>
        <v>5</v>
      </c>
      <c r="AZ175">
        <f>IF(B175="","",COUNTIFS($B$5:B175,B175,$AV$5:AV175,AV175))</f>
        <v>3</v>
      </c>
      <c r="BA175" t="str">
        <f>IF(B175="","",TEXT(AY175,"00")&amp;"|"&amp;B175&amp;"|"&amp;TEXT(AT175,"yyyymmdd"))</f>
        <v>05|Chatkonnaphat Bhusomya|20260401</v>
      </c>
      <c r="BB175" t="str">
        <f>IF(B175="","",TEXT(AZ175,"00")&amp;"|"&amp;B175&amp;"|"&amp;TEXT(AV175,"yyyymmdd"))</f>
        <v>03|Chatkonnaphat Bhusomya|20260406</v>
      </c>
      <c r="BC175">
        <f>IF(OR(AQ175="YES",AQ175="Yes",AQ175="Y",AQ175=1),1,0)</f>
        <v>0</v>
      </c>
      <c r="BD175" t="str" xml:space="preserve">
        <v xml:space="preserve"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จึงต้องการให้แอดมินช่วยตรวจสอบสถานะคำสั่งซื้อดังกล่าว_x000d_
_x000d_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v>
      </c>
      <c r="BE175" t="str">
        <v>https://drive.google.com/open?id=1-iumnPXO35yL-XCzwUktm8W-Xb2MlouA</v>
      </c>
      <c r="BF175" t="str">
        <v>April 2026+</v>
      </c>
    </row>
    <row r="176" xml:space="preserve">
      <c r="A176" s="1">
        <v>46129.63348505787</v>
      </c>
      <c r="B176" t="str">
        <v>Jariyawadee Taboodda</v>
      </c>
      <c r="C176" s="2">
        <v>46122</v>
      </c>
      <c r="D176" s="3">
        <v>0.8381944444444445</v>
      </c>
      <c r="E176" s="3">
        <v>0.8444444444444444</v>
      </c>
      <c r="F176" t="str">
        <v>AA220205</v>
      </c>
      <c r="G176" t="str">
        <v>https://app.oho.chat/business/6805c0f16232119d2a1204b5/smartchat?room=68aaade718a6d9ec367bba0b</v>
      </c>
      <c r="H176">
        <v>10</v>
      </c>
      <c r="I176" t="str" xml:space="preserve">
        <v xml:space="preserve"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76">
        <v>10</v>
      </c>
      <c r="K176" t="str" xml:space="preserve">
        <v xml:space="preserve"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และไม่พบการเปิดเผยข้อมูลเกินความจำเป็น_x000d_
_x000d_
เงื่อนไขที่ใช้หักคะแนนตามไฟล์:_x000d_
ไม่เข้ากลุ่มพลาดของหัวข้อ 1.2 เพราะมีการขอข้อมูลเพื่อยืนยันก่อนตรวจสอบและแจ้งผล จึงประเมินที่ 10/10</v>
      </c>
      <c r="L176">
        <v>10</v>
      </c>
      <c r="M176" t="str" xml:space="preserve">
        <v xml:space="preserve"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จึงไม่ควรถูกหักคะแนนในหัวข้อนี้_x000d_
_x000d_
เงื่อนไขที่ใช้หักคะแนนตามไฟล์:_x000d_
ไม่เข้ากลุ่มพลาดของหัวข้อ 1.3 เพราะทั้ง SLA และ Tag ถูกต้อง จึงประเมินที่ 10/10</v>
      </c>
      <c r="N176">
        <v>9</v>
      </c>
      <c r="O176" t="str" xml:space="preserve">
        <v xml:space="preserve"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และสอดคล้องกับวัตถุประสงค์ของเคส_x000d_
_x000d_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9/10_x000d_
_x000d_
ตัวอย่างจากเคส:_x000d_
_x000d_
“จากการตรวจสอบข้อมูลชื่อ-สกุล ไม่ตรงกับเลขบัตรประชาชนค่ะ”_x000d_
_x000d_
ตัวอย่างที่ถูกต้องมากขึ้น:_x000d_
_x000d_
“จากการตรวจสอบพบว่า ข้อมูลชื่อ-สกุลที่แจ้งมาไม่ตรงกับเลขบัตรประชาชนค่ะ”_x000d_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v>
      </c>
      <c r="P176">
        <v>7</v>
      </c>
      <c r="Q176" t="str" xml:space="preserve">
        <v xml:space="preserve"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เช่น_x000d_
_x000d_
ไม่ได้ระบุว่าข้อมูลส่วนใดผิด_x000d_
ไม่ได้แจ้งว่าควรส่งข้อมูลใดกลับมาใหม่_x000d_
ไม่ได้อธิบายว่าหลังแก้ข้อมูลแล้วจะดำเนินการต่ออย่างไร_x000d_
_x000d_
จึงถือว่าคำตอบยังไม่ครบถ้วนเต็มที่_x000d_
_x000d_
เงื่อนไขที่ใช้หักคะแนนตามไฟล์:_x000d_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7/10_x000d_
_x000d_
ตัวอย่างจากเคส:_x000d_
_x000d_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และติดต่อเข้ามาอีกครั้งค่ะ”_x000d_
_x000d_
ตัวอย่างที่ถูกต้องมากขึ้น:_x000d_
_x000d_
“จากการตรวจสอบพบว่าข้อมูลชื่อ-สกุลไม่ตรงกับเลขบัตรประชาชนค่ะ”_x000d_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v>
      </c>
      <c r="R176">
        <v>4</v>
      </c>
      <c r="S176" t="str" xml:space="preserve">
        <v xml:space="preserve">แอดมินมี step การดำเนินการชัดเจนในระดับหนึ่ง คือ_x000d_
_x000d_
รับข้อมูลเพิ่มเติมจากร้านค้า_x000d_
ตรวจสอบข้อมูล_x000d_
แจ้งผลว่าข้อมูลไม่ตรงกัน_x000d_
ให้ร้านค้าตรวจสอบและติดต่อกลับเข้ามาใหม่_x000d_
_x000d_
ถือว่าพอทำตามได้ แต่ยังขาดรายละเอียดว่าควรแก้ข้อมูลจุดใดและส่งกลับมาในรูปแบบใด_x000d_
_x000d_
เงื่อนไขที่ใช้หักคะแนนตามไฟล์:_x000d_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4/5_x000d_
_x000d_
ตัวอย่างที่ถูกต้องมากขึ้น:_x000d_
_x000d_
“รบกวนตรวจสอบชื่อ-สกุลให้ตรงกับเลขบัตรประชาชน และส่งข้อมูลกลับเข้ามาใหม่อีกครั้งนะคะ”_x000d_
แบบนี้จะช่วยให้ผู้ใช้งานทราบ step ต่อไปชัดกว่าเดิม</v>
      </c>
      <c r="V176">
        <v>12</v>
      </c>
      <c r="W176" t="str" xml:space="preserve">
        <v xml:space="preserve"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ถือว่าแก้ปัญหาได้ตรงจุดในระดับหนึ่ง_x000d_
_x000d_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จึงยังไม่เต็ม_x000d_
_x000d_
เงื่อนไขที่ใช้หักคะแนนตามไฟล์:_x000d_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12/15_x000d_
_x000d_
ตัวอย่างจากเคส:_x000d_
แอดมินสามารถตรวจพบจุดผิดปกติได้ว่า_x000d_
_x000d_
“ข้อมูลชื่อ-สกุลไม่ตรงกับเลขบัตรประชาชน”_x000d_
_x000d_
ตัวอย่างที่ถูกต้องมากขึ้น:_x000d_
_x000d_
“จากการตรวจสอบพบว่าข้อมูลชื่อ-สกุลไม่ตรงกับเลขบัตรประชาชนค่ะ”_x000d_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เพื่อให้แอดมินดำเนินการต่อให้ค่ะ”_x000d_
แบบนี้จะช่วยให้การแก้ปัญหาตรงจุดและจบงานได้มากขึ้น</v>
      </c>
      <c r="X176">
        <v>8</v>
      </c>
      <c r="Y176" t="str" xml:space="preserve">
        <v xml:space="preserve"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พร้อมแจ้งให้ติดต่อกลับเข้ามาอีกครั้งเมื่อข้อมูลถูกต้อง_x000d_
_x000d_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หรือหากส่งแล้วจะดำเนินการต่ออย่างไร_x000d_
_x000d_
เงื่อนไขที่ใช้หักคะแนนตามไฟล์:_x000d_
เข้ากลุ่ม พลาดเล็กน้อย ของหัวข้อ 3.2 เพราะมี ownership และ next step แล้ว แต่ยังไม่ละเอียดเพียงพอ จึงประเมินที่ 8/10_x000d_
_x000d_
ตัวอย่างที่ถูกต้องมากขึ้น:_x000d_
_x000d_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v>
      </c>
      <c r="AB176">
        <v>5</v>
      </c>
      <c r="AC176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76">
        <v>5</v>
      </c>
      <c r="AE176" t="str" xml:space="preserve">
        <v xml:space="preserve">ภาษาที่ใช้สุภาพ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76">
        <v>10</v>
      </c>
      <c r="AG176" t="str" xml:space="preserve">
        <v xml:space="preserve">น้ำเสียงของแอดมินสุภาพ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76" t="str">
        <v>NO</v>
      </c>
      <c r="AQ176" t="str">
        <v>ร้านค้าแจ้งอัปเดตแอปแล้วเข้าใช้งานไม่ได้ (Merchant reports unable to access app after update)</v>
      </c>
      <c r="AS176" s="4">
        <f>SUM(H176,J176,L176,N176,P176,R176,T176,V176,X176,Z176,AB176,AD176,AF176,AH176,AJ176,AL176,AN176)</f>
        <v>90</v>
      </c>
      <c r="AT176" s="2">
        <f>IF(C176="","",DATE(YEAR(C176),MONTH(C176),1))</f>
        <v>46113</v>
      </c>
      <c r="AU176" t="str">
        <f>IF(AT176="","",TEXT(AT176,"mmmm yyyy"))</f>
        <v>April 2026</v>
      </c>
      <c r="AV176" s="2">
        <f>IF(C176="","",C176-WEEKDAY(C176,2)+1)</f>
        <v>46118</v>
      </c>
      <c r="AW176" s="2">
        <f>IF(AV176="","",AV176+6)</f>
        <v>46124</v>
      </c>
      <c r="AX176" t="str">
        <f>IF(AV176="","",TEXT(AV176,"dd/mm/yyyy")&amp;" - "&amp;TEXT(AW176,"dd/mm/yyyy"))</f>
        <v>06/04/2026 - 12/04/2026</v>
      </c>
      <c r="AY176">
        <f>IF(B176="","",COUNTIFS($B$5:B176,B176,$AT$5:AT176,AT176))</f>
        <v>4</v>
      </c>
      <c r="AZ176">
        <f>IF(B176="","",COUNTIFS($B$5:B176,B176,$AV$5:AV176,AV176))</f>
        <v>2</v>
      </c>
      <c r="BA176" t="str">
        <f>IF(B176="","",TEXT(AY176,"00")&amp;"|"&amp;B176&amp;"|"&amp;TEXT(AT176,"yyyymmdd"))</f>
        <v>04|Jariyawadee Taboodda|20260401</v>
      </c>
      <c r="BB176" t="str">
        <f>IF(B176="","",TEXT(AZ176,"00")&amp;"|"&amp;B176&amp;"|"&amp;TEXT(AV176,"yyyymmdd"))</f>
        <v>02|Jariyawadee Taboodda|20260406</v>
      </c>
      <c r="BC176">
        <f>IF(OR(AQ176="YES",AQ176="Yes",AQ176="Y",AQ176=1),1,0)</f>
        <v>0</v>
      </c>
      <c r="BD176" t="str" xml:space="preserve">
        <v xml:space="preserve"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การยืนยันตัวตน/การใช้งานร้านค้า_x000d_
_x000d_
ในเคส AA220205 ร้านค้าได้ส่งข้อมูลที่แอดมินร้องขอเข้ามาเพิ่มเติม ได้แก่_x000d_
_x000d_
ชื่อร้านอาหาร_x000d_
เบอร์โทรศัพท์ที่ใช้ลงทะเบียน_x000d_
Shop ID_x000d_
ชื่อเจ้าของร้าน_x000d_
เลขท้ายบัตรประชาชน_x000d_
_x000d_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v>
      </c>
      <c r="BE176" t="str">
        <v>https://drive.google.com/open?id=1bqJYAuXOQApiD3ak6Yg9TBdV2v7p7xo9</v>
      </c>
      <c r="BF176" t="str">
        <v>April 2026+</v>
      </c>
    </row>
    <row r="177" xml:space="preserve">
      <c r="A177" s="1">
        <v>46129.64501336806</v>
      </c>
      <c r="B177" t="str">
        <v>Jariyawadee Taboodda</v>
      </c>
      <c r="C177" s="2">
        <v>46122</v>
      </c>
      <c r="D177" s="3">
        <v>0.7986111111111112</v>
      </c>
      <c r="E177" s="3">
        <v>0.80625</v>
      </c>
      <c r="F177" t="str">
        <v>AA220167</v>
      </c>
      <c r="G177" t="str">
        <v>https://app.oho.chat/business/6805c0f16232119d2a1204b5/smartchat?room=68a30496da5496f713bcb2e9</v>
      </c>
      <c r="H177">
        <v>10</v>
      </c>
      <c r="I177" t="str" xml:space="preserve">
        <v xml:space="preserve"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และปิดการสนทนาอย่างสุภาพ_x000d_
_x000d_
เงื่อนไขที่ใช้หักคะแนนตามไฟล์:_x000d_
ไม่เข้ากลุ่มพลาด จึงประเมินที่ 10/10</v>
      </c>
      <c r="J177">
        <v>10</v>
      </c>
      <c r="K177" t="str" xml:space="preserve">
        <v xml:space="preserve"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และไม่พบการเปิดเผยข้อมูลเกินความจำเป็น_x000d_
_x000d_
เงื่อนไขที่ใช้หักคะแนนตามไฟล์:_x000d_
ไม่เข้ากลุ่มพลาดของหัวข้อ 1.2 เพราะมีการขอข้อมูลเพื่อใช้ตรวจสอบก่อนดำเนินการ จึงประเมินที่ 10/10</v>
      </c>
      <c r="L177">
        <v>10</v>
      </c>
      <c r="M177" t="str" xml:space="preserve">
        <v xml:space="preserve"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จึงไม่ควรถูกหักคะแนนในหัวข้อนี้_x000d_
_x000d_
เงื่อนไขที่ใช้หักคะแนนตามไฟล์:_x000d_
ไม่เข้ากลุ่มพลาดของหัวข้อ 1.3 เพราะ SLA ผ่าน และ Tag ยังสอดคล้องกับบริบทเคส จึงประเมินที่ 10/10</v>
      </c>
      <c r="N177">
        <v>10</v>
      </c>
      <c r="O177" t="str" xml:space="preserve">
        <v xml:space="preserve"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จึงถือว่าคำตอบถูกต้องและตรงประเด็น_x000d_
_x000d_
เงื่อนไขที่ใช้หักคะแนนตามไฟล์:_x000d_
ไม่เข้ากลุ่มพลาดของหัวข้อ 2.1 เพราะคำตอบถูกต้องและตอบข้อสงสัยหลักของเคสได้ จึงประเมินที่ 10/10</v>
      </c>
      <c r="P177">
        <v>9</v>
      </c>
      <c r="Q177" t="str" xml:space="preserve">
        <v xml:space="preserve">แอดมินตอบได้ค่อนข้างครบ โดยมีทั้ง_x000d_
_x000d_
แจ้งผลการยกเลิกออเดอร์_x000d_
แจ้งเรื่องการคืนเงิน_x000d_
แจ้งกรอบเวลาคืนเงิน 2 วันทำการ_x000d_
เปิดโอกาสให้สอบถามเพิ่มเติม_x000d_
_x000d_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และหากเกินกำหนดแล้วยังไม่ได้เงินคืนควรติดต่อกลับอย่างไร_x000d_
_x000d_
เงื่อนไขที่ใช้หักคะแนนตามไฟล์:_x000d_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9/10_x000d_
_x000d_
ตัวอย่างจากเคส:_x000d_
_x000d_
“ดำเนินการยกเลิกออเดอร์เรียบร้อยแล้วค่ะ”_x000d_
“จะใช้เวลาคืนเงิน 2 วันทำการ”_x000d_
_x000d_
ตัวอย่างที่ถูกต้องมากขึ้น:_x000d_
_x000d_
“ขณะนี้ออเดอร์ถูกยกเลิกเรียบร้อยแล้วค่ะ”_x000d_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v>
      </c>
      <c r="R177">
        <v>5</v>
      </c>
      <c r="S177" t="str" xml:space="preserve">
        <v xml:space="preserve">จากหลักฐานเพิ่มเติม แอดมินมี step ชัดเจนครบ คือ_x000d_
_x000d_
ขอข้อมูลเพิ่มเติม_x000d_
ตรวจสอบออเดอร์_x000d_
แจ้งผลว่ายกเลิกเรียบร้อยแล้ว_x000d_
แจ้งระยะเวลาคืนเงิน_x000d_
เปิดโอกาสให้สอบถามเพิ่มเติม_x000d_
_x000d_
จึงถือว่าผู้ใช้งานเข้าใจขั้นตอนและผลลัพธ์ได้ชัดเจน_x000d_
_x000d_
เงื่อนไขที่ใช้หักคะแนนตามไฟล์:_x000d_
ไม่เข้ากลุ่มพลาดของหัวข้อ 2.3 เพราะมีขั้นตอนครบและชัดเจน จึงประเมินที่ 5/5</v>
      </c>
      <c r="V177">
        <v>14</v>
      </c>
      <c r="W177" t="str" xml:space="preserve">
        <v xml:space="preserve"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จึงถือว่าแก้ปัญหาได้ตรงจุดในระดับดีมาก_x000d_
_x000d_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_x000d_
_x000d_
เงื่อนไขที่ใช้หักคะแนนตามไฟล์:_x000d_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14/15_x000d_
_x000d_
ตัวอย่างจากเคส:_x000d_
_x000d_
ขอข้อมูลเพิ่มเติมก่อนตรวจสอบ_x000d_
แจ้งผลยกเลิกออเดอร์แล้ว_x000d_
แจ้งเรื่องคืนเงิน_x000d_
_x000d_
ตัวอย่างที่ถูกต้องมากขึ้น:_x000d_
_x000d_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วันทำการ”_x000d_
“หากเกินกำหนดแล้วยังไม่ได้รับเงินคืน สามารถแจ้งแอดมินเพื่อตรวจสอบต่อได้ค่ะ”</v>
      </c>
      <c r="X177">
        <v>10</v>
      </c>
      <c r="Y177" t="str" xml:space="preserve">
        <v xml:space="preserve"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ถือว่าครบตามมาตรฐาน_x000d_
_x000d_
เงื่อนไขที่ใช้หักคะแนนตามไฟล์:_x000d_
ไม่เข้ากลุ่มพลาดของหัวข้อ 3.2 เพราะมี ownership และ next step ครบถ้วน จึงประเมินที่ 10/10</v>
      </c>
      <c r="AB177">
        <v>5</v>
      </c>
      <c r="AC177" t="str" xml:space="preserve">
        <v xml:space="preserve">ข้อความเรียงลำดับดี อ่านง่าย และแบ่งสาระได้ชัดเจน_x000d_
_x000d_
เงื่อนไขที่ใช้หักคะแนนตามไฟล์:_x000d_
ไม่เข้ากลุ่มพลาด จึงประเมินที่ 5/5</v>
      </c>
      <c r="AD177">
        <v>5</v>
      </c>
      <c r="AE177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77">
        <v>10</v>
      </c>
      <c r="AG177" t="str" xml:space="preserve">
        <v xml:space="preserve">น้ำเสียงสุภาพ เหมาะสม และแสดงความพร้อมช่วยเหลือตลอดบทสนทนา_x000d_
_x000d_
เงื่อนไขที่ใช้หักคะแนนตามไฟล์:_x000d_
ไม่เข้ากลุ่มพลาด จึงประเมินที่ 10/10</v>
      </c>
      <c r="AP177" t="str">
        <v>NO</v>
      </c>
      <c r="AQ177" t="str">
        <v>ลูกค้าแจ้งไม่สามารถยกเลิกคำสั่งซื้อได้ (Customer reports unable to cancel the order)</v>
      </c>
      <c r="AS177" s="4">
        <f>SUM(H177,J177,L177,N177,P177,R177,T177,V177,X177,Z177,AB177,AD177,AF177,AH177,AJ177,AL177,AN177)</f>
        <v>98</v>
      </c>
      <c r="AT177" s="2">
        <f>IF(C177="","",DATE(YEAR(C177),MONTH(C177),1))</f>
        <v>46113</v>
      </c>
      <c r="AU177" t="str">
        <f>IF(AT177="","",TEXT(AT177,"mmmm yyyy"))</f>
        <v>April 2026</v>
      </c>
      <c r="AV177" s="2">
        <f>IF(C177="","",C177-WEEKDAY(C177,2)+1)</f>
        <v>46118</v>
      </c>
      <c r="AW177" s="2">
        <f>IF(AV177="","",AV177+6)</f>
        <v>46124</v>
      </c>
      <c r="AX177" t="str">
        <f>IF(AV177="","",TEXT(AV177,"dd/mm/yyyy")&amp;" - "&amp;TEXT(AW177,"dd/mm/yyyy"))</f>
        <v>06/04/2026 - 12/04/2026</v>
      </c>
      <c r="AY177">
        <f>IF(B177="","",COUNTIFS($B$5:B177,B177,$AT$5:AT177,AT177))</f>
        <v>5</v>
      </c>
      <c r="AZ177">
        <f>IF(B177="","",COUNTIFS($B$5:B177,B177,$AV$5:AV177,AV177))</f>
        <v>3</v>
      </c>
      <c r="BA177" t="str">
        <f>IF(B177="","",TEXT(AY177,"00")&amp;"|"&amp;B177&amp;"|"&amp;TEXT(AT177,"yyyymmdd"))</f>
        <v>05|Jariyawadee Taboodda|20260401</v>
      </c>
      <c r="BB177" t="str">
        <f>IF(B177="","",TEXT(AZ177,"00")&amp;"|"&amp;B177&amp;"|"&amp;TEXT(AV177,"yyyymmdd"))</f>
        <v>03|Jariyawadee Taboodda|20260406</v>
      </c>
      <c r="BC177">
        <f>IF(OR(AQ177="YES",AQ177="Yes",AQ177="Y",AQ177=1),1,0)</f>
        <v>0</v>
      </c>
      <c r="BD177" t="str" xml:space="preserve">
        <v xml:space="preserve"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และจะได้รับเงินคืนภายในวันนี้_x000d_
_x000d_
แอดมินมีการขอข้อมูลเพิ่มเติมเพื่อใช้ในการตรวจสอบ ได้แก่_x000d_
_x000d_
หมายเลขออเดอร์_x000d_
หมายเลขโทรศัพท์ที่ลงทะเบียน_x000d_
_x000d_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v>
      </c>
      <c r="BE177" t="str">
        <v>https://drive.google.com/open?id=1wvPCugNm_wX5q2STWE95ynLKAUDqbYtT</v>
      </c>
      <c r="BF177" t="str">
        <v>April 2026+</v>
      </c>
    </row>
    <row r="178" xml:space="preserve">
      <c r="A178" s="1">
        <v>46130.50383005787</v>
      </c>
      <c r="B178" t="str">
        <v>Wassana Phothong</v>
      </c>
      <c r="C178" s="2">
        <v>46122</v>
      </c>
      <c r="D178" s="3">
        <v>0.4875</v>
      </c>
      <c r="E178" s="3">
        <v>0.4951388888888889</v>
      </c>
      <c r="F178" t="str">
        <v>AA219798</v>
      </c>
      <c r="G178" t="str">
        <v>https://app.oho.chat/business/6805c0f16232119d2a1204b5/smartchat?room=6936733907117fd075dce769</v>
      </c>
      <c r="H178">
        <v>9</v>
      </c>
      <c r="I178" t="str" xml:space="preserve">
        <v xml:space="preserve"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และยังไม่เชื่อมกับประเด็นที่ไรเดอร์แจ้งเข้ามาโดยตรง_x000d_
_x000d_
เงื่อนไขที่ใช้หักคะแนนตามไฟล์:_x000d_
เข้ากลุ่มพลาดเล็กน้อย เพราะ opening ยัง generic จึงประเมินที่ 9/10_x000d_
_x000d_
ตัวอย่างจากเคส:_x000d_
“สวัสดีค่ะ แอดมิน ถ้วยฟู ยินดีให้บริการค่ะ_x000d_
หากมีข้อสงสัยหรือพบปัญหาในการใช้งานแอปพลิเคชัน สามารถแจ้งแอดมินได้เลยนะคะ”_x000d_
_x000d_
ตัวอย่างที่ถูกต้องมากขึ้น:_x000d_
“สวัสดีค่ะ แอดมินถ้วยฟูยินดีให้บริการค่ะ_x000d_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v>
      </c>
      <c r="J178">
        <v>10</v>
      </c>
      <c r="K178" t="str" xml:space="preserve">
        <v xml:space="preserve">ไม่พบการเปิดเผยข้อมูลส่วนบุคคลเกินความจำเป็น และไม่มีการละเมิดหลัก PDPA / Policy_x000d_
_x000d_
เงื่อนไขที่ใช้หักคะแนนตามไฟล์:_x000d_
ไม่เข้ากลุ่มพลาด จึงประเมินที่ 10/10</v>
      </c>
      <c r="L178">
        <v>5</v>
      </c>
      <c r="M178" t="str" xml:space="preserve">
        <v xml:space="preserve"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แต่แอดมินไม่ได้เริ่มจากการขอข้อมูลเพื่อตรวจสอบก่อน_x000d_
_x000d_
เงื่อนไขที่ใช้หักคะแนนตามไฟล์:_x000d_
เข้ากลุ่มพลาดปานกลาง เพราะ SLA ค่อนข้างช้า และขั้นตอนการรับเคสยังไม่ครบ จึงประเมินที่ 5/10_x000d_
_x000d_
ตัวอย่างจากเคส:_x000d_
_x000d_
ผู้ใช้รอรับบริการประมาณ 6 นาที 44 วินาที_x000d_
แอดมินตอบอธิบายทันที โดยยังไม่ได้ขอ RR หรือเบอร์ในระบบ_x000d_
_x000d_
ตัวอย่างที่ถูกต้องมากขึ้น:_x000d_
_x000d_
ควรตอบรับไวขึ้น_x000d_
และเริ่มจากขอข้อมูลที่จำเป็นต่อการตรวจสอบก่อน เช่น รหัส RR หรือเบอร์โทรศัพท์ที่ใช้ในระบบ</v>
      </c>
      <c r="N178">
        <v>4</v>
      </c>
      <c r="O178" t="str" xml:space="preserve">
        <v xml:space="preserve"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หรือเบอร์ในระบบเพื่อตรวจสอบบัญชีของไรเดอร์ก่อน_x000d_
_x000d_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ทั้งที่ยังไม่ได้ตรวจสอบจริง_x000d_
_x000d_
เงื่อนไขที่ใช้หักคะแนนตามไฟล์:_x000d_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4/10_x000d_
_x000d_
ตัวอย่างจากเคส:_x000d_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เปอร์เซ็นต์การรับงานจะเพิ่มขึ้นโดยอัตโนมัติค่ะ”_x000d_
_x000d_
ตัวอย่างที่ถูกต้องมากขึ้น:_x000d_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เพื่อให้แอดมินตรวจสอบข้อมูลในบัญชีให้ก่อนค่ะ_x000d_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v>
      </c>
      <c r="P178">
        <v>3</v>
      </c>
      <c r="Q178" t="str" xml:space="preserve">
        <v xml:space="preserve">คำตอบยังไม่ครบ เพราะแอดมินไม่ได้_x000d_
_x000d_
ขอข้อมูลที่จำเป็นต่อการตรวจสอบ_x000d_
ทวนว่าผู้ใช้หมายถึงอะไร_x000d_
แยกประเด็นปัญหา_x000d_
ระบุแนวทางตรวจสอบต่อ_x000d_
_x000d_
เคสนี้ควรมีอย่างน้อย_x000d_
_x000d_
รหัส RR_x000d_
หรือ เบอร์โทรศัพท์ที่ผูกกับระบบ_x000d_
เพื่อใช้ตรวจสอบข้อมูลในบัญชีไรเดอร์ แต่แอดมินไม่ได้ขอเลย_x000d_
_x000d_
เงื่อนไขที่ใช้หักคะแนนตามไฟล์:_x000d_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3/10_x000d_
_x000d_
ตัวอย่างจากเคส:_x000d_
ผู้ใช้แจ้งเพียงว่า_x000d_
_x000d_
“ไม่ได้ปัดชักงาน”_x000d_
“เปอร์เซ็นต์”_x000d_
“งานทำมัยลดลงครรับแอด”_x000d_
_x000d_
แต่แอดมินไม่ได้ถามต่อว่า_x000d_
_x000d_
หมายถึงเปอร์เซ็นต์อะไร_x000d_
ต้องการให้ตรวจสอบอะไร_x000d_
รหัส RR หรือเบอร์ในระบบคืออะไร_x000d_
_x000d_
ตัวอย่างที่ถูกต้องมากขึ้น:_x000d_
“รบกวนพี่ไรเดอร์แจ้งเพิ่มเติมได้ไหมคะ_x000d_
_x000d_
รหัส RR_x000d_
เบอร์โทรศัพท์ที่ใช้ในระบบ_x000d_
พี่ไรเดอร์หมายถึงเปอร์เซ็นต์การรับงานลดลง หรือหมายถึงจำนวนงานที่ระบบยิงให้น้อยลงคะ_x000d_
เพื่อให้แอดมินตรวจสอบให้ได้ตรงจุดค่ะ”</v>
      </c>
      <c r="R178">
        <v>1</v>
      </c>
      <c r="S178" t="str" xml:space="preserve">
        <v xml:space="preserve"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โดยไม่มีขั้นตอนว่า_x000d_
_x000d_
จะตรวจสอบอะไร_x000d_
ต้องใช้ข้อมูลอะไร_x000d_
หากผู้ใช้ต้องการให้เช็กจริงต้องส่งอะไรเพิ่ม_x000d_
_x000d_
เงื่อนไขที่ใช้หักคะแนนตามไฟล์:_x000d_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1/5_x000d_
_x000d_
ตัวอย่างจากเคส:_x000d_
แอดมินตอบข้อมูลทั่วไปทันที โดยไม่มีข้อความลักษณะ_x000d_
“ขอ RR/เบอร์ในระบบเพื่อเช็กให้ก่อน”_x000d_
_x000d_
ตัวอย่างที่ถูกต้องมากขึ้น:_x000d_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v>
      </c>
      <c r="V178">
        <v>4</v>
      </c>
      <c r="W178" t="str" xml:space="preserve">
        <v xml:space="preserve"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จึงไม่รู้แน่ชัดว่า_x000d_
_x000d_
บัญชีไหน_x000d_
ปัญหาเป็นเรื่องเปอร์เซ็นต์จริงหรือจำนวนงาน_x000d_
ระบบนับอย่างไรในเคสของไรเดอร์คนนี้_x000d_
_x000d_
ดังนั้นคำตอบจึงไม่คลี่คลายข้อสงสัยหลักของผู้ใช้_x000d_
_x000d_
เงื่อนไขที่ใช้หักคะแนนตามไฟล์:_x000d_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4/15_x000d_
_x000d_
ตัวอย่างจากเคส:_x000d_
ผู้ใช้บอกว่าไม่ได้ปัดงาน แต่เปอร์เซ็นต์/งานลดลง_x000d_
แอดมินกลับตอบแนวทางทั่วไปเรื่องเปิดรับงานอัตโนมัติ_x000d_
_x000d_
ตัวอย่างที่ถูกต้องมากขึ้น:_x000d_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v>
      </c>
      <c r="X178">
        <v>3</v>
      </c>
      <c r="Y178" t="str" xml:space="preserve">
        <v xml:space="preserve"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ทั้งที่ผู้ใช้กำลังสงสัยเกี่ยวกับข้อมูลในระบบของตัวเอง_x000d_
_x000d_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และไม่ได้บอกว่าจะช่วยตรวจสอบให้เพิ่มเติม_x000d_
_x000d_
เงื่อนไขที่ใช้หักคะแนนตามไฟล์:_x000d_
เข้ากลุ่มพลาดรุนแรง เพราะไม่มี actionable next step และไม่มีการรับเรื่องตรวจสอบจริง จึงประเมินที่ 3/10_x000d_
_x000d_
ตัวอย่างจากเคส:_x000d_
แอดมินตอบข้อมูลทั่วไปและปิดบทสนทนา โดยไม่มีข้อความแนว_x000d_
“หากต้องการให้ตรวจสอบเพิ่มเติม รบกวนส่ง RR/เบอร์ในระบบ”_x000d_
_x000d_
ตัวอย่างที่ถูกต้องมากขึ้น:_x000d_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v>
      </c>
      <c r="AB178">
        <v>5</v>
      </c>
      <c r="AC178" t="str" xml:space="preserve">
        <v xml:space="preserve">ข้อความอ่านง่ายและเป็นระเบียบ_x000d_
_x000d_
เงื่อนไขที่ใช้หักคะแนนตามไฟล์:_x000d_
ไม่เข้ากลุ่มพลาด จึงประเมินที่ 5/5</v>
      </c>
      <c r="AD178">
        <v>5</v>
      </c>
      <c r="AE178" t="str" xml:space="preserve">
        <v xml:space="preserve">ภาษาสุภาพ กระชับ และชัดเจน_x000d_
_x000d_
เงื่อนไขที่ใช้หักคะแนนตามไฟล์:_x000d_
ไม่เข้ากลุ่มพลาด จึงประเมินที่ 5/5</v>
      </c>
      <c r="AF178">
        <v>8</v>
      </c>
      <c r="AG178" t="str" xml:space="preserve">
        <v xml:space="preserve"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เล็กน้อย_x000d_
_x000d_
เงื่อนไขที่ใช้หักคะแนนตามไฟล์:_x000d_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8/10_x000d_
_x000d_
ตัวอย่างจากเคส:_x000d_
แอดมินอธิบายข้อมูลทันที โดยไม่ได้มีถ้อยคำสะท้อนความกังวลของไรเดอร์_x000d_
_x000d_
ตัวอย่างที่ถูกต้องมากขึ้น:_x000d_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v>
      </c>
      <c r="AP178" t="str">
        <v>NO</v>
      </c>
      <c r="AQ178" t="str">
        <v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v>
      </c>
      <c r="AS178" s="4">
        <f>SUM(H178,J178,L178,N178,P178,R178,T178,V178,X178,Z178,AB178,AD178,AF178,AH178,AJ178,AL178,AN178)</f>
        <v>57</v>
      </c>
      <c r="AT178" s="2">
        <f>IF(C178="","",DATE(YEAR(C178),MONTH(C178),1))</f>
        <v>46113</v>
      </c>
      <c r="AU178" t="str">
        <f>IF(AT178="","",TEXT(AT178,"mmmm yyyy"))</f>
        <v>April 2026</v>
      </c>
      <c r="AV178" s="2">
        <f>IF(C178="","",C178-WEEKDAY(C178,2)+1)</f>
        <v>46118</v>
      </c>
      <c r="AW178" s="2">
        <f>IF(AV178="","",AV178+6)</f>
        <v>46124</v>
      </c>
      <c r="AX178" t="str">
        <f>IF(AV178="","",TEXT(AV178,"dd/mm/yyyy")&amp;" - "&amp;TEXT(AW178,"dd/mm/yyyy"))</f>
        <v>06/04/2026 - 12/04/2026</v>
      </c>
      <c r="AY178">
        <f>IF(B178="","",COUNTIFS($B$5:B178,B178,$AT$5:AT178,AT178))</f>
        <v>3</v>
      </c>
      <c r="AZ178">
        <f>IF(B178="","",COUNTIFS($B$5:B178,B178,$AV$5:AV178,AV178))</f>
        <v>2</v>
      </c>
      <c r="BA178" t="str">
        <f>IF(B178="","",TEXT(AY178,"00")&amp;"|"&amp;B178&amp;"|"&amp;TEXT(AT178,"yyyymmdd"))</f>
        <v>03|Wassana Phothong|20260401</v>
      </c>
      <c r="BB178" t="str">
        <f>IF(B178="","",TEXT(AZ178,"00")&amp;"|"&amp;B178&amp;"|"&amp;TEXT(AV178,"yyyymmdd"))</f>
        <v>02|Wassana Phothong|20260406</v>
      </c>
      <c r="BC178">
        <f>IF(OR(AQ178="YES",AQ178="Yes",AQ178="Y",AQ178=1),1,0)</f>
        <v>0</v>
      </c>
      <c r="BD178" t="str" xml:space="preserve">
        <v xml:space="preserve"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โดยมีการส่งภาพหน้าจอประกอบจากหน้าโปรไฟล์/กระเป๋าเงินในแอป_x000d_
_x000d_
ข้อความของไรเดอร์ในเคสนี้มีใจความสำคัญว่า_x000d_
_x000d_
ไม่ได้ปัดทิ้งงาน_x000d_
สงสัยเรื่องเปอร์เซ็นต์_x000d_
สงสัยว่างานลดลงเพราะอะไร_x000d_
_x000d_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พร้อมระบุว่าเปอร์เซ็นต์การรับงานจะเพิ่มขึ้นโดยอัตโนมัติ_x000d_
_x000d_
อย่างไรก็ตาม แอดมิน ไม่ได้สอบถามเพิ่มเติม เพื่อแยกให้ชัดว่าไรเดอร์กำลังหมายถึง_x000d_
_x000d_
เปอร์เซ็นต์การรับงานลดลง_x000d_
จำนวนงานที่ถูกยิงลดลง_x000d_
หรือระบบคำนวณเปอร์เซ็นต์ผิด_x000d_
_x000d_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v>
      </c>
      <c r="BE178" t="str">
        <v>https://drive.google.com/open?id=1UGCCRU4rKmIx6sAQIqb6iepk9dAO3fsj</v>
      </c>
      <c r="BF178" t="str">
        <v>April 2026+</v>
      </c>
    </row>
    <row r="179" xml:space="preserve">
      <c r="A179" s="1">
        <v>46128.85148724537</v>
      </c>
      <c r="B179" t="str">
        <v>Anucha Makundin</v>
      </c>
      <c r="C179" s="2">
        <v>46123</v>
      </c>
      <c r="D179" s="3">
        <v>0.6013888888888889</v>
      </c>
      <c r="E179" s="3">
        <v>0.6034722222222222</v>
      </c>
      <c r="F179" t="str">
        <v>AA220518</v>
      </c>
      <c r="G179" t="str">
        <v>https://app.oho.chat/business/6805c0f16232119d2a1204b5/smartchat?room=6835a34e7771889254381f1e</v>
      </c>
      <c r="H179">
        <v>5</v>
      </c>
      <c r="I179" t="str" xml:space="preserve"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เข้ากลุ่มพลาดปานกลาง เพราะมี greeting แต่ไม่มี closing จึงประเมินที่ 5/10_x000d_
_x000d_
ตัวอย่างจากเคส:_x000d_
“สวัสดีค่ะ แอดมินขนมถ้วย ยินดีให้บริการค่ะ_x000d_
รับทราบค่ะ”_x000d_
_x000d_
ตัวอย่างที่ถูกต้องมากขึ้น:_x000d_
“สวัสดีค่ะ แอดมินขนมถ้วยยินดีให้บริการค่ะ_x000d_
รับทราบค่ะ เดี๋ยวแอดมินขออนุญาตตรวจสอบให้ก่อนนะคะ”_x000d_
_x000d_
และหากจบเคสควรมี เช่น_x000d_
“หากมีข้อสงสัยเพิ่มเติมสามารถแจ้งเข้ามาได้อีกนะคะ”</v>
      </c>
      <c r="J179">
        <v>10</v>
      </c>
      <c r="K179" t="str" xml:space="preserve">
        <v xml:space="preserve">ไม่พบการเปิดเผยข้อมูลเกินความจำเป็น และไม่พบการละเมิด PDPA หรือแนวทางนโยบายในการตอบข้อความ_x000d_
_x000d_
เงื่อนไขที่ใช้หักคะแนนตามไฟล์:_x000d_
ไม่เข้ากลุ่มพลาด จึงประเมินที่ 10/10</v>
      </c>
      <c r="L179">
        <v>4</v>
      </c>
      <c r="M179" t="str" xml:space="preserve">
        <v xml:space="preserve">เวลารอรับบริการประมาณ 1 นาที 24 วินาที อยู่ในระดับพอใช้_x000d_
_x000d_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โดยไม่มีขั้นตอนการดำเนินการเพิ่มเติม_x000d_
_x000d_
เงื่อนไขที่ใช้หักคะแนนตามไฟล์:_x000d_
เข้ากลุ่มพลาดปานกลางถึงรุนแรง เพราะ workflow การรับเคสไม่ครบแม้จะตอบกลับแล้ว จึงประเมินที่ 4/10_x000d_
_x000d_
ตัวอย่างจากเคส:_x000d_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“จะประสานปิดร้าน”_x000d_
_x000d_
ตัวอย่างที่ถูกต้องมากขึ้น:_x000d_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v>
      </c>
      <c r="N179">
        <v>2</v>
      </c>
      <c r="O179" t="str" xml:space="preserve">
        <v xml:space="preserve"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หรือมีขั้นตอนดำเนินการต่ออย่างไร_x000d_
_x000d_
เงื่อนไขที่ใช้หักคะแนนตามไฟล์:_x000d_
เข้ากลุ่มพลาดรุนแรง เพราะยังไม่ได้ตอบสาระสำคัญของคำขอผู้ใช้ จึงประเมินที่ 2/10_x000d_
_x000d_
ตัวอย่างจากเคส:_x000d_
ผู้ใช้แจ้งว่า_x000d_
“แอดครับ ปิดร้านนี้ให้หน่อยครับ”_x000d_
“โทรหาที่ร้านแล้ว ร้านบอกปิดไปตั้งนานแล้วครับ”_x000d_
_x000d_
แอดมินตอบเพียง_x000d_
“รับทราบค่ะ”_x000d_
_x000d_
ตัวอย่างที่ถูกต้องมากขึ้น:_x000d_
“รับทราบค่ะ เดี๋ยวแอดมินขออนุญาตตรวจสอบออเดอร์และสถานะร้านค้าให้ก่อนนะคะ”</v>
      </c>
      <c r="P179">
        <v>1</v>
      </c>
      <c r="Q179" t="str" xml:space="preserve">
        <v xml:space="preserve"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หรืออย่างน้อยควรมีการทวนข้อมูลจากภาพหรือข้อมูลในเคสก่อน_x000d_
_x000d_
นอกจากนี้ควรมีการแจ้งขั้นตอนถัดไปอย่างชัดเจนว่า จะดำเนินการตรวจสอบหรือประสานงานในส่วนใดต่อ_x000d_
_x000d_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ทำให้กระบวนการดูแลเคสยังไม่ครบถ้วน_x000d_
_x000d_
เงื่อนไขที่ใช้หักคะแนนตามไฟล์:_x000d_
เข้ากลุ่มพลาดรุนแรง เพราะคำตอบไม่ครบและไม่มีการขอ/ทวนข้อมูลสำคัญที่ใช้ตรวจสอบ จึงประเมินที่ 1/10_x000d_
_x000d_
ตัวอย่างจากเคส:_x000d_
ไม่มีการถามต่อ เช่น_x000d_
_x000d_
ออเดอร์เลขอะไร_x000d_
หรือไม่มีการทวนเลขออเดอร์จากภาพที่ผู้ใช้ส่งมา_x000d_
_x000d_
ตัวอย่างที่ถูกต้องมากขึ้น:_x000d_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v>
      </c>
      <c r="R179">
        <v>0</v>
      </c>
      <c r="S179" t="str" xml:space="preserve">
        <v xml:space="preserve"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หรือจะตรวจสอบจากส่วนใด_x000d_
_x000d_
เงื่อนไขที่ใช้หักคะแนนตามไฟล์:_x000d_
เข้ากลุ่มพลาดรุนแรง เพราะไม่มี step หรือ flow การช่วยเหลือเลย จึงประเมินที่ 0/5_x000d_
_x000d_
ตัวอย่างจากเคส:_x000d_
แอดมินตอบเพียง “รับทราบค่ะ”_x000d_
_x000d_
ตัวอย่างที่ถูกต้องมากขึ้น:_x000d_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v>
      </c>
      <c r="V179">
        <v>1</v>
      </c>
      <c r="W179" t="str" xml:space="preserve">
        <v xml:space="preserve"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และต้องการให้ช่วยปิดร้าน_x000d_
_x000d_
เงื่อนไขที่ใช้หักคะแนนตามไฟล์:_x000d_
เข้ากลุ่มพลาดรุนแรง เพราะยังไม่เริ่มวิเคราะห์หรือแก้ปัญหาให้ผู้ใช้จริง จึงประเมินที่ 1/15_x000d_
_x000d_
ตัวอย่างจากเคส:_x000d_
ผู้ใช้แจ้งเหตุและความต้องการชัดเจน แต่แอดมินตอบเพียงรับทราบ_x000d_
_x000d_
ตัวอย่างที่ถูกต้องมากขึ้น:_x000d_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v>
      </c>
      <c r="X179">
        <v>1</v>
      </c>
      <c r="Y179" t="str" xml:space="preserve">
        <v xml:space="preserve"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ทำให้ยังขาดความต่อเนื่องในการดูแลเคส_x000d_
_x000d_
เงื่อนไขที่ใช้หักคะแนนตามไฟล์:_x000d_
เข้ากลุ่มพลาดรุนแรง เพราะไม่มี ownership และไม่มี next step จึงประเมินที่ 1/10_x000d_
_x000d_
ตัวอย่างจากเคส:_x000d_
ไม่มีข้อความลักษณะ_x000d_
_x000d_
“เดี๋ยวแอดมินตรวจสอบให้”_x000d_
“รบกวนรอสักครู่”_x000d_
“ขอเลขออเดอร์เพิ่มเติม”_x000d_
_x000d_
ตัวอย่างที่ถูกต้องมากขึ้น:_x000d_
“รับทราบค่ะ รบกวนพี่ไรเดอร์รอสักครู่นะคะ แอดมินจะตรวจสอบออเดอร์นี้และช่วยประสานงานให้ค่ะ”</v>
      </c>
      <c r="AB179">
        <v>4</v>
      </c>
      <c r="AC179" t="str" xml:space="preserve">
        <v xml:space="preserve"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ทำให้สาระของการช่วยเหลือไม่ครบถ้วน_x000d_
_x000d_
เงื่อนไขที่ใช้หักคะแนนตามไฟล์:_x000d_
เข้ากลุ่มพลาดเล็กน้อย เพราะอ่านง่ายแต่โครงสร้างยังไม่พอสำหรับงานบริการจริง จึงประเมินที่ 4/5_x000d_
_x000d_
ตัวอย่างจากเคส:_x000d_
“รับทราบค่ะ”_x000d_
_x000d_
ตัวอย่างที่ถูกต้องมากขึ้น:_x000d_
“รับทราบค่ะ เดี๋ยวแอดมินขอตรวจสอบออเดอร์และสถานะร้านค้าให้ก่อนนะคะ”</v>
      </c>
      <c r="AD179">
        <v>4</v>
      </c>
      <c r="AE179" t="str" xml:space="preserve">
        <v xml:space="preserve"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จึงยังไม่ตอบโจทย์งานบริการเท่าที่ควร_x000d_
_x000d_
เงื่อนไขที่ใช้หักคะแนนตามไฟล์:_x000d_
เข้ากลุ่มพลาดเล็กน้อย เพราะภาษาถูกต้องแต่ไม่เพียงพอในเชิงการช่วยเหลือ จึงประเมินที่ 4/5_x000d_
_x000d_
ตัวอย่างจากเคส:_x000d_
“รับทราบค่ะ”_x000d_
_x000d_
ตัวอย่างที่ถูกต้องมากขึ้น:_x000d_
“รับทราบค่ะ เดี๋ยวแอดมินขออนุญาตตรวจสอบเพิ่มเติมให้นะคะ”</v>
      </c>
      <c r="AF179">
        <v>7</v>
      </c>
      <c r="AG179" t="str" xml:space="preserve">
        <v xml:space="preserve"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และโทนการให้บริการที่เหมาะสมกับสถานการณ์ดังกล่าว_x000d_
_x000d_
เงื่อนไขที่ใช้หักคะแนนตามไฟล์:_x000d_
เข้ากลุ่มพลาดเล็กน้อย เพราะสุภาพ แต่ยังไม่มีน้ำเสียงเชิงช่วยเหลือที่ชัดเจน จึงประเมินที่ 7/10_x000d_
_x000d_
ตัวอย่างจากเคส:_x000d_
“รับทราบค่ะ”_x000d_
_x000d_
ตัวอย่างที่ถูกต้องมากขึ้น:_x000d_
“รับทราบค่ะ หากร้านแจ้งว่าปิด เดี๋ยวแอดมินรีบตรวจสอบและช่วยดำเนินการต่อให้นะคะ”</v>
      </c>
      <c r="AP179" t="str">
        <v>NO</v>
      </c>
      <c r="AQ179" t="str">
        <v>ไรเดอร์แจ้งร้านค้าปิดและขอปิดร้านในระบบ (Rider reports store closed and requests removal from system)</v>
      </c>
      <c r="AS179" s="4">
        <f>SUM(H179,J179,L179,N179,P179,R179,T179,V179,X179,Z179,AB179,AD179,AF179,AH179,AJ179,AL179,AN179)</f>
        <v>39</v>
      </c>
      <c r="AT179" s="2">
        <f>IF(C179="","",DATE(YEAR(C179),MONTH(C179),1))</f>
        <v>46113</v>
      </c>
      <c r="AU179" t="str">
        <f>IF(AT179="","",TEXT(AT179,"mmmm yyyy"))</f>
        <v>April 2026</v>
      </c>
      <c r="AV179" s="2">
        <f>IF(C179="","",C179-WEEKDAY(C179,2)+1)</f>
        <v>46118</v>
      </c>
      <c r="AW179" s="2">
        <f>IF(AV179="","",AV179+6)</f>
        <v>46124</v>
      </c>
      <c r="AX179" t="str">
        <f>IF(AV179="","",TEXT(AV179,"dd/mm/yyyy")&amp;" - "&amp;TEXT(AW179,"dd/mm/yyyy"))</f>
        <v>06/04/2026 - 12/04/2026</v>
      </c>
      <c r="AY179">
        <f>IF(B179="","",COUNTIFS($B$5:B179,B179,$AT$5:AT179,AT179))</f>
        <v>3</v>
      </c>
      <c r="AZ179">
        <f>IF(B179="","",COUNTIFS($B$5:B179,B179,$AV$5:AV179,AV179))</f>
        <v>1</v>
      </c>
      <c r="BA179" t="str">
        <f>IF(B179="","",TEXT(AY179,"00")&amp;"|"&amp;B179&amp;"|"&amp;TEXT(AT179,"yyyymmdd"))</f>
        <v>03|Anucha Makundin|20260401</v>
      </c>
      <c r="BB179" t="str">
        <f>IF(B179="","",TEXT(AZ179,"00")&amp;"|"&amp;B179&amp;"|"&amp;TEXT(AV179,"yyyymmdd"))</f>
        <v>01|Anucha Makundin|20260406</v>
      </c>
      <c r="BC179">
        <f>IF(OR(AQ179="YES",AQ179="Yes",AQ179="Y",AQ179=1),1,0)</f>
        <v>0</v>
      </c>
      <c r="BD179" t="str" xml:space="preserve">
        <v xml:space="preserve"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จึงต้องการให้แอดมินช่วยดำเนินการต่อ_x000d_
_x000d_
จากข้อมูลในเคส ไรเดอร์ได้ส่งภาพหน้าจอออเดอร์ และแจ้งรายละเอียดสถานการณ์ค่อนข้างชัดว่า_x000d_
_x000d_
ร้านปิด_x000d_
มีการโทรสอบถามร้านแล้ว_x000d_
ต้องการให้แอดมินช่วยปิดร้าน / จัดการเคสต่อ_x000d_
_x000d_
อย่างไรก็ตาม แอดมินตอบเพียง_x000d_
_x000d_
ทักทาย_x000d_
รับทราบ</v>
      </c>
      <c r="BE179" t="str">
        <v>https://drive.google.com/open?id=1EWLig6D-eyaF-CLFDMft-P0ybGIJdX_a</v>
      </c>
      <c r="BF179" t="str">
        <v>April 2026+</v>
      </c>
    </row>
    <row r="180" xml:space="preserve">
      <c r="A180" s="1">
        <v>46128.86103342593</v>
      </c>
      <c r="B180" t="str">
        <v>Anucha Makundin</v>
      </c>
      <c r="C180" s="2">
        <v>46123</v>
      </c>
      <c r="D180" s="3">
        <v>0.5055555555555555</v>
      </c>
      <c r="E180" s="3">
        <v>0.5152777777777777</v>
      </c>
      <c r="F180" t="str">
        <v>AA220413</v>
      </c>
      <c r="G180" t="str">
        <v>https://app.oho.chat/business/6805c0f16232119d2a1204b5/smartchat?room=688c5b0f6208044ab7b16d3c</v>
      </c>
      <c r="H180">
        <v>5</v>
      </c>
      <c r="I180" t="str" xml:space="preserve">
        <v xml:space="preserve"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(การปิดบทสนทนา)_x000d_
_x000d_
เงื่อนไขหักตามไฟล์: เข้ากลุ่ม พลาดปานกลาง_x000d_
_x000d_
เงื่อนไขที่ใช้หักคะแนนตามไฟล์:_x000d_
เข้ากลุ่มพลาดปานกลาง เพราะมี greeting แต่ไม่มี closing จึงประเมินที่ 5/10_x000d_
_x000d_
ตัวอย่างจากเคส:_x000d_
“สวัสดีค่ะ แอดมินขนมถ้วย ยินดีให้บริการค่ะ”_x000d_
_x000d_
ตัวอย่างที่ถูกต้องมากขึ้น:_x000d_
“สวัสดีค่ะ แอดมินขนมถ้วยยินดีให้บริการค่ะ_x000d_
เดี๋ยวแอดมินช่วยตรวจสอบอาการให้ทีละขั้นตอนนะคะ”_x000d_
_x000d_
และหากจบเคสควรมี เช่น_x000d_
“หากส่งวิดีโอแล้ว แอดมินจะช่วยตรวจสอบต่อให้ค่ะ”</v>
      </c>
      <c r="J180">
        <v>10</v>
      </c>
      <c r="K180" t="str" xml:space="preserve">
        <v xml:space="preserve"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และการขอภาพหรือวิดีโอเพิ่มเติมเป็นส่วนหนึ่งของขั้นตอนการตรวจสอบปัญหาการใช้งานตามปกติ_x000d_
_x000d_
เงื่อนไขที่ใช้หักคะแนนตามไฟล์:_x000d_
ไม่เข้ากลุ่มพลาด จึงประเมินที่ 10/10</v>
      </c>
      <c r="L180">
        <v>7</v>
      </c>
      <c r="M180" t="str" xml:space="preserve">
        <v xml:space="preserve"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ยังถือว่ารับได้สำหรับเคสปัญหาแอป_x000d_
_x000d_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หรือเกิดหลังอัปเดตหรือไม่_x000d_
_x000d_
แม้ภายหลังจะมีการขอหลักฐานเพิ่มเติม แต่การเริ่มต้นยังไม่ครบขั้นตอนเท่าที่ควร_x000d_
_x000d_
เงื่อนไขที่ใช้หักคะแนนตามไฟล์:_x000d_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7/10_x000d_
_x000d_
ตัวอย่างจากเคส:_x000d_
แอดมินแนะนำให้ถอนและติดตั้งใหม่ทันที หลังผู้ใช้แจ้งอาการ_x000d_
_x000d_
ตัวอย่างที่ถูกต้องมากขึ้น:_x000d_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v>
      </c>
      <c r="N180">
        <v>7</v>
      </c>
      <c r="O180" t="str" xml:space="preserve">
        <v xml:space="preserve"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ต้องล็อกอินใหม่ทุกวัน_x000d_
_x000d_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มากกว่าการวิเคราะห์และแก้ปัญหาตามอาการจริงของผู้ใช้_x000d_
_x000d_
เงื่อนไขที่ใช้หักคะแนนตามไฟล์:_x000d_
เข้ากลุ่มพลาดเล็กน้อย เพราะคำตอบไม่ผิด แต่ยังไม่แม่นและไม่ตรงจุดตั้งแต่ครั้งแรก จึงประเมินที่ 7/10_x000d_
_x000d_
ตัวอย่างจากเคส:_x000d_
“รบกวนพี่ไรเดอร์ถอนการติดตั้งแอป Robinhood Rider และติดตั้งใหม่อีกครั้งนะคะ...”_x000d_
_x000d_
ตัวอย่างที่ถูกต้องมากขึ้น:_x000d_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v>
      </c>
      <c r="P180">
        <v>5</v>
      </c>
      <c r="Q180" t="str" xml:space="preserve">
        <v xml:space="preserve"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_x000d_
_x000d_
เงื่อนไขที่ใช้หักคะแนนตามไฟล์:_x000d_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5/10_x000d_
_x000d_
ตัวอย่างจากเคส:_x000d_
หลังผู้ใช้แจ้งว่า “ถอนไปแล้วครับ / ก็เป็นเหมือนเดิมค่ะ”_x000d_
แอดมินจึงขอ “ภาพหน้าจอ” และต่อมา “ขอเป็นวีดีโอนะคะ”_x000d_
_x000d_
ตัวอย่างที่ถูกต้องมากขึ้น:_x000d_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v>
      </c>
      <c r="R180">
        <v>3</v>
      </c>
      <c r="S180" t="str" xml:space="preserve">
        <v xml:space="preserve"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และเปลี่ยนจากภาพเป็นวิดีโอ_x000d_
_x000d_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ทำให้ขั้นตอนยังไม่ครบและไม่ชัดเจนเพียงพอ_x000d_
_x000d_
เงื่อนไขที่ใช้หักคะแนนตามไฟล์:_x000d_
เข้ากลุ่มพลาดเล็กน้อยถึงปานกลาง เพราะมีขั้นตอนบางส่วน แต่ยังไม่ชัดครบทั้ง flow จึงประเมินที่ 3/5_x000d_
_x000d_
ตัวอย่างจากเคส:_x000d_
“รบกวนพี่ไรเดอร์ถ่ายภาพหน้าจอขณะเกิดการขัดข้องส่งให้แอดมินด้วยนะคะ”_x000d_
“ขอเป็นวีดีโอนะคะ”_x000d_
_x000d_
ตัวอย่างที่ถูกต้องมากขึ้น:_x000d_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v>
      </c>
      <c r="V180">
        <v>7</v>
      </c>
      <c r="W180" t="str" xml:space="preserve">
        <v xml:space="preserve"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จึงถือว่ามีการแก้ปัญหาเบื้องต้นในบางส่วน_x000d_
_x000d_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โดยไม่ได้สอบถามเพื่อแยกสาเหตุของปัญหา_x000d_
_x000d_
ทำให้ภาพรวมยังเป็นการแก้แบบกว้าง ๆ มากกว่าการวิเคราะห์ตามอาการจริง_x000d_
_x000d_
เงื่อนไขที่ใช้หักคะแนนตามไฟล์:_x000d_
เข้ากลุ่มพลาดปานกลาง เพราะมีความพยายามแก้ปัญหา แต่ยังไม่เจาะสาเหตุให้ตรงจุด จึงประเมินที่ 7/15_x000d_
_x000d_
ตัวอย่างจากเคส:_x000d_
เมื่อผู้ใช้บอกว่า “ต้องเข้าใหม่ทุกวันเลยค่ะ ทุกครั้งที่ออกจากแอ็ป”_x000d_
แอดมินยังไม่ได้ถามเพิ่มว่าเกิดตรงขั้นตอนไหน แต่แนะนำให้ถอนแอปก่อนเลย_x000d_
_x000d_
ตัวอย่างที่ถูกต้องมากขึ้น:_x000d_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v>
      </c>
      <c r="X180">
        <v>5</v>
      </c>
      <c r="Y180" t="str" xml:space="preserve">
        <v xml:space="preserve"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เนื่องจากเมื่อวิธีแรกไม่สำเร็จยังมีการขอหลักฐานเพิ่มเติมต่อ_x000d_
_x000d_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ทำให้ภาพรวมของแนวทางการดำเนินการยังไม่ครบถ้วน_x000d_
_x000d_
เงื่อนไขที่ใช้หักคะแนนตามไฟล์:_x000d_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5/10_x000d_
_x000d_
ตัวอย่างจากเคส:_x000d_
“ขอเป็นวีดีโอนะคะ”_x000d_
_x000d_
ตัวอย่างที่ถูกต้องมากขึ้น:_x000d_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v>
      </c>
      <c r="AB180">
        <v>5</v>
      </c>
      <c r="AC180" t="str" xml:space="preserve">
        <v xml:space="preserve">ข้อความมีความอ่านง่าย เป็นระเบียบ และแบ่งประเด็นได้ชัดเจน ทำให้เข้าใจเนื้อหาได้ไม่ยาก_x000d_
_x000d_
เงื่อนไขที่ใช้หักคะแนนตามไฟล์:_x000d_
ไม่เข้ากลุ่มพลาด จึงประเมินที่ 5/5</v>
      </c>
      <c r="AD180">
        <v>5</v>
      </c>
      <c r="AE180" t="str" xml:space="preserve">
        <v xml:space="preserve">ภาษาสุภาพ กระชับ และเข้าใจง่าย_x000d_
_x000d_
เงื่อนไขที่ใช้หักคะแนนตามไฟล์:_x000d_
ไม่เข้ากลุ่มพลาด จึงประเมินที่ 5/5</v>
      </c>
      <c r="AF180">
        <v>8</v>
      </c>
      <c r="AG180" t="str" xml:space="preserve">
        <v xml:space="preserve"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โดยเฉพาะในจุดที่ผู้ใช้แจ้งว่าได้ลองถอนและติดตั้งใหม่แล้ว_x000d_
_x000d_
เงื่อนไขที่ใช้หักคะแนนตามไฟล์:_x000d_
เข้ากลุ่มพลาดเล็กน้อย เพราะน้ำเสียงดีอยู่แล้ว แต่ยังเพิ่ม empathy ได้อีก จึงประเมินที่ 8/10_x000d_
_x000d_
ตัวอย่างจากเคส:_x000d_
หลังผู้ใช้แจ้งว่า “ถอนไปแล้วครับ / ก็เป็นเหมือนเดิมค่ะ”_x000d_
แอดมินตอบต่อด้วยการขอหลักฐานทันที_x000d_
_x000d_
ตัวอย่างที่ถูกต้องมากขึ้น:_x000d_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v>
      </c>
      <c r="AP180" t="str">
        <v>NO</v>
      </c>
      <c r="AQ180" t="str">
        <v>ไรเดอร์แจ้งปัญหาต้องล็อกอินใหม่ทุกครั้งที่ออกจากแอป (Rider reports needing to log in again every time they exit the app)</v>
      </c>
      <c r="AS180" s="4">
        <f>SUM(H180,J180,L180,N180,P180,R180,T180,V180,X180,Z180,AB180,AD180,AF180,AH180,AJ180,AL180,AN180)</f>
        <v>67</v>
      </c>
      <c r="AT180" s="2">
        <f>IF(C180="","",DATE(YEAR(C180),MONTH(C180),1))</f>
        <v>46113</v>
      </c>
      <c r="AU180" t="str">
        <f>IF(AT180="","",TEXT(AT180,"mmmm yyyy"))</f>
        <v>April 2026</v>
      </c>
      <c r="AV180" s="2">
        <f>IF(C180="","",C180-WEEKDAY(C180,2)+1)</f>
        <v>46118</v>
      </c>
      <c r="AW180" s="2">
        <f>IF(AV180="","",AV180+6)</f>
        <v>46124</v>
      </c>
      <c r="AX180" t="str">
        <f>IF(AV180="","",TEXT(AV180,"dd/mm/yyyy")&amp;" - "&amp;TEXT(AW180,"dd/mm/yyyy"))</f>
        <v>06/04/2026 - 12/04/2026</v>
      </c>
      <c r="AY180">
        <f>IF(B180="","",COUNTIFS($B$5:B180,B180,$AT$5:AT180,AT180))</f>
        <v>4</v>
      </c>
      <c r="AZ180">
        <f>IF(B180="","",COUNTIFS($B$5:B180,B180,$AV$5:AV180,AV180))</f>
        <v>2</v>
      </c>
      <c r="BA180" t="str">
        <f>IF(B180="","",TEXT(AY180,"00")&amp;"|"&amp;B180&amp;"|"&amp;TEXT(AT180,"yyyymmdd"))</f>
        <v>04|Anucha Makundin|20260401</v>
      </c>
      <c r="BB180" t="str">
        <f>IF(B180="","",TEXT(AZ180,"00")&amp;"|"&amp;B180&amp;"|"&amp;TEXT(AV180,"yyyymmdd"))</f>
        <v>02|Anucha Makundin|20260406</v>
      </c>
      <c r="BC180">
        <f>IF(OR(AQ180="YES",AQ180="Yes",AQ180="Y",AQ180=1),1,0)</f>
        <v>0</v>
      </c>
      <c r="BD180" t="str" xml:space="preserve">
        <v xml:space="preserve"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และเกิดอาการนี้ทุกครั้งเมื่อออกจากแอป_x000d_
_x000d_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v>
      </c>
      <c r="BE180" t="str">
        <v>https://drive.google.com/open?id=1jw1TA5wN9y3cqdlwzMNCqx0j568tgqXf</v>
      </c>
      <c r="BF180" t="str">
        <v>April 2026+</v>
      </c>
    </row>
    <row r="181" xml:space="preserve">
      <c r="A181" s="1">
        <v>46128.86628653935</v>
      </c>
      <c r="B181" t="str">
        <v>Anucha Makundin</v>
      </c>
      <c r="C181" s="2">
        <v>46123</v>
      </c>
      <c r="D181" s="3">
        <v>0.5361111111111111</v>
      </c>
      <c r="E181" s="3">
        <v>0.5375</v>
      </c>
      <c r="F181" t="str">
        <v>AA220463</v>
      </c>
      <c r="G181" t="str">
        <v>https://app.oho.chat/business/6805c0f16232119d2a1204b5/smartchat?room=68aa8557e40411c202c07250</v>
      </c>
      <c r="H181">
        <v>0</v>
      </c>
      <c r="I181" t="str" xml:space="preserve"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 เพราะไม่ปรากฏทั้ง opening และ closing_x000d_
_x000d_
ตัวอย่างจากเคส:_x000d_
“ดำเนินการปิดงานให้นะครับ”_x000d_
“260411-RG-3728 ดำเนินการปิดงานเรียบร้อยแล้วครับ”_x000d_
_x000d_
ตัวอย่างที่ถูกต้องมากขึ้น:_x000d_
“สวัสดีค่ะ/ครับ แอดมินยินดีให้บริการค่ะ/ครับ เดี๋ยวแอดมินขอตรวจสอบและดำเนินการให้ก่อนนะคะ/ครับ”_x000d_
และเมื่อจบควรมี_x000d_
“หากยังพบปัญหาเพิ่มเติมสามารถแจ้งเข้ามาได้อีกนะคะ/ครับ”</v>
      </c>
      <c r="J181">
        <v>10</v>
      </c>
      <c r="K181" t="str">
        <v>ไม่พบการเปิดเผยข้อมูลส่วนบุคคลเกินความจำเป็น</v>
      </c>
      <c r="L181">
        <v>10</v>
      </c>
      <c r="M181" t="str">
        <v>เวลารอรับบริการอยู่ในเกณฑ์ที่เหมาะสม</v>
      </c>
      <c r="N181">
        <v>8</v>
      </c>
      <c r="O181" t="str" xml:space="preserve">
        <v xml:space="preserve"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ถือว่าเหมาะสมกับเคสนี้_x000d_
_x000d_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ทำให้การช่วยเหลือยังไม่จบสมบูรณ์_x000d_
_x000d_
เงื่อนไขที่ใช้หักคะแนนตามไฟล์:_x000d_
เข้ากลุ่ม พลาดเล็กน้อย_x000d_
_x000d_
ตัวอย่างจากเคส:_x000d_
“260411-RG-3728 ดำเนินการปิดงานเรียบร้อยแล้วครับ”_x000d_
_x000d_
ตัวอย่างที่ถูกต้องมากขึ้น:_x000d_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v>
      </c>
      <c r="P181">
        <v>2</v>
      </c>
      <c r="Q181" t="str" xml:space="preserve">
        <v xml:space="preserve"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หรือหากยังไม่อัปเดตให้ส่งภาพหน้าจอเพิ่มเติม_x000d_
_x000d_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เพราะยังไม่มีขั้นตอนถัดไปให้ผู้ใช้ดำเนินการต่อเลย_x000d_
_x000d_
เงื่อนไขที่ใช้หักคะแนนตามไฟล์:_x000d_
เข้ากลุ่ม พลาดรุนแรง_x000d_
_x000d_
ตัวอย่างจากเคส:_x000d_
แอดมินแจ้งเพียงว่าดำเนินการเรียบร้อยแล้ว โดยไม่มีคำแนะนำต่อ_x000d_
_x000d_
ตัวอย่างที่ถูกต้องมากขึ้น:_x000d_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v>
      </c>
      <c r="R181">
        <v>5</v>
      </c>
      <c r="S181" t="str">
        <v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v>
      </c>
      <c r="V181">
        <v>10</v>
      </c>
      <c r="W181" t="str" xml:space="preserve">
        <v xml:space="preserve">แอดมินแก้ปัญหาได้ระดับหนึ่ง เพราะมีการช่วยดำเนินการให้จริง และตอบตรงตามสิ่งที่ผู้ใช้ต้องการ_x000d_
_x000d_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ทำให้การแก้ปัญหายังไม่ลึกพอ_x000d_
_x000d_
เงื่อนไขที่ใช้หักคะแนนตามไฟล์:_x000d_
เข้ากลุ่ม พลาดปานกลาง_x000d_
_x000d_
ตัวอย่างจากเคส:_x000d_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แต่ไม่มีการถามต่อว่าผู้ใช้ติดขั้นตอนไหนหรือหลังดำเนินการแล้วใช้งานได้จริงหรือไม่_x000d_
_x000d_
ตัวอย่างที่ถูกต้องมากขึ้น:_x000d_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v>
      </c>
      <c r="X181">
        <v>5</v>
      </c>
      <c r="Y181" t="str" xml:space="preserve">
        <v xml:space="preserve"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และไม่มีการบอกขั้นตอนต่อหากยังใช้งานไม่ได้_x000d_
_x000d_
เงื่อนไขที่ใช้หักคะแนนตามไฟล์:_x000d_
เข้ากลุ่ม พลาดปานกลาง_x000d_
_x000d_
ตัวอย่างจากเคส:_x000d_
ไม่มีข้อความลักษณะ “ลองกลับไปใช้งานอีกครั้ง” หรือ “หากยังมีปัญหาให้แจ้งกลับมา”_x000d_
_x000d_
ตัวอย่างที่ถูกต้องมากขึ้น:_x000d_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v>
      </c>
      <c r="AB181">
        <v>4</v>
      </c>
      <c r="AC181" t="str" xml:space="preserve">
        <v xml:space="preserve"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ทำให้การดูแลเคสในภาพรวมยังไม่ครบถ้วนตามมาตรฐานงานบริการ_x000d_
_x000d_
เงื่อนไขที่ใช้หักคะแนนตามไฟล์:_x000d_
เข้ากลุ่ม พลาดเล็กน้อย_x000d_
_x000d_
ตัวอย่างจากเคส:_x000d_
ข้อความมีเพียงการดำเนินการและยืนยันผลแบบสั้น ๆ_x000d_
_x000d_
ตัวอย่างที่ถูกต้องมากขึ้น:_x000d_
เพิ่มประโยคสั้น ๆ เพื่อเชื่อมการช่วยเหลือ เช่น_x000d_
“รบกวนพี่ไรเดอร์ลองกลับไปใช้งานอีกครั้งนะครับ”</v>
      </c>
      <c r="AD181">
        <v>5</v>
      </c>
      <c r="AE181" t="str">
        <v>ภาษากระชับ ตรงประเด็น และมีความชัดเจน ทำให้ความหมายไม่กำกวม</v>
      </c>
      <c r="AF181">
        <v>7</v>
      </c>
      <c r="AG181" t="str" xml:space="preserve">
        <v xml:space="preserve"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และยังไม่ค่อยช่วยพาผู้ใช้ดำเนินการต่อระหว่างการสนทนา_x000d_
_x000d_
เงื่อนไขที่ใช้หักคะแนนตามไฟล์:_x000d_
เข้ากลุ่ม พลาดปานกลาง_x000d_
_x000d_
ตัวอย่างจากเคส:_x000d_
“ดำเนินการปิดงานเรียบร้อยแล้วครับ”_x000d_
_x000d_
ตัวอย่างที่ถูกต้องมากขึ้น:_x000d_
“ดำเนินการปิดงานเรียบร้อยแล้วครับ หากยังติดปัญหาหรือระบบยังไม่อัปเดต แจ้งแอดมินได้ทันทีครับ”</v>
      </c>
      <c r="AP181" t="str">
        <v>NO</v>
      </c>
      <c r="AQ181" t="str">
        <v>ไรเดอร์แจ้งปัญหาการกดจบงาน (Rider reports issue with completing job)</v>
      </c>
      <c r="AS181" s="4">
        <f>SUM(H181,J181,L181,N181,P181,R181,T181,V181,X181,Z181,AB181,AD181,AF181,AH181,AJ181,AL181,AN181)</f>
        <v>66</v>
      </c>
      <c r="AT181" s="2">
        <f>IF(C181="","",DATE(YEAR(C181),MONTH(C181),1))</f>
        <v>46113</v>
      </c>
      <c r="AU181" t="str">
        <f>IF(AT181="","",TEXT(AT181,"mmmm yyyy"))</f>
        <v>April 2026</v>
      </c>
      <c r="AV181" s="2">
        <f>IF(C181="","",C181-WEEKDAY(C181,2)+1)</f>
        <v>46118</v>
      </c>
      <c r="AW181" s="2">
        <f>IF(AV181="","",AV181+6)</f>
        <v>46124</v>
      </c>
      <c r="AX181" t="str">
        <f>IF(AV181="","",TEXT(AV181,"dd/mm/yyyy")&amp;" - "&amp;TEXT(AW181,"dd/mm/yyyy"))</f>
        <v>06/04/2026 - 12/04/2026</v>
      </c>
      <c r="AY181">
        <f>IF(B181="","",COUNTIFS($B$5:B181,B181,$AT$5:AT181,AT181))</f>
        <v>5</v>
      </c>
      <c r="AZ181">
        <f>IF(B181="","",COUNTIFS($B$5:B181,B181,$AV$5:AV181,AV181))</f>
        <v>3</v>
      </c>
      <c r="BA181" t="str">
        <f>IF(B181="","",TEXT(AY181,"00")&amp;"|"&amp;B181&amp;"|"&amp;TEXT(AT181,"yyyymmdd"))</f>
        <v>05|Anucha Makundin|20260401</v>
      </c>
      <c r="BB181" t="str">
        <f>IF(B181="","",TEXT(AZ181,"00")&amp;"|"&amp;B181&amp;"|"&amp;TEXT(AV181,"yyyymmdd"))</f>
        <v>03|Anucha Makundin|20260406</v>
      </c>
      <c r="BC181">
        <f>IF(OR(AQ181="YES",AQ181="Yes",AQ181="Y",AQ181=1),1,0)</f>
        <v>0</v>
      </c>
      <c r="BD181" t="str" xml:space="preserve">
        <v xml:space="preserve"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ดำเนินการปิดงานเรียบร้อยแล้ว_x000d_
_x000d_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v>
      </c>
      <c r="BE181" t="str">
        <v>https://drive.google.com/open?id=1lbEWNTGoTD8XQnfUFjLO7mvNVDq1ZhXh</v>
      </c>
      <c r="BF181" t="str">
        <v>April 2026+</v>
      </c>
    </row>
    <row r="182" xml:space="preserve">
      <c r="A182" s="1">
        <v>46129.93379768518</v>
      </c>
      <c r="B182" t="str">
        <v>Sunijtra Siritip</v>
      </c>
      <c r="C182" s="2">
        <v>46123</v>
      </c>
      <c r="D182" s="3">
        <v>0.3472222222222222</v>
      </c>
      <c r="E182" s="3">
        <v>0.3638888888888889</v>
      </c>
      <c r="F182" t="str">
        <v>AA220272</v>
      </c>
      <c r="G182" t="str">
        <v>https://app.oho.chat/business/6805c0f16232119d2a1204b5/smartchat?room=682eb62382468e946a4964aa</v>
      </c>
      <c r="H182">
        <v>8</v>
      </c>
      <c r="I182" t="str" xml:space="preserve">
        <v xml:space="preserve"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และปัญหาไม่มีเสียงแจ้งเตือนได้รับการช่วยเหลืออย่างไร_x000d_
_x000d_
เงื่อนไขที่ใช้หักคะแนนตามไฟล์:_x000d_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8/10_x000d_
_x000d_
ตัวอย่างจากเคส:_x000d_
_x000d_
แอดมินปิดการสนทนา แม้ไรเดอร์ยังไม่ได้คำตอบชัดว่าร้านรับออเดอร์หรือยัง_x000d_
_x000d_
ตัวอย่างที่ถูกต้องมากขึ้น:_x000d_
_x000d_
ก่อนปิดเคสควรสรุปสถานะให้ชัด เช่น_x000d_
“ขณะนี้ยังไม่ได้รับการยืนยันจากร้านค้านะคะ” หรือ_x000d_
“ร้านค้ารับออเดอร์เรียบร้อยแล้ว สามารถเดินทางไปที่ร้านได้ค่ะ”_x000d_
แล้วจึงค่อยปิดการสนทนา</v>
      </c>
      <c r="J182">
        <v>10</v>
      </c>
      <c r="K182" t="str" xml:space="preserve">
        <v xml:space="preserve">ไม่พบการเปิดเผยข้อมูลส่วนบุคคลเกินความจำเป็น และไม่มีประเด็นเสี่ยงด้าน PDPA / Policy จากบทสนทนาครั้งนี้_x000d_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L182">
        <v>7</v>
      </c>
      <c r="M182" t="str" xml:space="preserve">
        <v xml:space="preserve"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คือ_x000d_
_x000d_
งานเด้งมาไม่มีเสียง / ไม่มีการแจ้งเตือน_x000d_
ร้านค้ายังไม่กดรับออเดอร์_x000d_
_x000d_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จึงควรถูกหักบางส่วน_x000d_
_x000d_
เงื่อนไขที่ใช้หักคะแนนตามไฟล์:_x000d_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v>
      </c>
      <c r="N182">
        <v>4</v>
      </c>
      <c r="O182" t="str" xml:space="preserve">
        <v xml:space="preserve"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ไรเดอร์ถามชัดเจนว่า_x000d_
_x000d_
งานไม่มีเสียงแจ้งเตือน_x000d_
ร้านยังไม่กดรับออเดอร์_x000d_
สรุปร้านรับออเดอร์หรือยัง เพื่อจะได้ตัดสินใจไปที่ร้าน_x000d_
_x000d_
แต่คำตอบที่แอดมินให้กลับมา คือ_x000d_
_x000d_
แจ้งว่ากำลังตรวจสอบ_x000d_
ส่งข้อมูล “เมนูที่ลูกค้าสั่ง”_x000d_
ฝาก QR Code ให้ร้านค้าติดต่อแอดมิน_x000d_
_x000d_
ซึ่งไม่ใช่คำตอบตรงต่อข้อสงสัยหลัก จึงถือว่าคำตอบ ไม่ตรงจุดและไม่เพียงพอในเชิงเนื้อหา_x000d_
_x000d_
เงื่อนไขที่ใช้หักคะแนนตามไฟล์:_x000d_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4/10_x000d_
_x000d_
ตัวอย่างจากเคส:_x000d_
_x000d_
ไรเดอร์ถาม: “สรุปร้านรับออเดอร์ไหมครับ ผมจะได้ไปที่ร้าน”_x000d_
แอดมินตอบ: “เมนูที่ลูกค้าสั่งค่ะ” และส่ง QR ให้ร้านติดต่อแอดมิน_x000d_
_x000d_
ตัวอย่างที่ถูกต้องมากขึ้น:_x000d_
_x000d_
“ขณะนี้ร้านค้ายังไม่ได้กดรับออเดอร์นะคะ” หรือ_x000d_
“ร้านค้ารับออเดอร์เรียบร้อยแล้ว สามารถเดินทางไปที่ร้านได้ค่ะ”_x000d_
รวมถึงควรตอบประเด็นแรกว่า_x000d_
“ในส่วนของปัญหาไม่มีเสียงแจ้งเตือน แอดมินจะตรวจสอบเพิ่มเติมให้ค่ะ”</v>
      </c>
      <c r="P182">
        <v>3</v>
      </c>
      <c r="Q182" t="str" xml:space="preserve">
        <v xml:space="preserve"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ได้แก่_x000d_
_x000d_
ปัญหา ไม่มีเสียงแจ้งเตือน / ไม่มี notification_x000d_
สถานะว่า ร้านค้ารับออเดอร์แล้วหรือยัง_x000d_
ควรดำเนินการอย่างไรต่อ ณ ขณะนั้น_x000d_
_x000d_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จึงถือว่าเคสนี้ขาดความครบถ้วนค่อนข้างมาก_x000d_
_x000d_
เงื่อนไขที่ใช้หักคะแนนตามไฟล์:_x000d_
เข้ากลุ่ม พลาดรุนแรง ของหัวข้อ 2.2 เพราะคำตอบ ไม่ครอบคลุมสาระหลักที่ผู้ติดต่อสอบถาม จึงประเมินที่ 3/10_x000d_
_x000d_
ตัวอย่างจากเคส:_x000d_
_x000d_
ไม่มีคำตอบชัดเจนเรื่องสถานะการรับออเดอร์ของร้าน_x000d_
ไม่มีคำอธิบายหรือแนวทางสำหรับปัญหาเสียงแจ้งเตือน_x000d_
_x000d_
ตัวอย่างที่ถูกต้องมากขึ้น:_x000d_
ควรตอบให้ครบอย่างน้อย 3 ส่วน_x000d_
_x000d_
สถานะร้านค้าว่ารับออเดอร์แล้วหรือยัง_x000d_
แนวทางชั่วคราวว่าควรไปร้านหรือรอก่อน_x000d_
แนวทางตรวจสอบปัญหาไม่มีเสียงแจ้งเตือน เช่น ขอภาพหน้าจอ / รุ่นเครื่อง / การตั้งค่าแจ้งเตือน</v>
      </c>
      <c r="R182">
        <v>2</v>
      </c>
      <c r="S182" t="str" xml:space="preserve">
        <v xml:space="preserve"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ทำให้ไรเดอร์ยังไม่ทราบว่าควรทำอย่างไรต่อในทางปฏิบัติ_x000d_
_x000d_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เวลานั้น_x000d_
_x000d_
เงื่อนไขที่ใช้หักคะแนนตามไฟล์:_x000d_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2/5_x000d_
_x000d_
ตัวอย่างที่ถูกต้องมากขึ้น:_x000d_
_x000d_
“รบกวนพี่ไรเดอร์รอก่อนนะคะ ขณะนี้ร้านค้ายังไม่ได้กดรับออเดอร์”_x000d_
“หากร้านค้ายืนยันรับออเดอร์แล้ว แอดมินจะแจ้งให้ทราบทันทีค่ะ”_x000d_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v>
      </c>
      <c r="V182">
        <v>4</v>
      </c>
      <c r="W182" t="str" xml:space="preserve">
        <v xml:space="preserve"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แต่กำลังต้องการทราบว่า_x000d_
_x000d_
ระบบแจ้งเตือนผิดปกติหรือไม่_x000d_
ร้านค้ารับออเดอร์แล้วหรือยัง_x000d_
ตนเองควรเดินทางไปที่ร้านหรือไม่_x000d_
_x000d_
เมื่อแอดมินไม่ตอบสิ่งเหล่านี้ จึงถือว่ายัง ไม่ได้ช่วยคลี่คลายปัญหาให้ตรงจุด_x000d_
_x000d_
เงื่อนไขที่ใช้หักคะแนนตามไฟล์:_x000d_
เข้ากลุ่ม พลาดรุนแรง ของหัวข้อ 3.1 เพราะการช่วยเหลือ ไม่ตรงกับปัญหาหลักของไรเดอร์ จึงประเมินที่ 4/15_x000d_
_x000d_
ตัวอย่างที่ถูกต้องมากขึ้น:_x000d_
_x000d_
“แอดมินจะตรวจสอบให้ค่ะว่าร้านค้ายืนยันรับออเดอร์แล้วหรือยัง”_x000d_
“หากยังไม่รับ รบกวนพี่ไรเดอร์รอก่อนนะคะ ยังไม่ต้องเดินทางไปที่ร้าน”_x000d_
“ส่วนปัญหาไม่มีเสียงแจ้งเตือน รบกวนส่งข้อมูลเพิ่มเติมเพื่อให้ตรวจสอบต่อค่ะ”</v>
      </c>
      <c r="X182">
        <v>4</v>
      </c>
      <c r="Y182" t="str" xml:space="preserve">
        <v xml:space="preserve"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อีกทั้งมีการปิดเคสทั้งที่ข้อสงสัยหลักยังไม่ถูกคลี่คลาย_x000d_
_x000d_
เงื่อนไขที่ใช้หักคะแนนตามไฟล์:_x000d_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4/10_x000d_
_x000d_
ตัวอย่างที่ถูกต้องมากขึ้น:_x000d_
_x000d_
“หากขณะนี้ร้านค้ายังไม่กดรับออเดอร์ แอดมินขอให้พี่ไรเดอร์รอก่อนนะคะ”_x000d_
“หากมีการอัปเดตสถานะรับออเดอร์ แอดมินจะแจ้งให้ทราบค่ะ”_x000d_
“ส่วนเรื่องไม่มีเสียงแจ้งเตือน รบกวนส่งข้อมูลเพิ่มเติมเพื่อให้ตรวจสอบต่อได้ค่ะ”</v>
      </c>
      <c r="AB182">
        <v>4</v>
      </c>
      <c r="AC182" t="str" xml:space="preserve">
        <v xml:space="preserve"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จึงควรถูกหักเล็กน้อย_x000d_
_x000d_
เงื่อนไขที่ใช้หักคะแนนตามไฟล์:_x000d_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v>
      </c>
      <c r="AD182">
        <v>5</v>
      </c>
      <c r="AE182" t="str" xml:space="preserve">
        <v xml:space="preserve">ภาษาที่ใช้สุภาพ ชัดเจน และไม่มีปัญหาในเชิงรูปประโยค_x000d_
_x000d_
เงื่อนไขที่ใช้หักคะแนนตามไฟล์:_x000d_
ไม่เข้ากลุ่มพลาด จึงประเมินที่ 5/5</v>
      </c>
      <c r="AF182">
        <v>9</v>
      </c>
      <c r="AG182" t="str" xml:space="preserve">
        <v xml:space="preserve"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จึงหักเล็กน้อย_x000d_
_x000d_
เงื่อนไขที่ใช้หักคะแนนตามไฟล์:_x000d_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v>
      </c>
      <c r="AP182" t="str">
        <v>NO</v>
      </c>
      <c r="AQ182" t="str">
        <v>ไรเดอร์แจ้งปัญหาไม่มีเสียงแจ้งเตือนงานเข้า (Rider reports no notification sound for incoming jobs)</v>
      </c>
      <c r="AS182" s="4">
        <f>SUM(H182,J182,L182,N182,P182,R182,T182,V182,X182,Z182,AB182,AD182,AF182,AH182,AJ182,AL182,AN182)</f>
        <v>60</v>
      </c>
      <c r="AT182" s="2">
        <f>IF(C182="","",DATE(YEAR(C182),MONTH(C182),1))</f>
        <v>46113</v>
      </c>
      <c r="AU182" t="str">
        <f>IF(AT182="","",TEXT(AT182,"mmmm yyyy"))</f>
        <v>April 2026</v>
      </c>
      <c r="AV182" s="2">
        <f>IF(C182="","",C182-WEEKDAY(C182,2)+1)</f>
        <v>46118</v>
      </c>
      <c r="AW182" s="2">
        <f>IF(AV182="","",AV182+6)</f>
        <v>46124</v>
      </c>
      <c r="AX182" t="str">
        <f>IF(AV182="","",TEXT(AV182,"dd/mm/yyyy")&amp;" - "&amp;TEXT(AW182,"dd/mm/yyyy"))</f>
        <v>06/04/2026 - 12/04/2026</v>
      </c>
      <c r="AY182">
        <f>IF(B182="","",COUNTIFS($B$5:B182,B182,$AT$5:AT182,AT182))</f>
        <v>4</v>
      </c>
      <c r="AZ182">
        <f>IF(B182="","",COUNTIFS($B$5:B182,B182,$AV$5:AV182,AV182))</f>
        <v>4</v>
      </c>
      <c r="BA182" t="str">
        <f>IF(B182="","",TEXT(AY182,"00")&amp;"|"&amp;B182&amp;"|"&amp;TEXT(AT182,"yyyymmdd"))</f>
        <v>04|Sunijtra Siritip|20260401</v>
      </c>
      <c r="BB182" t="str">
        <f>IF(B182="","",TEXT(AZ182,"00")&amp;"|"&amp;B182&amp;"|"&amp;TEXT(AV182,"yyyymmdd"))</f>
        <v>04|Sunijtra Siritip|20260406</v>
      </c>
      <c r="BC182">
        <f>IF(OR(AQ182="YES",AQ182="Yes",AQ182="Y",AQ182=1),1,0)</f>
        <v>0</v>
      </c>
      <c r="BD182" t="str" xml:space="preserve">
        <v xml:space="preserve"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เพื่อจะได้ตัดสินใจเดินทางไปที่ร้าน_x000d_
_x000d_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ก่อนปิดการสนทนา_x000d_
_x000d_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v>
      </c>
      <c r="BE182" t="str">
        <v>https://drive.google.com/open?id=1ubEqi_lGsUeAuEvWblsLnN7Se6XK-lqK</v>
      </c>
      <c r="BF182" t="str">
        <v>April 2026+</v>
      </c>
    </row>
    <row r="183" xml:space="preserve">
      <c r="A183" s="1">
        <v>46130.50988215278</v>
      </c>
      <c r="B183" t="str">
        <v>Wassana Phothong</v>
      </c>
      <c r="C183" s="2">
        <v>46123</v>
      </c>
      <c r="D183" s="3">
        <v>0.7138888888888889</v>
      </c>
      <c r="E183" s="3">
        <v>0.7194444444444444</v>
      </c>
      <c r="F183" t="str">
        <v>AA220614</v>
      </c>
      <c r="G183" t="str">
        <v>https://app.oho.chat/business/6805c0f16232119d2a1204b5/smartchat?room=68e9b77f42f32634b4aa1861</v>
      </c>
      <c r="H183">
        <v>9</v>
      </c>
      <c r="I183" t="str" xml:space="preserve">
        <v xml:space="preserve"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ทั้งที่เคสนี้เป็นคำถามปลายปิดที่ตอบได้ทันที_x000d_
_x000d_
เงื่อนไขที่ใช้หักคะแนนตามไฟล์:_x000d_
เข้ากลุ่มพลาดเล็กน้อย เพราะมารยาทดี แต่การเปิดและปิดเคสยังไม่คมกับบริบทจริง จึงประเมินที่ 9/10_x000d_
_x000d_
ตัวอย่างจากเคส:_x000d_
“สวัสดีค่ะ แอดมิน ถ้วยฟู ยินดีให้บริการค่ะ_x000d_
หากมีข้อสงสัยหรือพบปัญหาในการใช้งานแอปพลิเคชัน สามารถแจ้งแอดมินได้เลยนะคะ”_x000d_
_x000d_
และช่วงปิดว่า_x000d_
“แอดมินไม่ได้รับข้อมูลเพิ่มเติม ขออนุญาตจบการสนทนาก่อนนะคะ”_x000d_
_x000d_
ตัวอย่างที่ถูกต้องมากขึ้น:_x000d_
“สวัสดีค่ะ แอดมินถ้วยฟูยินดีให้บริการค่ะ_x000d_
ปัจจุบันทางเรายังไม่มีบริการสินเชื่อสำหรับร้านค้านะคะ ขออภัยในความไม่สะดวกด้วยค่ะ”_x000d_
_x000d_
และปิดว่า_x000d_
“หากมีคำถามเพิ่มเติมเกี่ยวกับบริการร้านค้า สามารถติดต่อเข้ามาได้อีกครั้งนะคะ”</v>
      </c>
      <c r="J183">
        <v>10</v>
      </c>
      <c r="K183" t="str" xml:space="preserve">
        <v xml:space="preserve"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และไม่พบการเปิดเผยข้อมูลเกินจำเป็น_x000d_
_x000d_
เงื่อนไขที่ใช้หักคะแนนตามไฟล์:_x000d_
ไม่เข้ากลุ่มพลาด จึงประเมินที่ 10/10</v>
      </c>
      <c r="L183">
        <v>8</v>
      </c>
      <c r="M183" t="str" xml:space="preserve">
        <v xml:space="preserve"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เพราะตัวคำตอบจริงสั้นและไม่ต้องตรวจสอบระบบ_x000d_
_x000d_
Tag ของเคสดูเป็นแนว สอบถามข้อมูลสินเชื่อ ซึ่งสอดคล้องกับเนื้อหาเคส_x000d_
_x000d_
เงื่อนไขที่ใช้หักคะแนนตามไฟล์:_x000d_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8/10_x000d_
_x000d_
ตัวอย่างจากเคส:_x000d_
_x000d_
ผู้ใช้ถามตรง ๆ ว่า “มีให้เงินกู้ร้านค้ามั้ยครับ”_x000d_
ใช้เวลารวมค่อนข้างนานเมื่อเทียบกับความง่ายของคำถาม_x000d_
_x000d_
ตัวอย่างที่ถูกต้องมากขึ้น:_x000d_
_x000d_
รับเรื่องและตอบตรงคำถามให้เร็วขึ้น_x000d_
หากตอบแล้วไม่มีคำถามต่อ สามารถปิดเคสด้วย closing ที่กระชับได้เลย</v>
      </c>
      <c r="N183">
        <v>10</v>
      </c>
      <c r="O183" t="str" xml:space="preserve">
        <v xml:space="preserve"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ซึ่งเป็นการตอบคำถามหลักของผู้ใช้โดยตรง_x000d_
_x000d_
เงื่อนไขที่ใช้หักคะแนนตามไฟล์:_x000d_
ไม่เข้ากลุ่มพลาด จึงประเมินที่ 10/10</v>
      </c>
      <c r="P183">
        <v>8</v>
      </c>
      <c r="Q183" t="str" xml:space="preserve">
        <v xml:space="preserve"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เช่น_x000d_
_x000d_
แจ้งว่าเป็นข้อมูล ณ ปัจจุบัน_x000d_
หรือเปิดทางเลือกว่าหากมีการอัปเดตบริการในอนาคต สามารถติดตามผ่านช่องทางประกาศของบริษัท_x000d_
_x000d_
แม้ไม่จำเป็นต้องยาว แต่จะช่วยให้คำตอบดูสมบูรณ์ขึ้น_x000d_
_x000d_
เงื่อนไขที่ใช้หักคะแนนตามไฟล์:_x000d_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8/10_x000d_
_x000d_
ตัวอย่างจากเคส:_x000d_
“ขณะนี้ทางเรายังไม่มีบริการสินเชื่อสำหรับร้านค้านะคะ ขออภัยในความไม่สะดวกด้วยค่ะ”_x000d_
_x000d_
ตัวอย่างที่ถูกต้องมากขึ้น:_x000d_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v>
      </c>
      <c r="R183">
        <v>5</v>
      </c>
      <c r="S183" t="str" xml:space="preserve">
        <v xml:space="preserve">แม้เคสนี้ไม่ใช่เคสที่มีหลายขั้นตอน แต่คำตอบชัดเจน ตรงคำถาม และไม่ทำให้ผู้ใช้สับสน_x000d_
_x000d_
เงื่อนไขที่ใช้หักคะแนนตามไฟล์:_x000d_
ไม่เข้ากลุ่มพลาด จึงประเมินที่ 5/5</v>
      </c>
      <c r="V183">
        <v>9</v>
      </c>
      <c r="W183" t="str" xml:space="preserve">
        <v xml:space="preserve"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จะทำให้ดูรับเรื่องได้เต็มกว่านี้_x000d_
_x000d_
ดังนั้นแม้ไม่ผิด แต่ยังเป็นการตอบแบบสั้นตรงเกินไปในมุม service quality_x000d_
_x000d_
เงื่อนไขที่ใช้หักคะแนนตามไฟล์:_x000d_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9/15_x000d_
_x000d_
ตัวอย่างจากเคส:_x000d_
แอดมินตอบเพียงว่า “ยังไม่มีบริการสินเชื่อสำหรับร้านค้า”_x000d_
_x000d_
ตัวอย่างที่ถูกต้องมากขึ้น:_x000d_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v>
      </c>
      <c r="X183">
        <v>7</v>
      </c>
      <c r="Y183" t="str" xml:space="preserve">
        <v xml:space="preserve"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หรืออยากติดตามข่าวสารในอนาคตควรทำอย่างไร_x000d_
_x000d_
เคสนี้ไม่จำเป็นต้องมี next step ซับซ้อน แต่ยังทำให้มี ownership เชิงบริการได้มากกว่านี้_x000d_
_x000d_
เงื่อนไขที่ใช้หักคะแนนตามไฟล์:_x000d_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7/10_x000d_
_x000d_
ตัวอย่างจากเคส:_x000d_
หลังตอบว่าไม่มีบริการสินเชื่อ แอดมินไม่ได้เสนอทางช่วยเหลืออื่นเพิ่มเติม_x000d_
_x000d_
ตัวอย่างที่ถูกต้องมากขึ้น:_x000d_
“หากร้านค้ามีข้อสงสัยเกี่ยวกับบริการอื่น ๆ ของร้านค้า สามารถสอบถามเข้ามาได้อีกนะคะ”</v>
      </c>
      <c r="AB183">
        <v>5</v>
      </c>
      <c r="AC183" t="str" xml:space="preserve">
        <v xml:space="preserve">ข้อความอ่านง่าย ชัดเจน และเข้าใจได้ทันที_x000d_
_x000d_
เงื่อนไขที่ใช้หักคะแนนตามไฟล์:_x000d_
ไม่เข้ากลุ่มพลาด จึงประเมินที่ 5/5</v>
      </c>
      <c r="AD183">
        <v>5</v>
      </c>
      <c r="AE183" t="str" xml:space="preserve">
        <v xml:space="preserve">ภาษาสุภาพ กระชับ และถูกต้องเหมาะสมกับเคสสั้น ๆ แบบนี้_x000d_
_x000d_
เงื่อนไขที่ใช้หักคะแนนตามไฟล์:_x000d_
ไม่เข้ากลุ่มพลาด จึงประเมินที่ 5/5</v>
      </c>
      <c r="AF183">
        <v>9</v>
      </c>
      <c r="AG183" t="str" xml:space="preserve">
        <v xml:space="preserve"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อาจเพิ่มถ้อยคำเปิดทางให้สอบถามบริการอื่นได้_x000d_
_x000d_
เงื่อนไขที่ใช้หักคะแนนตามไฟล์:_x000d_
เข้ากลุ่มพลาดเล็กน้อย เพราะน้ำเสียงดีแล้ว แต่ยังเพิ่ม warmth ได้อีกเล็กน้อย จึงประเมินที่ 9/10_x000d_
_x000d_
ตัวอย่างจากเคส:_x000d_
“ขณะนี้ทางเรายังไม่มีบริการสินเชื่อสำหรับร้านค้านะคะ ขออภัยในความไม่สะดวกด้วยค่ะ”_x000d_
_x000d_
ตัวอย่างที่ถูกต้องมากขึ้น:_x000d_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v>
      </c>
      <c r="AP183" t="str">
        <v>NO</v>
      </c>
      <c r="AQ183" t="str">
        <v>ร้านค้าสอบถามข้อมูลเกี่ยวกับสินเชื่อหรือเงินกู้สำหรับร้านค้า (Merchant inquires about merchant loan or financing options)</v>
      </c>
      <c r="AS183" s="4">
        <f>SUM(H183,J183,L183,N183,P183,R183,T183,V183,X183,Z183,AB183,AD183,AF183,AH183,AJ183,AL183,AN183)</f>
        <v>85</v>
      </c>
      <c r="AT183" s="2">
        <f>IF(C183="","",DATE(YEAR(C183),MONTH(C183),1))</f>
        <v>46113</v>
      </c>
      <c r="AU183" t="str">
        <f>IF(AT183="","",TEXT(AT183,"mmmm yyyy"))</f>
        <v>April 2026</v>
      </c>
      <c r="AV183" s="2">
        <f>IF(C183="","",C183-WEEKDAY(C183,2)+1)</f>
        <v>46118</v>
      </c>
      <c r="AW183" s="2">
        <f>IF(AV183="","",AV183+6)</f>
        <v>46124</v>
      </c>
      <c r="AX183" t="str">
        <f>IF(AV183="","",TEXT(AV183,"dd/mm/yyyy")&amp;" - "&amp;TEXT(AW183,"dd/mm/yyyy"))</f>
        <v>06/04/2026 - 12/04/2026</v>
      </c>
      <c r="AY183">
        <f>IF(B183="","",COUNTIFS($B$5:B183,B183,$AT$5:AT183,AT183))</f>
        <v>4</v>
      </c>
      <c r="AZ183">
        <f>IF(B183="","",COUNTIFS($B$5:B183,B183,$AV$5:AV183,AV183))</f>
        <v>3</v>
      </c>
      <c r="BA183" t="str">
        <f>IF(B183="","",TEXT(AY183,"00")&amp;"|"&amp;B183&amp;"|"&amp;TEXT(AT183,"yyyymmdd"))</f>
        <v>04|Wassana Phothong|20260401</v>
      </c>
      <c r="BB183" t="str">
        <f>IF(B183="","",TEXT(AZ183,"00")&amp;"|"&amp;B183&amp;"|"&amp;TEXT(AV183,"yyyymmdd"))</f>
        <v>03|Wassana Phothong|20260406</v>
      </c>
      <c r="BC183">
        <f>IF(OR(AQ183="YES",AQ183="Yes",AQ183="Y",AQ183=1),1,0)</f>
        <v>0</v>
      </c>
      <c r="BD183" t="str" xml:space="preserve">
        <v xml:space="preserve">ร้านค้าติดต่อเข้ามาสอบถามสั้น ๆ ว่า มีบริการเงินกู้/สินเชื่อสำหรับร้านค้าหรือไม่_x000d_
_x000d_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ก่อนปิดการสนทนาในภายหลัง_x000d_
_x000d_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ไม่ได้เป็นการขอแก้ไขข้อมูลหรือขอตรวจสอบสถานะเฉพาะบัญชี_x000d_
_x000d_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v>
      </c>
      <c r="BE183" t="str">
        <v>https://drive.google.com/open?id=1d6Tb8K_WreiRXTmQAQG51lxICFKTMBmd</v>
      </c>
      <c r="BF183" t="str">
        <v>April 2026+</v>
      </c>
    </row>
    <row r="184" xml:space="preserve">
      <c r="A184" s="1">
        <v>46129.76344621528</v>
      </c>
      <c r="B184" t="str">
        <v>Krivut Vongkampan</v>
      </c>
      <c r="C184" s="2">
        <v>46124</v>
      </c>
      <c r="D184" s="3">
        <v>0.4604166666666666</v>
      </c>
      <c r="E184" s="3">
        <v>0.4708333333333333</v>
      </c>
      <c r="F184" t="str">
        <v>AA220874</v>
      </c>
      <c r="G184" t="str">
        <v>https://app.oho.chat/business/6805c0f16232119d2a1204b5/smartchat?room=69da04f383aff50f7cc19bd4</v>
      </c>
      <c r="H184">
        <v>10</v>
      </c>
      <c r="I184" t="str" xml:space="preserve">
        <v xml:space="preserve"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84">
        <v>10</v>
      </c>
      <c r="K184" t="str" xml:space="preserve">
        <v xml:space="preserve"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ในเคสนี้_x000d_
_x000d_
เงื่อนไขที่ใช้หักคะแนนตามไฟล์:_x000d_
ไม่เข้ากลุ่มพลาดของหัวข้อ 1.2 จึงประเมินที่ 10/10</v>
      </c>
      <c r="L184">
        <v>8</v>
      </c>
      <c r="M184" t="str" xml:space="preserve">
        <v xml:space="preserve"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แต่ก็ถือว่ามีผลต่อประสบการณ์ของร้านค้าที่กำลังติดตามยอดเงินของออเดอร์_x000d_
_x000d_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SLA_x000d_
_x000d_
เงื่อนไขที่ใช้หักคะแนนตามไฟล์:_x000d_
เข้ากลุ่ม พลาดเล็กน้อยถึงปานกลาง ของหัวข้อ 1.3 เพราะ SLA เกินเล็กน้อย จึงประเมินที่ 8/10_x000d_
_x000d_
ตัวอย่างจากเคส:_x000d_
_x000d_
เวลารอรับบริการ 05:40 นาที_x000d_
_x000d_
ตัวอย่างที่ถูกต้องมากขึ้น:_x000d_
_x000d_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v>
      </c>
      <c r="N184">
        <v>10</v>
      </c>
      <c r="O184" t="str" xml:space="preserve">
        <v xml:space="preserve"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ถือว่าเป็นคำตอบที่ถูกต้องและสอดคล้องกับบริบทของเคส_x000d_
_x000d_
เงื่อนไขที่ใช้หักคะแนนตามไฟล์:_x000d_
ไม่เข้ากลุ่มพลาดของหัวข้อ 2.1 เพราะคำตอบถูกต้องและตรงกับข้อสงสัยหลักของร้านค้า จึงประเมินที่ 10/10</v>
      </c>
      <c r="P184">
        <v>9</v>
      </c>
      <c r="Q184" t="str" xml:space="preserve">
        <v xml:space="preserve">แอดมินตอบได้ค่อนข้างครบ โดยมีทั้ง_x000d_
_x000d_
แจ้งผลการตรวจสอบออเดอร์_x000d_
อธิบายสาเหตุว่ามีไรเดอร์ทดแทนไปรับอาหาร_x000d_
แจ้งว่าสถานะออเดอร์จะถูกปรับเป็นสำเร็จ_x000d_
แจ้งระยะเวลาที่เงินจะเข้าภายใน 2 วันทำการ_x000d_
เปิดโอกาสให้สอบถามเพิ่มเติม_x000d_
_x000d_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ชัดเจนมากขึ้น_x000d_
_x000d_
เงื่อนไขที่ใช้หักคะแนนตามไฟล์:_x000d_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9/10_x000d_
_x000d_
ตัวอย่างจากเคส:_x000d_
_x000d_
“สถานะออเดอร์จะมีการปรับให้เป็นสำเร็จ และยอดจะเข้าบัญชีร้านค้าภายใน 2 วันทำการ”_x000d_
_x000d_
ตัวอย่างที่ถูกต้องมากขึ้น:_x000d_
_x000d_
“สถานะออเดอร์จะมีการปรับให้เป็นสำเร็จ และยอดจะเข้าบัญชีร้านค้าภายใน 2 วันทำการครับ”_x000d_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v>
      </c>
      <c r="R184">
        <v>5</v>
      </c>
      <c r="S184" t="str" xml:space="preserve">
        <v xml:space="preserve">แอดมินมีลำดับการตอบชัดเจน คือ_x000d_
_x000d_
รับเรื่องและตรวจสอบออเดอร์_x000d_
แจ้งผลว่าเกิดการเรียกไรเดอร์ทดแทน_x000d_
แจ้งว่าสถานะจะถูกปรับเป็นสำเร็จ_x000d_
แจ้งกรอบเวลาที่เงินจะเข้า_x000d_
เปิดโอกาสให้สอบถามเพิ่มเติม_x000d_
_x000d_
ถือว่าขั้นตอนชัดเจน เข้าใจง่าย และร้านค้าสามารถรับรู้สถานะของเคสได้ชัดเจน_x000d_
_x000d_
เงื่อนไขที่ใช้หักคะแนนตามไฟล์:_x000d_
ไม่เข้ากลุ่มพลาดของหัวข้อ 2.3 เพราะมี step ชัดเจนและเพียงพอ จึงประเมินที่ 5/5</v>
      </c>
      <c r="V184">
        <v>14</v>
      </c>
      <c r="W184" t="str" xml:space="preserve">
        <v xml:space="preserve"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ถือว่าเป็นการวิเคราะห์และช่วยคลี่คลายข้อสงสัยได้ดีมาก_x000d_
_x000d_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ให้กลับมาตรวจสอบต่อ_x000d_
_x000d_
เงื่อนไขที่ใช้หักคะแนนตามไฟล์:_x000d_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14/15_x000d_
_x000d_
ตัวอย่างจากเคส:_x000d_
_x000d_
“มีการเรียกไรเดอร์ทดแทนไปรับอาหาร และทำการจัดส่งอาหารสำเร็จแล้ว”_x000d_
“สถานะออเดอร์จะมีการปรับให้เป็นสำเร็จ และยอดจะเข้าบัญชีร้านค้าภายใน 2 วันทำการ”_x000d_
_x000d_
ตัวอย่างที่ถูกต้องมากขึ้น:_x000d_
_x000d_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จึงเป็นเหตุให้สถานะและยอดยังอยู่ระหว่างปรับในระบบ”_x000d_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v>
      </c>
      <c r="X184">
        <v>9</v>
      </c>
      <c r="Y184" t="str" xml:space="preserve">
        <v xml:space="preserve"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พร้อมเปิดช่องทางให้สอบถามเพิ่มเติม_x000d_
_x000d_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ถ้าแจ้งเงื่อนไขนี้เพิ่มจะทำให้ร้านค้ารู้ว่าควรทำอะไรต่อได้ชัดกว่าเดิม_x000d_
_x000d_
เงื่อนไขที่ใช้หักคะแนนตามไฟล์:_x000d_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9/10_x000d_
_x000d_
ตัวอย่างที่ถูกต้องมากขึ้น:_x000d_
_x000d_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v>
      </c>
      <c r="AB184">
        <v>5</v>
      </c>
      <c r="AC184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84">
        <v>5</v>
      </c>
      <c r="AE184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84">
        <v>10</v>
      </c>
      <c r="AG184" t="str" xml:space="preserve">
        <v xml:space="preserve">น้ำเสียงของแอดมินสุภาพ เหมาะสม และมีการขออภัยในความไม่สะดวกอย่างเหมาะสมกับสถานการณ์_x000d_
_x000d_
เงื่อนไขที่ใช้หักคะแนนตามไฟล์:_x000d_
ไม่เข้ากลุ่มพลาด จึงประเมินที่ 10/10</v>
      </c>
      <c r="AP184" t="str">
        <v>NO</v>
      </c>
      <c r="AQ184" t="str">
        <v>ร้านค้ารายงานยอดออเดอร์หายจากระบบ (Merchant reports missing order from system)</v>
      </c>
      <c r="AS184" s="4">
        <f>SUM(H184,J184,L184,N184,P184,R184,T184,V184,X184,Z184,AB184,AD184,AF184,AH184,AJ184,AL184,AN184)</f>
        <v>95</v>
      </c>
      <c r="AT184" s="2">
        <f>IF(C184="","",DATE(YEAR(C184),MONTH(C184),1))</f>
        <v>46113</v>
      </c>
      <c r="AU184" t="str">
        <f>IF(AT184="","",TEXT(AT184,"mmmm yyyy"))</f>
        <v>April 2026</v>
      </c>
      <c r="AV184" s="2">
        <f>IF(C184="","",C184-WEEKDAY(C184,2)+1)</f>
        <v>46118</v>
      </c>
      <c r="AW184" s="2">
        <f>IF(AV184="","",AV184+6)</f>
        <v>46124</v>
      </c>
      <c r="AX184" t="str">
        <f>IF(AV184="","",TEXT(AV184,"dd/mm/yyyy")&amp;" - "&amp;TEXT(AW184,"dd/mm/yyyy"))</f>
        <v>06/04/2026 - 12/04/2026</v>
      </c>
      <c r="AY184">
        <f>IF(B184="","",COUNTIFS($B$5:B184,B184,$AT$5:AT184,AT184))</f>
        <v>5</v>
      </c>
      <c r="AZ184">
        <f>IF(B184="","",COUNTIFS($B$5:B184,B184,$AV$5:AV184,AV184))</f>
        <v>3</v>
      </c>
      <c r="BA184" t="str">
        <f>IF(B184="","",TEXT(AY184,"00")&amp;"|"&amp;B184&amp;"|"&amp;TEXT(AT184,"yyyymmdd"))</f>
        <v>05|Krivut Vongkampan|20260401</v>
      </c>
      <c r="BB184" t="str">
        <f>IF(B184="","",TEXT(AZ184,"00")&amp;"|"&amp;B184&amp;"|"&amp;TEXT(AV184,"yyyymmdd"))</f>
        <v>03|Krivut Vongkampan|20260406</v>
      </c>
      <c r="BC184">
        <f>IF(OR(AQ184="YES",AQ184="Yes",AQ184="Y",AQ184=1),1,0)</f>
        <v>0</v>
      </c>
      <c r="BD184" t="str" xml:space="preserve">
        <v xml:space="preserve"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ต้องทำอย่างไรต่อ_x000d_
_x000d_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v>
      </c>
      <c r="BE184" t="str">
        <v>https://drive.google.com/file/d/1Q8e-8YlftgIHEapn0id9SOi5cjgcIm2e/view?usp=drive_link</v>
      </c>
      <c r="BF184" t="str">
        <v>April 2026+</v>
      </c>
    </row>
    <row r="185" xml:space="preserve">
      <c r="A185" s="1">
        <v>46129.8392540625</v>
      </c>
      <c r="B185" t="str">
        <v>Nattapol Suprom</v>
      </c>
      <c r="C185" s="2">
        <v>46124</v>
      </c>
      <c r="D185" s="3">
        <v>0.6388888888888888</v>
      </c>
      <c r="E185" s="3">
        <v>0.6416666666666667</v>
      </c>
      <c r="F185" t="str">
        <v>AA221030</v>
      </c>
      <c r="G185" t="str">
        <v>https://app.oho.chat/business/6805c0f16232119d2a1204b5/smartchat?room=69d9152a623269b4d0413afd</v>
      </c>
      <c r="H185">
        <v>10</v>
      </c>
      <c r="I185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85">
        <v>10</v>
      </c>
      <c r="K185" t="str" xml:space="preserve">
        <v xml:space="preserve"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85">
        <v>9</v>
      </c>
      <c r="M185" t="str" xml:space="preserve">
        <v xml:space="preserve"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ซึ่งสอดคล้องกับลักษณะการติดต่อครั้งนี้_x000d_
_x000d_
จึงถือว่าหัวข้อนี้ทำได้ดี แต่หักเล็กน้อยจาก SLA ที่ยังไม่เร็วมากนัก_x000d_
_x000d_
เงื่อนไขที่ใช้หักคะแนนตามไฟล์:_x000d_
เข้ากลุ่ม พลาดเล็กน้อย ของหัวข้อ 1.3 เพราะ Tag ถูกต้อง แต่ SLA ยังไม่เด่นมาก จึงประเมินที่ 9/10</v>
      </c>
      <c r="N185">
        <v>10</v>
      </c>
      <c r="O185" t="str" xml:space="preserve">
        <v xml:space="preserve"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จึงถือว่าเหมาะสมและถูกต้องกับลักษณะการติดต่อ_x000d_
_x000d_
เงื่อนไขที่ใช้หักคะแนนตามไฟล์:_x000d_
ไม่เข้ากลุ่มพลาดของหัวข้อ 2.1 เพราะคำตอบเหมาะสมกับประเภทเคส จึงประเมินที่ 10/10</v>
      </c>
      <c r="P185">
        <v>9</v>
      </c>
      <c r="Q185" t="str" xml:space="preserve">
        <v xml:space="preserve">แอดมินตอบได้ครบในระดับที่เหมาะกับเคสข้อเสนอแนะ คือ_x000d_
_x000d_
รับทราบข้อเสนอแนะ_x000d_
ขอบคุณผู้ใช้งาน_x000d_
แจ้งว่าจะนำไปปรับปรุงการให้บริการ_x000d_
_x000d_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เพื่อให้ผู้ใช้รู้ว่ารับเรื่องตรงประเด็นจริง_x000d_
_x000d_
เงื่อนไขที่ใช้หักคะแนนตามไฟล์:_x000d_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9/10_x000d_
_x000d_
ตัวอย่างจากเคส:_x000d_
_x000d_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ทางเราจะนำไปพัฒนาและปรับปรุงการให้บริการให้ดียิ่งขึ้นครับ”_x000d_
_x000d_
ตัวอย่างที่ถูกต้องมากขึ้น:_x000d_
_x000d_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v>
      </c>
      <c r="R185">
        <v>4</v>
      </c>
      <c r="S185" t="str" xml:space="preserve">
        <v xml:space="preserve"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ถือว่าเพียงพอกับประเภทเคส_x000d_
_x000d_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เพื่อพัฒนา_x000d_
_x000d_
เงื่อนไขที่ใช้หักคะแนนตามไฟล์:_x000d_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v>
      </c>
      <c r="V185">
        <v>12</v>
      </c>
      <c r="W185" t="str" xml:space="preserve">
        <v xml:space="preserve"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ถือว่าจับบริบทได้ถูก_x000d_
_x000d_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ประเด็นที่ส่งมาอย่างชัดเจน_x000d_
_x000d_
เงื่อนไขที่ใช้หักคะแนนตามไฟล์:_x000d_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12/15_x000d_
_x000d_
ตัวอย่างที่ถูกต้องมากขึ้น:_x000d_
_x000d_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v>
      </c>
      <c r="X185">
        <v>8</v>
      </c>
      <c r="Y185" t="str" xml:space="preserve">
        <v xml:space="preserve"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feedback_x000d_
_x000d_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เพื่อพัฒนา_x000d_
_x000d_
เงื่อนไขที่ใช้หักคะแนนตามไฟล์:_x000d_
เข้ากลุ่ม พลาดเล็กน้อย ของหัวข้อ 3.2 เพราะมี ownership แล้ว แต่ next step ยังเป็นภาพกว้าง จึงประเมินที่ 8/10_x000d_
_x000d_
ตัวอย่างที่ถูกต้องมากขึ้น:_x000d_
_x000d_
“ทางแอดมินจะส่งต่อข้อเสนอแนะนี้ให้ทีมที่เกี่ยวข้องนำไปพิจารณาปรับปรุงต่อครับ”</v>
      </c>
      <c r="AB185">
        <v>5</v>
      </c>
      <c r="AC185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185">
        <v>5</v>
      </c>
      <c r="AE185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185">
        <v>10</v>
      </c>
      <c r="AG185" t="str" xml:space="preserve">
        <v xml:space="preserve"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ซึ่งเหมาะกับเคสประเภทข้อเสนอแนะ_x000d_
_x000d_
เงื่อนไขที่ใช้หักคะแนนตามไฟล์:_x000d_
ไม่เข้ากลุ่มพลาด จึงประเมินที่ 10/10</v>
      </c>
      <c r="AP185" t="str">
        <v>NO</v>
      </c>
      <c r="AQ185" t="str">
        <v>ลูกค้าแนะนำปรับปรุงการค้นหาร้านและการแสดงเมนูในแอป (Customer suggests improvements on search results and menu display)</v>
      </c>
      <c r="AS185" s="4">
        <f>SUM(H185,J185,L185,N185,P185,R185,T185,V185,X185,Z185,AB185,AD185,AF185,AH185,AJ185,AL185,AN185)</f>
        <v>92</v>
      </c>
      <c r="AT185" s="2">
        <f>IF(C185="","",DATE(YEAR(C185),MONTH(C185),1))</f>
        <v>46113</v>
      </c>
      <c r="AU185" t="str">
        <f>IF(AT185="","",TEXT(AT185,"mmmm yyyy"))</f>
        <v>April 2026</v>
      </c>
      <c r="AV185" s="2">
        <f>IF(C185="","",C185-WEEKDAY(C185,2)+1)</f>
        <v>46118</v>
      </c>
      <c r="AW185" s="2">
        <f>IF(AV185="","",AV185+6)</f>
        <v>46124</v>
      </c>
      <c r="AX185" t="str">
        <f>IF(AV185="","",TEXT(AV185,"dd/mm/yyyy")&amp;" - "&amp;TEXT(AW185,"dd/mm/yyyy"))</f>
        <v>06/04/2026 - 12/04/2026</v>
      </c>
      <c r="AY185">
        <f>IF(B185="","",COUNTIFS($B$5:B185,B185,$AT$5:AT185,AT185))</f>
        <v>6</v>
      </c>
      <c r="AZ185">
        <f>IF(B185="","",COUNTIFS($B$5:B185,B185,$AV$5:AV185,AV185))</f>
        <v>4</v>
      </c>
      <c r="BA185" t="str">
        <f>IF(B185="","",TEXT(AY185,"00")&amp;"|"&amp;B185&amp;"|"&amp;TEXT(AT185,"yyyymmdd"))</f>
        <v>06|Nattapol Suprom|20260401</v>
      </c>
      <c r="BB185" t="str">
        <f>IF(B185="","",TEXT(AZ185,"00")&amp;"|"&amp;B185&amp;"|"&amp;TEXT(AV185,"yyyymmdd"))</f>
        <v>04|Nattapol Suprom|20260406</v>
      </c>
      <c r="BC185">
        <f>IF(OR(AQ185="YES",AQ185="Yes",AQ185="Y",AQ185=1),1,0)</f>
        <v>0</v>
      </c>
      <c r="BD185" t="str" xml:space="preserve">
        <v xml:space="preserve"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คือ_x000d_
_x000d_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ทั้งที่ควรแสดงสาขาที่ใกล้ที่สุดก่อน_x000d_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เพื่อให้ค้นหาเมนูได้สะดวกขึ้น_x000d_
_x000d_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v>
      </c>
      <c r="BE185" t="str">
        <v>https://drive.google.com/open?id=1PtoGcHOHJ0HbfDWH6G3lqrwbV5K-rAx9</v>
      </c>
      <c r="BF185" t="str">
        <v>April 2026+</v>
      </c>
    </row>
    <row r="186" xml:space="preserve">
      <c r="A186" s="1">
        <v>46129.93907248843</v>
      </c>
      <c r="B186" t="str">
        <v>Sunijtra Siritip</v>
      </c>
      <c r="C186" s="2">
        <v>46124</v>
      </c>
      <c r="D186" s="3">
        <v>0.3958333333333333</v>
      </c>
      <c r="E186" s="3">
        <v>0.4034722222222222</v>
      </c>
      <c r="F186" t="str">
        <v>AA220806</v>
      </c>
      <c r="G186" t="str">
        <v>https://app.oho.chat/business/6805c0f16232119d2a1204b5/smartchat?room=69db018c5e9c769d2207a73c</v>
      </c>
      <c r="H186">
        <v>10</v>
      </c>
      <c r="I186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186">
        <v>10</v>
      </c>
      <c r="K186" t="str" xml:space="preserve">
        <v xml:space="preserve"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186">
        <v>8</v>
      </c>
      <c r="M186" t="str" xml:space="preserve">
        <v xml:space="preserve"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ซึ่งสอดคล้องกับลักษณะปัญหาของเคสนี้_x000d_
_x000d_
จึงควรหักเล็กน้อยจาก SLA ที่ยังไม่เด่นมาก_x000d_
_x000d_
เงื่อนไขที่ใช้หักคะแนนตามไฟล์:_x000d_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v>
      </c>
      <c r="N186">
        <v>8</v>
      </c>
      <c r="O186" t="str" xml:space="preserve">
        <v xml:space="preserve"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ซึ่งล้วนเป็นแนวทางมาตรฐานสำหรับปัญหาแอปค้างหรือใช้งานไม่ได้_x000d_
_x000d_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จึงยังไม่แม่นยำที่สุดในเชิงตอบตามข้อมูลที่ผู้ใช้ส่งกลับมา_x000d_
_x000d_
เงื่อนไขที่ใช้หักคะแนนตามไฟล์:_x000d_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8/10_x000d_
_x000d_
ตัวอย่างจากเคส:_x000d_
_x000d_
ไรเดอร์แจ้งว่า “ไม่สเถียร”_x000d_
ไรเดอร์แจ้งว่า “เข้าออก2รอบแล้ว”_x000d_
แต่แอดมินยังคงให้ checklist ต่อโดยไม่ได้สรุปสถานะปัญหาเฉพาะหน้าชัดเจน_x000d_
_x000d_
ตัวอย่างที่ถูกต้องมากขึ้น:_x000d_
_x000d_
“รับทราบค่ะ หากสัญญาณอินเทอร์เน็ตไม่เสถียร อาจเป็นสาเหตุให้ปุ่มเริ่มงานค้างได้ค่ะ”_x000d_
“เมื่อพี่ไรเดอร์ลองเข้า–ออกระบบแล้วแต่ยังไม่หาย ขั้นตอนถัดไปแนะนำให้ลบและติดตั้งแอปใหม่ค่ะ”</v>
      </c>
      <c r="P186">
        <v>8</v>
      </c>
      <c r="Q186" t="str" xml:space="preserve">
        <v xml:space="preserve"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โดยแนะนำถึงขั้นลบและติดตั้งแอปใหม่_x000d_
_x000d_
อย่างไรก็ตาม ยังขาดรายละเอียดปลายทางที่สำคัญอีกบางส่วน เช่น_x000d_
_x000d_
หากลบและติดตั้งใหม่แล้วยังไม่สามารถเริ่มงานได้ ควรดำเนินการอย่างไรต่อ_x000d_
หากเป็นปัญหาหน้างานที่กระทบต่อออเดอร์ปัจจุบัน ต้องประสานงานต่ออย่างไร_x000d_
ควรส่งข้อมูลใดเพิ่มเติม เช่น รุ่นเครื่อง เวอร์ชันแอป หรือวิดีโอหน้าจอ_x000d_
_x000d_
จึงควรหักเล็กน้อยในหัวข้อนี้_x000d_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8/10_x000d_
_x000d_
ตัวอย่างจากเคส:_x000d_
_x000d_
แอดมินแนะนำลบและติดตั้งใหม่_x000d_
แต่ยังไม่ได้ระบุว่าหากยังไม่หายควรแจ้งข้อมูลอะไรกลับมาเพื่อให้ตรวจสอบเชิงลึก_x000d_
_x000d_
ตัวอย่างที่ถูกต้องมากขึ้น:_x000d_
_x000d_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v>
      </c>
      <c r="R186">
        <v>5</v>
      </c>
      <c r="S186" t="str" xml:space="preserve">
        <v xml:space="preserve">แอดมินมีการให้ขั้นตอนเป็นลำดับชัดเจน และผู้ใช้งานสามารถปฏิบัติตามได้จริง ได้แก่_x000d_
_x000d_
ตรวจสอบอินเทอร์เน็ต_x000d_
อัปเดตแอป_x000d_
เข้าออกระบบใหม่_x000d_
ตรวจสอบสิทธิ์ GPS_x000d_
ลบและติดตั้งแอปใหม่_x000d_
_x000d_
ถือว่าเป็นการวาง step ที่มีความชัดเจนและใช้งานได้ดี_x000d_
_x000d_
เงื่อนไขที่ใช้หักคะแนนตามไฟล์:_x000d_
ไม่เข้ากลุ่มพลาดของหัวข้อ 2.3 เพราะขั้นตอนชัดเจนและเรียงลำดับเหมาะสม จึงประเมินที่ 5/5</v>
      </c>
      <c r="V186">
        <v>11</v>
      </c>
      <c r="W186" t="str" xml:space="preserve">
        <v xml:space="preserve"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ซึ่งถือว่าช่วยแก้ปัญหาได้ในระดับหนึ่ง_x000d_
_x000d_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หรือยกระดับการช่วยเหลือไปยังขั้นถัดไปอย่างชัดเจน_x000d_
_x000d_
เงื่อนไขที่ใช้หักคะแนนตามไฟล์:_x000d_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11/15_x000d_
_x000d_
ตัวอย่างที่ถูกต้องมากขึ้น:_x000d_
_x000d_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มีความเป็นไปได้ว่าสาเหตุหลักมาจากสัญญาณเครือข่ายค่ะ”_x000d_
“เมื่อเข้า–ออกระบบแล้วไม่หาย แนะนำให้ติดตั้งแอปใหม่เป็นขั้นตอนถัดไปค่ะ”</v>
      </c>
      <c r="X186">
        <v>8</v>
      </c>
      <c r="Y186" t="str" xml:space="preserve">
        <v xml:space="preserve"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แสดงถึงความพยายามช่วยเหลือมากกว่าการตอบเพียงครั้งเดียว_x000d_
_x000d_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หรือหากกระทบออเดอร์ปัจจุบันต้องประสานอย่างไร_x000d_
_x000d_
เงื่อนไขที่ใช้หักคะแนนตามไฟล์:_x000d_
เข้ากลุ่ม พลาดเล็กน้อย ของหัวข้อ 3.2 เพราะ ownership ดีแล้ว แต่ next step สุดท้ายยังไม่ละเอียดพอ จึงประเมินที่ 8/10_x000d_
_x000d_
ตัวอย่างที่ถูกต้องมากขึ้น:_x000d_
_x000d_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v>
      </c>
      <c r="AB186">
        <v>5</v>
      </c>
      <c r="AC186" t="str" xml:space="preserve">
        <v xml:space="preserve">ข้อความมีการเรียงลำดับดี อ่านง่าย และเข้าใจได้ชัดเจน โดยเฉพาะส่วนที่เป็น checklist วิธีแก้ไข_x000d_
_x000d_
เงื่อนไขที่ใช้หักคะแนนตามไฟล์:_x000d_
ไม่เข้ากลุ่มพลาด จึงประเมินที่ 5/5</v>
      </c>
      <c r="AD186">
        <v>5</v>
      </c>
      <c r="AE186" t="str" xml:space="preserve">
        <v xml:space="preserve">ภาษาที่ใช้สุภาพ ชัดเจน และสื่อความหมายได้ดี เหมาะสมกับการให้คำแนะนำเชิงเทคนิค_x000d_
_x000d_
เงื่อนไขที่ใช้หักคะแนนตามไฟล์:_x000d_
ไม่เข้ากลุ่มพลาด จึงประเมินที่ 5/5</v>
      </c>
      <c r="AF186">
        <v>10</v>
      </c>
      <c r="AG186" t="str" xml:space="preserve">
        <v xml:space="preserve">น้ำเสียงของแอดมินสุภาพ เหมาะสม และให้ความช่วยเหลือในเชิงบริการได้ดีตลอดบทสนทนา_x000d_
_x000d_
เงื่อนไขที่ใช้หักคะแนนตามไฟล์:_x000d_
ไม่เข้ากลุ่มพลาด จึงประเมินที่ 10/10</v>
      </c>
      <c r="AP186" t="str">
        <v>NO</v>
      </c>
      <c r="AQ186" t="str">
        <v>ไรเดอร์แจ้งสามารถสแกนหน้าได้แต่ไม่สามารถเริ่มงานได้ (Rider reports able to scan face but unable to start job)</v>
      </c>
      <c r="AS186" s="4">
        <f>SUM(H186,J186,L186,N186,P186,R186,T186,V186,X186,Z186,AB186,AD186,AF186,AH186,AJ186,AL186,AN186)</f>
        <v>88</v>
      </c>
      <c r="AT186" s="2">
        <f>IF(C186="","",DATE(YEAR(C186),MONTH(C186),1))</f>
        <v>46113</v>
      </c>
      <c r="AU186" t="str">
        <f>IF(AT186="","",TEXT(AT186,"mmmm yyyy"))</f>
        <v>April 2026</v>
      </c>
      <c r="AV186" s="2">
        <f>IF(C186="","",C186-WEEKDAY(C186,2)+1)</f>
        <v>46118</v>
      </c>
      <c r="AW186" s="2">
        <f>IF(AV186="","",AV186+6)</f>
        <v>46124</v>
      </c>
      <c r="AX186" t="str">
        <f>IF(AV186="","",TEXT(AV186,"dd/mm/yyyy")&amp;" - "&amp;TEXT(AW186,"dd/mm/yyyy"))</f>
        <v>06/04/2026 - 12/04/2026</v>
      </c>
      <c r="AY186">
        <f>IF(B186="","",COUNTIFS($B$5:B186,B186,$AT$5:AT186,AT186))</f>
        <v>5</v>
      </c>
      <c r="AZ186">
        <f>IF(B186="","",COUNTIFS($B$5:B186,B186,$AV$5:AV186,AV186))</f>
        <v>5</v>
      </c>
      <c r="BA186" t="str">
        <f>IF(B186="","",TEXT(AY186,"00")&amp;"|"&amp;B186&amp;"|"&amp;TEXT(AT186,"yyyymmdd"))</f>
        <v>05|Sunijtra Siritip|20260401</v>
      </c>
      <c r="BB186" t="str">
        <f>IF(B186="","",TEXT(AZ186,"00")&amp;"|"&amp;B186&amp;"|"&amp;TEXT(AV186,"yyyymmdd"))</f>
        <v>05|Sunijtra Siritip|20260406</v>
      </c>
      <c r="BC186">
        <f>IF(OR(AQ186="YES",AQ186="Yes",AQ186="Y",AQ186=1),1,0)</f>
        <v>0</v>
      </c>
      <c r="BD186" t="str" xml:space="preserve">
        <v xml:space="preserve"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ทำให้ไม่สามารถดำเนินงานต่อได้ตามปกติ_x000d_
_x000d_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ได้แก่_x000d_
_x000d_
ตรวจสอบความเสถียรของสัญญาณอินเทอร์เน็ต_x000d_
ตรวจสอบว่าแอปเป็นเวอร์ชันล่าสุดหรือไม่_x000d_
ลองออกจากระบบและเข้าสู่ระบบใหม่_x000d_
ตรวจสอบสิทธิ์การเข้าถึงตำแหน่งที่ตั้ง/GPS_x000d_
_x000d_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ก่อนปิดการสนทนาอย่างสุภาพ_x000d_
_x000d_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v>
      </c>
      <c r="BE186" t="str">
        <v>https://drive.google.com/open?id=19PGkDTrLYzuTI2tIM0_16yZ2i3bSh2TD</v>
      </c>
      <c r="BF186" t="str">
        <v>April 2026+</v>
      </c>
    </row>
    <row r="187" xml:space="preserve">
      <c r="A187" s="1">
        <v>46129.94410731481</v>
      </c>
      <c r="B187" t="str">
        <v>Sunijtra Siritip</v>
      </c>
      <c r="C187" s="2">
        <v>46124</v>
      </c>
      <c r="D187" s="3">
        <v>0.4298611111111111</v>
      </c>
      <c r="E187" s="3">
        <v>0.4458333333333334</v>
      </c>
      <c r="F187" t="str">
        <v>AA220848</v>
      </c>
      <c r="G187" t="str">
        <v>https://app.oho.chat/business/6805c0f16232119d2a1204b5/smartchat?room=682ff72e81db9f4b0bf2f150</v>
      </c>
      <c r="H187">
        <v>7</v>
      </c>
      <c r="I187" t="str" xml:space="preserve">
        <v xml:space="preserve"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หรือข้อความปิดการสนทนาเชิงบริการอย่างชัดเจน_x000d_
_x000d_
ดังนั้นหัวข้อนี้ไม่ควรได้เต็ม แม้ opening จะถูกต้องก็ตาม_x000d_
_x000d_
เงื่อนไขที่ใช้หักคะแนนตามไฟล์:_x000d_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7/10_x000d_
_x000d_
ตัวอย่างที่ถูกต้องมากขึ้น:_x000d_
_x000d_
“หากต้องการสอบถามเพิ่มเติม สามารถแจ้งแอดมินได้อีกครั้งนะคะ”_x000d_
“ขอบคุณที่ใช้บริการ Robinhood แอดมินยินดีให้บริการค่ะ”</v>
      </c>
      <c r="J187">
        <v>10</v>
      </c>
      <c r="K187" t="str" xml:space="preserve">
        <v xml:space="preserve"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จากข้อความที่ปรากฏ_x000d_
_x000d_
เงื่อนไขที่ใช้หักคะแนนตามไฟล์:_x000d_
ไม่เข้ากลุ่มพลาดของหัวข้อ 1.2 จึงประเมินที่ 10/10</v>
      </c>
      <c r="L187">
        <v>6</v>
      </c>
      <c r="M187" t="str" xml:space="preserve">
        <v xml:space="preserve"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โดยเฉพาะเคสที่เกี่ยวข้องกับเรื่องยอดเงินค้างที่มักมีความกังวลสูง_x000d_
_x000d_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SLA_x000d_
_x000d_
เงื่อนไขที่ใช้หักคะแนนตามไฟล์:_x000d_
เข้ากลุ่ม พลาดปานกลาง ของหัวข้อ 1.3 เพราะ SLA ไม่ผ่านชัดเจน แม้ Tag จะถูกต้อง จึงประเมินที่ 6/10</v>
      </c>
      <c r="N187">
        <v>8</v>
      </c>
      <c r="O187" t="str" xml:space="preserve">
        <v xml:space="preserve"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ซึ่งเป็นแนวทางที่ปลอดภัยในเคสที่ยังไม่มีผลตรวจสอบชัดเจน_x000d_
_x000d_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8/10_x000d_
_x000d_
ตัวอย่างที่ถูกต้องมากขึ้น:_x000d_
_x000d_
“เบื้องต้นแอดมินรับเรื่องและส่งต่อให้เจ้าหน้าที่ตรวจสอบยอดค้างรายการนี้เพิ่มเติมแล้วนะคะ”_x000d_
“หากมีความคืบหน้า แอดมินจะแจ้งกลับให้ทราบอีกครั้งค่ะ”</v>
      </c>
      <c r="P187">
        <v>6</v>
      </c>
      <c r="Q187" t="str" xml:space="preserve">
        <v xml:space="preserve">แอดมินให้คำตอบหลักเพียงว่า_x000d_
_x000d_
ส่งเรื่องให้เจ้าหน้าที่ตรวจสอบแล้ว_x000d_
หากมีความคืบหน้าจะแจ้งกลับ_x000d_
_x000d_
แม้จะเป็น next step ที่สำคัญ แต่ยังขาดข้อมูลที่ผู้ใช้งานมักต้องการในเคสลักษณะนี้ เช่น_x000d_
_x000d_
ยอดค้างเป็นรายการใด_x000d_
เบื้องต้นพบสถานะผิดปกติหรือไม่_x000d_
ใช้เวลาตรวจสอบประมาณเท่าใด_x000d_
ผู้ใช้งานต้องดำเนินการเพิ่มเติมหรือไม่_x000d_
_x000d_
ดังนั้นคำตอบจึงยังไม่ครบถ้วนในมุมการคลายข้อสงสัยของผู้ติดต่อ_x000d_
_x000d_
เงื่อนไขที่ใช้หักคะแนนตามไฟล์:_x000d_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6/10_x000d_
_x000d_
ตัวอย่างที่ถูกต้องมากขึ้น:_x000d_
_x000d_
“แอดมินส่งเรื่องให้เจ้าหน้าที่ตรวจสอบรายการยอดค้างนี้เพิ่มเติมแล้วนะคะ”_x000d_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v>
      </c>
      <c r="R187">
        <v>4</v>
      </c>
      <c r="S187" t="str" xml:space="preserve">
        <v xml:space="preserve">ในแง่ขั้นตอน แอดมินมีการสื่อสารค่อนข้างชัดเจนว่า_x000d_
_x000d_
รับเรื่อง_x000d_
ตรวจสอบเบื้องต้น_x000d_
ส่งต่อให้เจ้าหน้าที่ตรวจสอบเพิ่มเติม_x000d_
จะแจ้งกลับเมื่อมีความคืบหน้า_x000d_
_x000d_
ถือว่ามี next step ชัดเจนในระดับหนึ่ง แม้จะยังไม่ละเอียดเรื่องระยะเวลาและข้อมูลประกอบ_x000d_
_x000d_
เงื่อนไขที่ใช้หักคะแนนตามไฟล์:_x000d_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v>
      </c>
      <c r="V187">
        <v>9</v>
      </c>
      <c r="W187" t="str" xml:space="preserve">
        <v xml:space="preserve"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หรือทีมที่เกี่ยวข้อง_x000d_
_x000d_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ทำให้ไรเดอร์ยังไม่ได้รับความชัดเจนว่าปัญหาถูกเข้าใจอย่างตรงจุดเพียงใด_x000d_
_x000d_
เงื่อนไขที่ใช้หักคะแนนตามไฟล์:_x000d_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9/15_x000d_
_x000d_
ตัวอย่างที่ถูกต้องมากขึ้น:_x000d_
_x000d_
“แอดมินรับเรื่องยอดค้างรายการนี้และส่งต่อให้เจ้าหน้าที่ตรวจสอบเชิงลึกเพิ่มเติมแล้วนะคะ”_x000d_
“เบื้องต้นต้องใช้เวลาตรวจสอบเพิ่มเติมเพื่อยืนยันสถานะของยอดดังกล่าวค่ะ”</v>
      </c>
      <c r="X187">
        <v>9</v>
      </c>
      <c r="Y187" t="str" xml:space="preserve">
        <v xml:space="preserve"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และจะติดตามแจ้งกลับเมื่อมีความคืบหน้า_x000d_
_x000d_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หรือหากยังไม่ได้รับการติดต่อกลับภายในระยะเวลาหนึ่งควรทำอย่างไร_x000d_
_x000d_
เงื่อนไขที่ใช้หักคะแนนตามไฟล์:_x000d_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9/10_x000d_
_x000d_
ตัวอย่างที่ถูกต้องมากขึ้น:_x000d_
_x000d_
“แอดมินส่งต่อให้เจ้าหน้าที่ตรวจสอบเพิ่มเติมแล้วนะคะ หากมีความคืบหน้าจะแจ้งกลับอีกครั้งค่ะ”_x000d_
“หากยังไม่ได้รับการอัปเดตภายในระยะเวลาที่กำหนด สามารถติดต่อกลับเข้ามาได้อีกครั้งนะคะ”</v>
      </c>
      <c r="AB187">
        <v>5</v>
      </c>
      <c r="AC187" t="str" xml:space="preserve">
        <v xml:space="preserve">ข้อความสั้น กระชับ และเข้าใจได้ง่าย ไม่มีความซับซ้อนในการตีความ_x000d_
_x000d_
เงื่อนไขที่ใช้หักคะแนนตามไฟล์:_x000d_
ไม่เข้ากลุ่มพลาด จึงประเมินที่ 5/5</v>
      </c>
      <c r="AD187">
        <v>5</v>
      </c>
      <c r="AE187" t="str" xml:space="preserve">
        <v xml:space="preserve">ภาษาสุภาพ กระชับ และสื่อความหมายตรงประเด็น เหมาะสมกับลักษณะการอัปเดตสถานะ_x000d_
_x000d_
เงื่อนไขที่ใช้หักคะแนนตามไฟล์:_x000d_
ไม่เข้ากลุ่มพลาด จึงประเมินที่ 5/5</v>
      </c>
      <c r="AF187">
        <v>10</v>
      </c>
      <c r="AG187" t="str" xml:space="preserve">
        <v xml:space="preserve"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ซึ่งเป็นเคสที่ผู้ใช้งานมักมีความกังวลสูง_x000d_
_x000d_
เงื่อนไขที่ใช้หักคะแนนตามไฟล์:_x000d_
ไม่เข้ากลุ่มพลาด จึงประเมินที่ 10/10</v>
      </c>
      <c r="AP187" t="str">
        <v>NO</v>
      </c>
      <c r="AQ187" t="str">
        <v>ไรเดอร์แจ้งยอดเงินค้างไม่เข้าบัญชี (Rider reports pending earnings not credited)</v>
      </c>
      <c r="AS187" s="4">
        <f>SUM(H187,J187,L187,N187,P187,R187,T187,V187,X187,Z187,AB187,AD187,AF187,AH187,AJ187,AL187,AN187)</f>
        <v>79</v>
      </c>
      <c r="AT187" s="2">
        <f>IF(C187="","",DATE(YEAR(C187),MONTH(C187),1))</f>
        <v>46113</v>
      </c>
      <c r="AU187" t="str">
        <f>IF(AT187="","",TEXT(AT187,"mmmm yyyy"))</f>
        <v>April 2026</v>
      </c>
      <c r="AV187" s="2">
        <f>IF(C187="","",C187-WEEKDAY(C187,2)+1)</f>
        <v>46118</v>
      </c>
      <c r="AW187" s="2">
        <f>IF(AV187="","",AV187+6)</f>
        <v>46124</v>
      </c>
      <c r="AX187" t="str">
        <f>IF(AV187="","",TEXT(AV187,"dd/mm/yyyy")&amp;" - "&amp;TEXT(AW187,"dd/mm/yyyy"))</f>
        <v>06/04/2026 - 12/04/2026</v>
      </c>
      <c r="AY187">
        <f>IF(B187="","",COUNTIFS($B$5:B187,B187,$AT$5:AT187,AT187))</f>
        <v>6</v>
      </c>
      <c r="AZ187">
        <f>IF(B187="","",COUNTIFS($B$5:B187,B187,$AV$5:AV187,AV187))</f>
        <v>6</v>
      </c>
      <c r="BA187" t="str">
        <f>IF(B187="","",TEXT(AY187,"00")&amp;"|"&amp;B187&amp;"|"&amp;TEXT(AT187,"yyyymmdd"))</f>
        <v>06|Sunijtra Siritip|20260401</v>
      </c>
      <c r="BB187" t="str">
        <f>IF(B187="","",TEXT(AZ187,"00")&amp;"|"&amp;B187&amp;"|"&amp;TEXT(AV187,"yyyymmdd"))</f>
        <v>06|Sunijtra Siritip|20260406</v>
      </c>
      <c r="BC187">
        <f>IF(OR(AQ187="YES",AQ187="Yes",AQ187="Y",AQ187=1),1,0)</f>
        <v>0</v>
      </c>
      <c r="BD187" t="str" xml:space="preserve">
        <v xml:space="preserve"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โดยมีภาพหน้าจอจากระบบกระเป๋าเงินประกอบการสอบถาม_x000d_
_x000d_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ซึ่งถือว่าเป็นการรับเรื่องและส่งต่อเพื่อดำเนินการตรวจสอบในขั้นถัดไป_x000d_
_x000d_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v>
      </c>
      <c r="BE187" t="str">
        <v>https://drive.google.com/open?id=1aKZDMsmxgPqnKNqMWrepyZz5adkDinhm</v>
      </c>
      <c r="BF187" t="str">
        <v>April 2026+</v>
      </c>
    </row>
    <row r="188" xml:space="preserve">
      <c r="A188" s="1">
        <v>46130.4806950463</v>
      </c>
      <c r="B188" t="str">
        <v>Wachiraporn chailittichai</v>
      </c>
      <c r="C188" s="2">
        <v>46124</v>
      </c>
      <c r="D188" s="3">
        <v>0.3979166666666666</v>
      </c>
      <c r="E188" s="3">
        <v>0.4055555555555556</v>
      </c>
      <c r="F188" t="str">
        <v>AA220808</v>
      </c>
      <c r="G188" t="str">
        <v>https://app.oho.chat/business/6805c0f16232119d2a1204b5/smartchat?room=68fde5e439251f9abb2cf285</v>
      </c>
      <c r="H188">
        <v>10</v>
      </c>
      <c r="I188" t="str" xml:space="preserve">
        <v xml:space="preserve">มีการทักทาย แนะนำตัว และปิดการสนทนาอย่างสุภาพเหมาะสม พร้อมมีถ้อยคำเชิงบริการในตอนท้าย_x000d_
_x000d_
เงื่อนไขที่ใช้หักคะแนนตามไฟล์:_x000d_
ไม่เข้ากลุ่มพลาด จึงประเมินที่ 10/10</v>
      </c>
      <c r="J188">
        <v>10</v>
      </c>
      <c r="K188" t="str" xml:space="preserve">
        <v xml:space="preserve"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และไม่เปิดเผยข้อมูลเกินจำเป็น_x000d_
_x000d_
เงื่อนไขที่ใช้หักคะแนนตามไฟล์:_x000d_
ไม่เข้ากลุ่มพลาด จึงประเมินที่ 10/10</v>
      </c>
      <c r="L188">
        <v>9</v>
      </c>
      <c r="M188" t="str" xml:space="preserve">
        <v xml:space="preserve"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อยู่ในระดับรับได้สำหรับเคสที่ต้องขอข้อมูลและตรวจสอบในระบบจริง_x000d_
_x000d_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ที่เฉพาะเจาะจงเรื่องหน้าร้าน/การมองเห็นร้านในแอปจะเหมาะกว่าเล็กน้อย_x000d_
_x000d_
เงื่อนไขที่ใช้หักคะแนนตามไฟล์:_x000d_
เข้ากลุ่ม พลาดเล็กน้อย เพราะ SLA ดี แต่ tag ยังไม่เฉพาะกับปัญหามากที่สุด จึงประเมินที่ 9/10</v>
      </c>
      <c r="N188">
        <v>10</v>
      </c>
      <c r="O188" t="str" xml:space="preserve">
        <v xml:space="preserve"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ถูกต้องจริง_x000d_
_x000d_
เงื่อนไขที่ใช้หักคะแนนตามไฟล์:_x000d_
ไม่เข้ากลุ่มพลาด จึงประเมินที่ 10/10</v>
      </c>
      <c r="P188">
        <v>9</v>
      </c>
      <c r="Q188" t="str" xml:space="preserve">
        <v xml:space="preserve">หัวข้อนี้ทำได้ดี เพราะแอดมิน:_x000d_
_x000d_
ขอข้อมูลสำคัญครบ_x000d_
แจ้งว่าจะตรวจสอบ_x000d_
แจ้งว่าดำเนินการเสร็จแล้ว_x000d_
ให้ร้านค้าตรวจสอบหน้าแอปอีกครั้ง_x000d_
และมีผลลัพธ์ว่าร้านค้าใช้งานได้จริง_x000d_
_x000d_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ก่อนทำรายการจะรัดกุมกว่า_x000d_
_x000d_
เงื่อนไขที่ใช้หักคะแนนตามไฟล์:_x000d_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9/10_x000d_
_x000d_
ตัวอย่างที่ถูกต้องมากขึ้น:_x000d_
_x000d_
“ขอยืนยันข้อมูลร้านค้าอีกครั้งนะคะ Shop ID 9676 และเบอร์ที่ลงทะเบียนคือ 0814206735 ใช่หรือไม่คะ”</v>
      </c>
      <c r="R188">
        <v>5</v>
      </c>
      <c r="S188" t="str" xml:space="preserve">
        <v xml:space="preserve">ลำดับการช่วยเหลือชัดเจนมาก ได้แก่_x000d_
_x000d_
ขอข้อมูล_x000d_
ตรวจสอบ_x000d_
ดำเนินการ_x000d_
แจ้งให้ร้านค้าลองเช็กหน้าแอป_x000d_
รับผลยืนยันว่าใช้งานได้แล้ว_x000d_
_x000d_
ถือว่าเป็น flow ที่ชัด เข้าใจง่าย และนำไปปฏิบัติได้จริง_x000d_
_x000d_
เงื่อนไขที่ใช้หักคะแนนตามไฟล์:_x000d_
ไม่เข้ากลุ่มพลาด จึงประเมินที่ 5/5</v>
      </c>
      <c r="V188">
        <v>15</v>
      </c>
      <c r="W188" t="str" xml:space="preserve">
        <v xml:space="preserve"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ถือว่าเป็นการแก้ปัญหาได้ตรงจุดและสำเร็จครบวงจร_x000d_
_x000d_
เงื่อนไขที่ใช้หักคะแนนตามไฟล์:_x000d_
ไม่เข้ากลุ่มพลาด จึงประเมินที่ 15/15</v>
      </c>
      <c r="X188">
        <v>10</v>
      </c>
      <c r="Y188" t="str" xml:space="preserve">
        <v xml:space="preserve"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ดีครบ_x000d_
_x000d_
เงื่อนไขที่ใช้หักคะแนนตามไฟล์:_x000d_
ไม่เข้ากลุ่มพลาด จึงประเมินที่ 10/10</v>
      </c>
      <c r="AB188">
        <v>5</v>
      </c>
      <c r="AC188" t="str" xml:space="preserve">
        <v xml:space="preserve">ข้อความเป็นลำดับ อ่านง่าย และผู้ใช้เข้าใจว่าต้องส่งอะไร/ทำอะไรต่อ_x000d_
_x000d_
เงื่อนไขที่ใช้หักคะแนนตามไฟล์:_x000d_
ไม่เข้ากลุ่มพลาด จึงประเมินที่ 5/5</v>
      </c>
      <c r="AD188">
        <v>5</v>
      </c>
      <c r="AE188" t="str" xml:space="preserve">
        <v xml:space="preserve">ภาษาเหมาะสม สุภาพ และชัดเจน_x000d_
_x000d_
เงื่อนไขที่ใช้หักคะแนนตามไฟล์:_x000d_
ไม่เข้ากลุ่มพลาด จึงประเมินที่ 5/5</v>
      </c>
      <c r="AF188">
        <v>10</v>
      </c>
      <c r="AG188" t="str" xml:space="preserve">
        <v xml:space="preserve">น้ำเสียงสุภาพ เป็นมิตร และเหมาะกับเคสของร้านค้าที่มาขอความช่วยเหลือเชิงระบบ_x000d_
_x000d_
เงื่อนไขที่ใช้หักคะแนนตามไฟล์:_x000d_
ไม่เข้ากลุ่มพลาด จึงประเมินที่ 10/10</v>
      </c>
      <c r="AP188" t="str">
        <v>NO</v>
      </c>
      <c r="AQ188" t="str">
        <v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v>
      </c>
      <c r="AS188" s="4">
        <f>SUM(H188,J188,L188,N188,P188,R188,T188,V188,X188,Z188,AB188,AD188,AF188,AH188,AJ188,AL188,AN188)</f>
        <v>98</v>
      </c>
      <c r="AT188" s="2">
        <f>IF(C188="","",DATE(YEAR(C188),MONTH(C188),1))</f>
        <v>46113</v>
      </c>
      <c r="AU188" t="str">
        <f>IF(AT188="","",TEXT(AT188,"mmmm yyyy"))</f>
        <v>April 2026</v>
      </c>
      <c r="AV188" s="2">
        <f>IF(C188="","",C188-WEEKDAY(C188,2)+1)</f>
        <v>46118</v>
      </c>
      <c r="AW188" s="2">
        <f>IF(AV188="","",AV188+6)</f>
        <v>46124</v>
      </c>
      <c r="AX188" t="str">
        <f>IF(AV188="","",TEXT(AV188,"dd/mm/yyyy")&amp;" - "&amp;TEXT(AW188,"dd/mm/yyyy"))</f>
        <v>06/04/2026 - 12/04/2026</v>
      </c>
      <c r="AY188">
        <f>IF(B188="","",COUNTIFS($B$5:B188,B188,$AT$5:AT188,AT188))</f>
        <v>6</v>
      </c>
      <c r="AZ188">
        <f>IF(B188="","",COUNTIFS($B$5:B188,B188,$AV$5:AV188,AV188))</f>
        <v>4</v>
      </c>
      <c r="BA188" t="str">
        <f>IF(B188="","",TEXT(AY188,"00")&amp;"|"&amp;B188&amp;"|"&amp;TEXT(AT188,"yyyymmdd"))</f>
        <v>06|Wachiraporn chailittichai|20260401</v>
      </c>
      <c r="BB188" t="str">
        <f>IF(B188="","",TEXT(AZ188,"00")&amp;"|"&amp;B188&amp;"|"&amp;TEXT(AV188,"yyyymmdd"))</f>
        <v>04|Wachiraporn chailittichai|20260406</v>
      </c>
      <c r="BC188">
        <f>IF(OR(AQ188="YES",AQ188="Yes",AQ188="Y",AQ188=1),1,0)</f>
        <v>0</v>
      </c>
      <c r="BD188" t="str" xml:space="preserve">
        <v xml:space="preserve">ร้านค้าติดต่อเข้ามาแจ้งปัญหาเรื่อง หน้าร้านไม่แสดงในแอป และสอบถามว่าต้องดำเนินการอย่างไร_x000d_
_x000d_
จากบทสนทนา แอดมินมีการขอข้อมูลที่จำเป็นต่อการตรวจสอบค่อนข้างครบ ได้แก่_x000d_
_x000d_
ชื่อร้าน/สาขา_x000d_
หมายเลขโทรศัพท์ที่ใช้ลงทะเบียน_x000d_
รหัสร้านค้า (Shop ID)_x000d_
ชื่อ-นามสกุลเจ้าของร้าน และเลข 5 ตัวท้ายบัตรประชาชน_x000d_
_x000d_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จึงถือว่าเคสนี้แก้ไขปัญหาได้สำเร็จ_x000d_
_x000d_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v>
      </c>
      <c r="BE188" t="str">
        <v>https://drive.google.com/open?id=1yVU-oQtBoqhHXKBDd1tIruy6aju01KbU</v>
      </c>
      <c r="BF188" t="str">
        <v>April 2026+</v>
      </c>
    </row>
    <row r="189" xml:space="preserve">
      <c r="A189" s="1">
        <v>46130.78708486111</v>
      </c>
      <c r="B189" t="str">
        <v>Jureeporn Piddum</v>
      </c>
      <c r="C189" s="2">
        <v>46125</v>
      </c>
      <c r="D189" s="3">
        <v>0.5611111111111111</v>
      </c>
      <c r="E189" s="3">
        <v>0.5680555555555555</v>
      </c>
      <c r="F189" t="str">
        <v>AA221461</v>
      </c>
      <c r="G189" t="str">
        <v>https://app.oho.chat/business/6805c0f16232119d2a1204b5/smartchat?room=69cf8328f9d4c8700d7793ca</v>
      </c>
      <c r="H189">
        <v>10</v>
      </c>
      <c r="I189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189">
        <v>10</v>
      </c>
      <c r="K189" t="str" xml:space="preserve">
        <v xml:space="preserve"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และใช้ข้อมูลที่ร้านค้าให้มาเพื่อดำเนินการในขอบเขตของเคสโดยตรง_x000d_
_x000d_
เงื่อนไขที่ใช้หักคะแนนตามไฟล์:_x000d_
ไม่เข้ากลุ่มพลาด</v>
      </c>
      <c r="L189">
        <v>8</v>
      </c>
      <c r="M189" t="str" xml:space="preserve">
        <v xml:space="preserve"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เหมาะกับเคสที่ต้องตรวจสอบและอนุมัติในระบบ_x000d_
ลำดับการทำงานโดยรวมถือว่าดี คือ รับเรื่อง → ตรวจสอบ → ดำเนินการ → แจ้งผล → ปิดเคส_x000d_
_x000d_
อย่างไรก็ตาม หัวข้อนี้ต้องหักคะแนน เพราะ tag เคสไม่ตรงกับประเภทเคสจริง_x000d_
_x000d_
tag ที่ใช้: ติดต่อแก้ไขข้อมูลร้านค้า_x000d_
เนื้อหาเคสจริง: ขออนุมัติร้านค้าในระบบ_x000d_
_x000d_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กลับก่อนแจ้งผลดำเนินการ_x000d_
_x000d_
เงื่อนไขที่ใช้หักคะแนนตามไฟล์:_x000d_
เข้ากลุ่ม พลาดเล็กน้อย_x000d_
_x000d_
ตัวอย่างจากเคส:_x000d_
ผู้ใช้แจ้ง_x000d_
“ช่วยอนุมัติร้านค้าให้หน่อยครับ”_x000d_
แต่ tag เคสเป็นแนว “ติดต่อแก้ไขข้อมูลร้านค้า”_x000d_
_x000d_
ตัวอย่างที่ถูกต้องมากขึ้น:_x000d_
ควรใช้ tag ให้ตรงกับลักษณะเคส เช่น อนุมัติร้านค้า / เปิดใช้งานร้านค้า_x000d_
และในบทสนทนาควรมีการยืนยันข้อมูล เช่น_x000d_
“รับทราบค่ะ ร้านค้า SID 141911 เดี๋ยวแอดมินขอตรวจสอบและดำเนินการอนุมัติให้ค่ะ”</v>
      </c>
      <c r="N189">
        <v>10</v>
      </c>
      <c r="O189" t="str" xml:space="preserve">
        <v xml:space="preserve"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รวมถึงบอกผลลัพธ์การใช้งานต่อได้ทันที_x000d_
_x000d_
เงื่อนไขที่ใช้หักคะแนนตามไฟล์:_x000d_
ไม่เข้ากลุ่มพลาด</v>
      </c>
      <c r="P189">
        <v>9</v>
      </c>
      <c r="Q189" t="str" xml:space="preserve">
        <v xml:space="preserve">คำตอบค่อนข้างครบ เพราะมีทั้ง_x000d_
_x000d_
แจ้งว่าดำเนินการอนุมัติเรียบร้อย_x000d_
แจ้งว่าสามารถเข้าสู่ระบบและเปิดร้านรับออเดอร์ได้ตามปกติ_x000d_
_x000d_
หักเล็กน้อยเพราะยังสามารถเติมข้อมูลได้อีก เช่น_x000d_
_x000d_
หากยังเข้าไม่ได้หลังอนุมัติให้ทำอย่างไร_x000d_
ต้องออกจากระบบและเข้าใหม่หรือไม่_x000d_
หากยังไม่เห็นสถานะเปลี่ยนในระบบให้ติดต่อกลับอย่างไร_x000d_
_x000d_
เงื่อนไขที่ใช้หักคะแนนตามไฟล์:_x000d_
เข้ากลุ่ม พลาดเล็กน้อย_x000d_
_x000d_
ตัวอย่างจากเคส:_x000d_
“แอดมินดำเนินการตรวจสอบและอนุมัติร้านค้าในระบบเรียบร้อยแล้วค่ะ”_x000d_
“ร้านค้าสามารถดำเนินการเข้าสู่ระบบและเปิดร้านรับออเดอร์ได้ตามปกติค่ะ”_x000d_
_x000d_
ตัวอย่างที่ถูกต้องมากขึ้น:_x000d_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v>
      </c>
      <c r="R189">
        <v>4</v>
      </c>
      <c r="S189" t="str" xml:space="preserve">
        <v xml:space="preserve"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ทำให้ความชัดเจนเชิงอ้างอิงลดลงเล็กน้อย_x000d_
_x000d_
เงื่อนไขที่ใช้หักคะแนนตามไฟล์:_x000d_
เข้ากลุ่ม พลาดเล็กน้อย_x000d_
_x000d_
ตัวอย่างจากเคส:_x000d_
แอดมินแจ้งผลการอนุมัติเลย โดยไม่ได้ทวนว่าเป็นร้าน/ SID ใด_x000d_
_x000d_
ตัวอย่างที่ถูกต้องมากขึ้น:_x000d_
“ร้านค้า SID 141911 ดำเนินการตรวจสอบและอนุมัติในระบบเรียบร้อยแล้วค่ะ”</v>
      </c>
      <c r="V189">
        <v>14</v>
      </c>
      <c r="W189" t="str" xml:space="preserve">
        <v xml:space="preserve"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พร้อมแจ้งผลการใช้งานต่อได้_x000d_
หักเล็กน้อยเพราะไม่เห็นการเช็กกลับว่า หลังอนุมัติแล้วร้านค้าเข้าใช้งานได้จริงหรือไม่_x000d_
_x000d_
เงื่อนไขที่ใช้หักคะแนนตามไฟล์:_x000d_
เข้ากลุ่ม พลาดเล็กน้อย_x000d_
_x000d_
ตัวอย่างจากเคส:_x000d_
“แอดมินดำเนินการตรวจสอบและอนุมัติร้านค้าในระบบเรียบร้อยแล้วค่ะ”_x000d_
_x000d_
ตัวอย่างที่ถูกต้องมากขึ้น:_x000d_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v>
      </c>
      <c r="X189">
        <v>8</v>
      </c>
      <c r="Y189" t="str" xml:space="preserve">
        <v xml:space="preserve"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และแจ้งว่าร้านค้าสามารถใช้งานต่อได้_x000d_
หักเล็กน้อยเพราะ next step ยังไม่ครบในกรณีที่ร้านค้ายังเข้าไม่ได้หลังอนุมัติ_x000d_
_x000d_
เงื่อนไขที่ใช้หักคะแนนตามไฟล์:_x000d_
เข้ากลุ่ม พลาดเล็กน้อย_x000d_
_x000d_
ตัวอย่างจากเคส:_x000d_
“ร้านค้าสามารถดำเนินการเข้าสู่ระบบและเปิดร้านรับออเดอร์ได้ตามปกติค่ะ”_x000d_
_x000d_
ตัวอย่างที่ถูกต้องมากขึ้น:_x000d_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v>
      </c>
      <c r="AB189">
        <v>5</v>
      </c>
      <c r="AC189" t="str" xml:space="preserve">
        <v xml:space="preserve">ข้อความเรียงลำดับดี อ่านง่าย เข้าใจผลการดำเนินการได้ชัดเจน_x000d_
_x000d_
เงื่อนไขที่ใช้หักคะแนนตามไฟล์:_x000d_
ไม่เข้ากลุ่มพลาด</v>
      </c>
      <c r="AD189">
        <v>5</v>
      </c>
      <c r="AE189" t="str" xml:space="preserve">
        <v xml:space="preserve">ภาษาถูกต้อง กระชับ และเหมาะสมกับบริบทของเคส_x000d_
_x000d_
เงื่อนไขที่ใช้หักคะแนนตามไฟล์:_x000d_
ไม่เข้ากลุ่มพลาด</v>
      </c>
      <c r="AF189">
        <v>9</v>
      </c>
      <c r="AG189" t="str" xml:space="preserve">
        <v xml:space="preserve">น้ำเสียงสุภาพ เป็นมิตร และเหมาะกับเคสบริการร้านค้า_x000d_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เชิญให้ลองเข้าใช้งานทันทีและแจ้งกลับหากยังติดปัญหา_x000d_
_x000d_
เงื่อนไขที่ใช้หักคะแนนตามไฟล์:_x000d_
เข้ากลุ่ม พลาดเล็กน้อย_x000d_
_x000d_
ตัวอย่างจากเคส:_x000d_
“ร้านค้าสามารถดำเนินการเข้าสู่ระบบและเปิดร้านรับออเดอร์ได้ตามปกติค่ะ”_x000d_
_x000d_
ตัวอย่างที่ถูกต้องมากขึ้น:_x000d_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v>
      </c>
      <c r="AP189" t="str">
        <v>NO</v>
      </c>
      <c r="AQ189" t="str">
        <v>ร้านค้าขอเร่งรัดการอนุมัติร้านค้า (Merchant requests expedited shop approval)</v>
      </c>
      <c r="AS189" s="4">
        <f>SUM(H189,J189,L189,N189,P189,R189,T189,V189,X189,Z189,AB189,AD189,AF189,AH189,AJ189,AL189,AN189)</f>
        <v>92</v>
      </c>
      <c r="AT189" s="2">
        <f>IF(C189="","",DATE(YEAR(C189),MONTH(C189),1))</f>
        <v>46113</v>
      </c>
      <c r="AU189" t="str">
        <f>IF(AT189="","",TEXT(AT189,"mmmm yyyy"))</f>
        <v>April 2026</v>
      </c>
      <c r="AV189" s="2">
        <f>IF(C189="","",C189-WEEKDAY(C189,2)+1)</f>
        <v>46125</v>
      </c>
      <c r="AW189" s="2">
        <f>IF(AV189="","",AV189+6)</f>
        <v>46131</v>
      </c>
      <c r="AX189" t="str">
        <f>IF(AV189="","",TEXT(AV189,"dd/mm/yyyy")&amp;" - "&amp;TEXT(AW189,"dd/mm/yyyy"))</f>
        <v>13/04/2026 - 19/04/2026</v>
      </c>
      <c r="AY189">
        <f>IF(B189="","",COUNTIFS($B$5:B189,B189,$AT$5:AT189,AT189))</f>
        <v>6</v>
      </c>
      <c r="AZ189">
        <f>IF(B189="","",COUNTIFS($B$5:B189,B189,$AV$5:AV189,AV189))</f>
        <v>1</v>
      </c>
      <c r="BA189" t="str">
        <f>IF(B189="","",TEXT(AY189,"00")&amp;"|"&amp;B189&amp;"|"&amp;TEXT(AT189,"yyyymmdd"))</f>
        <v>06|Jureeporn Piddum|20260401</v>
      </c>
      <c r="BB189" t="str">
        <f>IF(B189="","",TEXT(AZ189,"00")&amp;"|"&amp;B189&amp;"|"&amp;TEXT(AV189,"yyyymmdd"))</f>
        <v>01|Jureeporn Piddum|20260413</v>
      </c>
      <c r="BC189">
        <f>IF(OR(AQ189="YES",AQ189="Yes",AQ189="Y",AQ189=1),1,0)</f>
        <v>0</v>
      </c>
      <c r="BD189" t="str" xml:space="preserve">
        <v xml:space="preserve">ร้านค้าติดต่อเข้ามาเพื่อขอให้ช่วย อนุมัติร้านค้าในระบบ โดยให้ข้อมูลประกอบค่อนข้างครบ ได้แก่_x000d_
_x000d_
ชื่อร้าน_x000d_
เบอร์โทรศัพท์_x000d_
SID: 141911_x000d_
ชื่อเจ้าของร้าน_x000d_
เลขอ้างอิงเพิ่มเติม 24418_x000d_
_x000d_
แอดมินตอบรับเคส แจ้งว่าจะตรวจสอบ จากนั้นแจ้งผลว่า_x000d_
_x000d_
ได้ดำเนินการตรวจสอบและอนุมัติร้านค้าในระบบเรียบร้อยแล้ว_x000d_
ร้านค้าสามารถเข้าสู่ระบบและเปิดร้านรับออเดอร์ได้ตามปกติ_x000d_
ปิดการสนทนาเมื่อไม่ได้รับการตอบกลับเพิ่มเติม_x000d_
_x000d_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เช่น_x000d_
_x000d_
tag เคสไม่ตรงกับลักษณะปัญหาจริง_x000d_
ไม่มีการทวน SID / ข้อมูลหลักกลับในข้อความแอดมินก่อนแจ้งผล_x000d_
ยังไม่มี next step กรณีร้านค้ายังเข้าใช้งานไม่ได้หลังอนุมัติ</v>
      </c>
      <c r="BE189" t="str">
        <v>https://drive.google.com/open?id=1sl6ERAGTEuU6zF_rLSOV16LG-YxPaxSP</v>
      </c>
      <c r="BF189" t="str">
        <v>April 2026+</v>
      </c>
    </row>
    <row r="190" xml:space="preserve">
      <c r="A190" s="1">
        <v>46130.81233332176</v>
      </c>
      <c r="B190" t="str">
        <v>Krivut Vongkampan</v>
      </c>
      <c r="C190" s="2">
        <v>46125</v>
      </c>
      <c r="D190" s="3">
        <v>0.7125</v>
      </c>
      <c r="E190" s="3">
        <v>0.7152777777777778</v>
      </c>
      <c r="F190" t="str">
        <v>AA221588</v>
      </c>
      <c r="G190" t="str">
        <v>https://app.oho.chat/business/6805c0f16232119d2a1204b5/smartchat?room=692419f0966de124249346f1</v>
      </c>
      <c r="H190">
        <v>10</v>
      </c>
      <c r="I190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190">
        <v>10</v>
      </c>
      <c r="K190" t="str" xml:space="preserve">
        <v xml:space="preserve"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และข้อมูลที่ใช้สื่อสารอยู่ในกรอบการแจ้งผลการตรวจสอบของไรเดอร์รายนั้น_x000d_
_x000d_
เงื่อนไขที่ใช้หักคะแนนตามไฟล์:_x000d_
ไม่เข้ากลุ่มพลาด</v>
      </c>
      <c r="L190">
        <v>8</v>
      </c>
      <c r="M190" t="str" xml:space="preserve">
        <v xml:space="preserve"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ปิดเคส_x000d_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ลดลง_x000d_
_x000d_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แต่ไม่ใช่คำอธิบายที่ตรงที่สุดกับเนื้อหาจริงของเคส_x000d_
_x000d_
เงื่อนไขที่ใช้หักคะแนนตามไฟล์:_x000d_
เข้ากลุ่ม พลาดเล็กน้อย_x000d_
_x000d_
ตัวอย่างจากเคส:_x000d_
“ระบบระงับสัญญาณพี่ไรเดอร์ 7วัน หัก3คะแนน กรณีที่รับงานแล้วไม่เข้ารับอาหารครับ”_x000d_
_x000d_
ตัวอย่างที่ถูกต้องมากขึ้น:_x000d_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v>
      </c>
      <c r="N190">
        <v>8</v>
      </c>
      <c r="O190" t="str" xml:space="preserve">
        <v xml:space="preserve">คำตอบของแอดมินตอบคำถามหลักได้ว่า ระบบจะเปิดให้อัตโนมัติเมื่อครบกำหนด จึงถือว่าตอบถูกทิศทาง_x000d_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“เมื่อครบกำหนด”_x000d_
_x000d_
เงื่อนไขที่ใช้หักคะแนนตามไฟล์:_x000d_
เข้ากลุ่ม พลาดเล็กน้อย_x000d_
_x000d_
ตัวอย่างจากเคส:_x000d_
“ระบบจะเปิดให้พี่ไรเดอร์อัตโนมัติเมื่อครบกำหนดครับ”_x000d_
_x000d_
ตัวอย่างที่ถูกต้องมากขึ้น:_x000d_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v>
      </c>
      <c r="P190">
        <v>6</v>
      </c>
      <c r="Q190" t="str" xml:space="preserve">
        <v xml:space="preserve">คำตอบมีข้อมูลหลักอยู่ 2 ส่วน คือ_x000d_
_x000d_
สาเหตุที่ถูกระงับ_x000d_
ระบบจะเปิดให้อัตโนมัติเมื่อครบกำหนด_x000d_
_x000d_
แต่ยังขาดข้อมูลสำคัญที่ผู้ใช้น่าจะต้องการโดยตรง เช่น_x000d_
_x000d_
ครบกำหนด วันไหน_x000d_
หากครบกำหนดแล้วระบบยังไม่เปิดต้องทำอย่างไร_x000d_
คะแนนที่ถูกหักมีผลอย่างไรต่อการรับงานในอนาคตหรือไม่_x000d_
_x000d_
จึงถือว่าตอบได้เพียงบางส่วน ยังไม่ครบถ้วนพอสำหรับการปิดข้อสงสัยของผู้ใช้_x000d_
_x000d_
เงื่อนไขที่ใช้หักคะแนนตามไฟล์:_x000d_
เข้ากลุ่ม พลาดปานกลาง_x000d_
_x000d_
ตัวอย่างจากเคส:_x000d_
แอดมินแจ้งเพียงว่า_x000d_
“ระบบจะเปิดให้พี่ไรเดอร์อัตโนมัติเมื่อครบกำหนดครับ”_x000d_
_x000d_
ตัวอย่างที่ถูกต้องมากขึ้น:_x000d_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v>
      </c>
      <c r="R190">
        <v>3</v>
      </c>
      <c r="S190" t="str" xml:space="preserve">
        <v xml:space="preserve"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“ถ้ายังเข้าไม่ได้ให้ทำอะไร”_x000d_
_x000d_
เงื่อนไขที่ใช้หักคะแนนตามไฟล์:_x000d_
เข้ากลุ่ม พลาดเล็กน้อยถึงปานกลาง_x000d_
_x000d_
ตัวอย่างจากเคส:_x000d_
ไม่มีการอ้างอิง RR744900 หรือ AA221575 ในข้อความตอบกลับ_x000d_
_x000d_
ตัวอย่างที่ถูกต้องมากขึ้น:_x000d_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v>
      </c>
      <c r="V190">
        <v>11</v>
      </c>
      <c r="W190" t="str" xml:space="preserve">
        <v xml:space="preserve"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จึงถือว่าเข้าใจโจทย์ถูก_x000d_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ทำให้ผู้ใช้ยังอาจไม่รู้ว่าต้องรอถึงวันไหนแน่_x000d_
_x000d_
เงื่อนไขที่ใช้หักคะแนนตามไฟล์:_x000d_
เข้ากลุ่ม พลาดเล็กน้อย_x000d_
_x000d_
ตัวอย่างจากเคส:_x000d_
แอดมินตอบเพียงว่า_x000d_
“ระบบจะเปิดให้พี่ไรเดอร์อัตโนมัติเมื่อครบกำหนดครับ”_x000d_
_x000d_
ตัวอย่างที่ถูกต้องมากขึ้น:_x000d_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v>
      </c>
      <c r="X190">
        <v>7</v>
      </c>
      <c r="Y190" t="str" xml:space="preserve">
        <v xml:space="preserve">แอดมินมี ownership ในระดับหนึ่ง เพราะตอบข้อสงสัยและเปิดโอกาสให้สอบถามต่อ_x000d_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หรือกรณีที่ผู้ใช้ต้องการทราบวันสิ้นสุดที่ชัดเจน_x000d_
_x000d_
เงื่อนไขที่ใช้หักคะแนนตามไฟล์:_x000d_
เข้ากลุ่ม พลาดเล็กน้อย_x000d_
_x000d_
ตัวอย่างจากเคส:_x000d_
“ต้องการสอบถามข้อมูล หรือแจ้งปัญหาอื่นๆเพิ่มเติมหรือไม่ครับ”_x000d_
_x000d_
ตัวอย่างที่ถูกต้องมากขึ้น:_x000d_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v>
      </c>
      <c r="AB190">
        <v>4</v>
      </c>
      <c r="AC190" t="str" xml:space="preserve">
        <v xml:space="preserve"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โดยเฉพาะการเว้นวรรคและการแบ่งข้อความ_x000d_
_x000d_
เงื่อนไขที่ใช้หักคะแนนตามไฟล์:_x000d_
เข้ากลุ่ม พลาดเล็กน้อย_x000d_
_x000d_
ตัวอย่างจากเคส:_x000d_
“ระบบระงับสัญญาณพี่ไรเดอร์ 7วัน หัก3คะแนน กรณีที่รับงานแล้วไม่เข้ารับอาหารครับ”_x000d_
_x000d_
ตัวอย่างที่ถูกต้องมากขึ้น:_x000d_
“ระบบระงับสัญญาณพี่ไรเดอร์ 7 วัน และหัก 3 คะแนน จากกรณีที่รับงานแล้วไม่เข้ารับอาหารครับ”</v>
      </c>
      <c r="AD190">
        <v>4</v>
      </c>
      <c r="AE190" t="str" xml:space="preserve">
        <v xml:space="preserve"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แต่ยังมีเรื่องเว้นวรรคและความเรียบของข้อความที่ควรปรับให้เป็นมาตรฐานมากขึ้น_x000d_
_x000d_
เงื่อนไขที่ใช้หักคะแนนตามไฟล์:_x000d_
เข้ากลุ่ม พลาดเล็กน้อย_x000d_
_x000d_
ตัวอย่างจากเคส:_x000d_
“7วัน หัก3คะแนน”_x000d_
_x000d_
ตัวอย่างที่ถูกต้องมากขึ้น:_x000d_
“7 วัน หัก 3 คะแนน”</v>
      </c>
      <c r="AF190">
        <v>9</v>
      </c>
      <c r="AG190" t="str" xml:space="preserve">
        <v xml:space="preserve">น้ำเสียงสุภาพ เหมาะสม และไม่มีการตอบโต้เชิงลบ แม้ชื่อแสดงของผู้ใช้จะไม่สุภาพ_x000d_
หักเล็กน้อยเพราะยังสามารถเพิ่มความเห็นใจต่อผลกระทบที่ไรเดอร์กำลังเผชิญได้อีก_x000d_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น้ำเสียงสุภาพและเป็นกลาง แต่ยังไม่มีประโยคสะท้อนความเข้าใจความกังวลของผู้ใช้_x000d_
_x000d_
ตัวอย่างที่ถูกต้องมากขึ้น:_x000d_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v>
      </c>
      <c r="AP190" t="str">
        <v>NO</v>
      </c>
      <c r="AQ190" t="str">
        <v>ไรเดอร์สอบถามกำหนดการเปิดระบบบัญชี (Rider inquires about account reactivation timeline)</v>
      </c>
      <c r="AS190" s="4">
        <f>SUM(H190,J190,L190,N190,P190,R190,T190,V190,X190,Z190,AB190,AD190,AF190,AH190,AJ190,AL190,AN190)</f>
        <v>80</v>
      </c>
      <c r="AT190" s="2">
        <f>IF(C190="","",DATE(YEAR(C190),MONTH(C190),1))</f>
        <v>46113</v>
      </c>
      <c r="AU190" t="str">
        <f>IF(AT190="","",TEXT(AT190,"mmmm yyyy"))</f>
        <v>April 2026</v>
      </c>
      <c r="AV190" s="2">
        <f>IF(C190="","",C190-WEEKDAY(C190,2)+1)</f>
        <v>46125</v>
      </c>
      <c r="AW190" s="2">
        <f>IF(AV190="","",AV190+6)</f>
        <v>46131</v>
      </c>
      <c r="AX190" t="str">
        <f>IF(AV190="","",TEXT(AV190,"dd/mm/yyyy")&amp;" - "&amp;TEXT(AW190,"dd/mm/yyyy"))</f>
        <v>13/04/2026 - 19/04/2026</v>
      </c>
      <c r="AY190">
        <f>IF(B190="","",COUNTIFS($B$5:B190,B190,$AT$5:AT190,AT190))</f>
        <v>6</v>
      </c>
      <c r="AZ190">
        <f>IF(B190="","",COUNTIFS($B$5:B190,B190,$AV$5:AV190,AV190))</f>
        <v>1</v>
      </c>
      <c r="BA190" t="str">
        <f>IF(B190="","",TEXT(AY190,"00")&amp;"|"&amp;B190&amp;"|"&amp;TEXT(AT190,"yyyymmdd"))</f>
        <v>06|Krivut Vongkampan|20260401</v>
      </c>
      <c r="BB190" t="str">
        <f>IF(B190="","",TEXT(AZ190,"00")&amp;"|"&amp;B190&amp;"|"&amp;TEXT(AV190,"yyyymmdd"))</f>
        <v>01|Krivut Vongkampan|20260413</v>
      </c>
      <c r="BC190">
        <f>IF(OR(AQ190="YES",AQ190="Yes",AQ190="Y",AQ190=1),1,0)</f>
        <v>0</v>
      </c>
      <c r="BD190" t="str" xml:space="preserve">
        <v xml:space="preserve">เคสนี้เป็น เคสต่อเนื่องจาก AA221575 โดยไรเดอร์สอบถามต่อว่า_x000d_
“แล้วอย่างนี้เจ้าหน้าที่จะเปิดระบบให้ผมเมื่อไหร่ครับ”_x000d_
_x000d_
จากบริบทของเคสก่อนหน้า ไรเดอร์เคยแจ้งข้อมูลไว้แล้วว่า_x000d_
_x000d_
ชื่อ: บุ๋ยมันมึนอาสิ เน๊ะ_x000d_
RR: RR744900_x000d_
เบอร์โทร: 0808184240_x000d_
หมายเลขออเดอร์: 260413-RH-9566_x000d_
ปัญหา: ขอให้ยกเลิกงาน เนื่องจากกดเปิดรับอัตโนมัติ_x000d_
_x000d_
ในเคสนี้ แอดมินตอบว่า_x000d_
_x000d_
ทักทาย_x000d_
แจ้งผลว่า ระบบระงับสัญญาณ 7 วัน หัก 3 คะแนน กรณีรับงานแล้วไม่เข้ารับอาหาร_x000d_
แจ้งต่อว่า ระบบจะเปิดให้อัตโนมัติเมื่อครบกำหนด_x000d_
ถามต่อว่าต้องการสอบถามเพิ่มเติมหรือไม่_x000d_
ปิดการสนทนา_x000d_
_x000d_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เพราะบอกเหตุผลของการระงับและบอกว่าเปิดระบบอัตโนมัติเมื่อครบกำหนด_x000d_
อย่างไรก็ตาม เคสนี้ยังมีจุดที่ควรถูกหักคะแนน คือ_x000d_
_x000d_
ไม่ได้ระบุ วัน/เวลา/กำหนดสิ้นสุดที่ชัดเจน ว่าเมื่อไรจะกลับมาเปิดได้_x000d_
แม้จะเป็นเคสต่อเนื่อง แต่ในข้อความตอบกลับไม่มีการ ทวนอ้างอิง RR หรือเคสเดิม ให้ชัด_x000d_
next step ยังไม่ครบ เช่น หากครบกำหนดแล้วยังเข้าไม่ได้ต้องทำอย่างไร</v>
      </c>
      <c r="BE190" t="str">
        <v>https://drive.google.com/open?id=1VTPMs9QLHTFyJ6v445FlpE-RKZNbkTH6</v>
      </c>
      <c r="BF190" t="str">
        <v>April 2026+</v>
      </c>
    </row>
    <row r="191" xml:space="preserve">
      <c r="A191" s="1">
        <v>46130.84504672453</v>
      </c>
      <c r="B191" t="str">
        <v>Sunijtra Siritip</v>
      </c>
      <c r="C191" s="2">
        <v>46126</v>
      </c>
      <c r="D191" s="3">
        <v>0.6430555555555556</v>
      </c>
      <c r="E191" s="3">
        <v>0.6506944444444445</v>
      </c>
      <c r="F191" t="str">
        <v>AA222073</v>
      </c>
      <c r="G191" t="str">
        <v>https://app.oho.chat/business/6805c0f16232119d2a1204b5/smartchat?room=692b3ea0ef2b88d393e0cf01</v>
      </c>
      <c r="H191">
        <v>10</v>
      </c>
      <c r="I191" t="str" xml:space="preserve">
        <v xml:space="preserve"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ครบ_x000d_
_x000d_
เงื่อนไขที่ใช้หักคะแนนตามไฟล์:_x000d_
ไม่เข้ากลุ่มพลาด</v>
      </c>
      <c r="J191">
        <v>10</v>
      </c>
      <c r="K191" t="str" xml:space="preserve">
        <v xml:space="preserve"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ที่เหมาะสมกับเคสติดตามเงินคืน_x000d_
_x000d_
เงื่อนไขที่ใช้หักคะแนนตามไฟล์:_x000d_
ไม่เข้ากลุ่มพลาด</v>
      </c>
      <c r="L191">
        <v>9</v>
      </c>
      <c r="M191" t="str" xml:space="preserve">
        <v xml:space="preserve"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สอดคล้องกับเนื้อหาเคสจริง_x000d_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แจ้งระยะเวลาดำเนินการ_x000d_
_x000d_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แต่ในข้อความช่วงสรุปท้ายยังไม่ได้ทวนอ้างอิงเลขเคสเดิมหรือรายการเดิมให้ชัดขึ้นอีกระดับ_x000d_
_x000d_
เงื่อนไขที่ใช้หักคะแนนตามไฟล์:_x000d_
เข้ากลุ่ม พลาดเล็กน้อย_x000d_
_x000d_
ตัวอย่างจากเคส:_x000d_
แอดมินแจ้งเพียงว่า_x000d_
“แอดมินจะดำเนินการส่งเรื่องตรวจสอบ และติดตามเงินคืนให้นะคะ”_x000d_
_x000d_
ตัวอย่างที่ถูกต้องมากขึ้น:_x000d_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v>
      </c>
      <c r="N191">
        <v>9</v>
      </c>
      <c r="O191" t="str" xml:space="preserve">
        <v xml:space="preserve"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และสอดคล้องกับงานติดตามเงินคืน_x000d_
_x000d_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ซึ่งเป็นจุดที่ควรทำให้ชัดเพื่อความถูกต้อง_x000d_
_x000d_
เงื่อนไขที่ใช้หักคะแนนตามไฟล์:_x000d_
เข้ากลุ่ม พลาดเล็กน้อย_x000d_
_x000d_
ตัวอย่างจากเคส:_x000d_
ลูกค้าแจ้ง_x000d_
“4088874778_x000d_
SCB”_x000d_
แล้วแอดมินเดินหน้าส่งเรื่องต่อทันที_x000d_
_x000d_
ตัวอย่างที่ถูกต้องมากขึ้น:_x000d_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v>
      </c>
      <c r="P191">
        <v>8</v>
      </c>
      <c r="Q191" t="str" xml:space="preserve">
        <v xml:space="preserve">คำตอบมีข้อมูลค่อนข้างครบ ได้แก่_x000d_
_x000d_
แจ้งผลว่าพร้อมเพย์ไม่พบข้อมูล_x000d_
เสนอทางเลือกเป็นเลขบัญชีธนาคาร_x000d_
แจ้งว่าจะส่งเรื่องติดตามเงินคืน_x000d_
แจ้งกรอบเวลา 3 วันทำการ_x000d_
_x000d_
หักเล็กน้อยเพราะยังเพิ่มได้อีก เช่น_x000d_
_x000d_
หากครบ 3 วันทำการแล้วยังไม่ได้รับเงินคืนต้องทำอย่างไร_x000d_
จะมีการแจ้งผลผ่านช่องทางใดหรือไม่_x000d_
ควรตรวจสอบอะไรระหว่างรอ_x000d_
_x000d_
เงื่อนไขที่ใช้หักคะแนนตามไฟล์:_x000d_
เข้ากลุ่ม พลาดเล็กน้อย_x000d_
_x000d_
ตัวอย่างจากเคส:_x000d_
“ระยะเวลาในการดำเนินการภายใน 3 วันทำการค่ะ”_x000d_
_x000d_
ตัวอย่างที่ถูกต้องมากขึ้น:_x000d_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v>
      </c>
      <c r="R191">
        <v>4</v>
      </c>
      <c r="S191" t="str" xml:space="preserve">
        <v xml:space="preserve"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และแจ้งกรอบเวลาหลังรับบัญชีธนาคาร_x000d_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และไม่ได้อ้างอิงเคสเดิมให้ชัดในข้อความสรุป_x000d_
_x000d_
เงื่อนไขที่ใช้หักคะแนนตามไฟล์:_x000d_
เข้ากลุ่ม พลาดเล็กน้อย_x000d_
_x000d_
ตัวอย่างจากเคส:_x000d_
มีการรับเลขบัญชีและแจ้งระยะเวลาทันที แต่ไม่มีประโยคยืนยันข้อมูลรวมก่อนส่งเรื่อง_x000d_
_x000d_
ตัวอย่างที่ถูกต้องมากขึ้น:_x000d_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v>
      </c>
      <c r="V191">
        <v>13</v>
      </c>
      <c r="W191" t="str" xml:space="preserve">
        <v xml:space="preserve"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ถือว่าแก้ปัญหาได้ค่อนข้างตรงจุด_x000d_
_x000d_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และยังไม่ระบุชัดว่าจะเชื่อมกลับไปยังเคสก่อนหน้า/รายการเดิมอย่างไร_x000d_
_x000d_
เงื่อนไขที่ใช้หักคะแนนตามไฟล์:_x000d_
เข้ากลุ่ม พลาดเล็กน้อย_x000d_
_x000d_
ตัวอย่างจากเคส:_x000d_
แอดมินเสนอทางเลือกใหม่ทันทีเมื่อพร้อมเพย์ใช้ไม่ได้_x000d_
_x000d_
ตัวอย่างที่ถูกต้องมากขึ้น:_x000d_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v>
      </c>
      <c r="X191">
        <v>8</v>
      </c>
      <c r="Y191" t="str" xml:space="preserve">
        <v xml:space="preserve"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และเดินหน้าต่อด้วยทางเลือกใหม่พร้อมแจ้งระยะเวลาดำเนินการ_x000d_
หักเล็กน้อยเพราะ next step ยังไม่ครบที่สุด โดยยังไม่บอกชัดว่า_x000d_
_x000d_
ถ้าเกิน 3 วันทำการแล้วไม่ได้เงินคืนให้ทำอย่างไร_x000d_
จะมีการอัปเดตกลับหรือไม่_x000d_
_x000d_
เงื่อนไขที่ใช้หักคะแนนตามไฟล์:_x000d_
เข้ากลุ่ม พลาดเล็กน้อย_x000d_
_x000d_
ตัวอย่างจากเคส:_x000d_
มีการแจ้งระยะเวลา แต่ไม่มีแผน follow-up หากเงินยังไม่เข้า_x000d_
_x000d_
ตัวอย่างที่ถูกต้องมากขึ้น:_x000d_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v>
      </c>
      <c r="AB191">
        <v>5</v>
      </c>
      <c r="AC191" t="str" xml:space="preserve">
        <v xml:space="preserve">ข้อความเรียงลำดับดี อ่านเข้าใจง่าย และแบ่งช่วงรับข้อมูล/ตรวจสอบ/สรุปผลชัดเจน_x000d_
_x000d_
เงื่อนไขที่ใช้หักคะแนนตามไฟล์:_x000d_
ไม่เข้ากลุ่มพลาด</v>
      </c>
      <c r="AD191">
        <v>5</v>
      </c>
      <c r="AE191" t="str" xml:space="preserve">
        <v xml:space="preserve">ภาษาสุภาพ ชัดเจน และเหมาะสมกับบริบทการบริการลูกค้า_x000d_
_x000d_
เงื่อนไขที่ใช้หักคะแนนตามไฟล์:_x000d_
ไม่เข้ากลุ่มพลาด</v>
      </c>
      <c r="AF191">
        <v>10</v>
      </c>
      <c r="AG191" t="str" xml:space="preserve">
        <v xml:space="preserve"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แอดมินยังเสนอทางเลือกใหม่อย่างเป็นมิตรและไม่ทำให้ลูกค้ารู้สึกติดขัด_x000d_
_x000d_
เงื่อนไขที่ใช้หักคะแนนตามไฟล์:_x000d_
ไม่เข้ากลุ่มพลาด</v>
      </c>
      <c r="AP191" t="str">
        <v>NO</v>
      </c>
      <c r="AQ191" t="str">
        <v>ลูกค้าติดตามสถานะการคืนเงิน (Customer follows up on refund status)</v>
      </c>
      <c r="AS191" s="4">
        <f>SUM(H191,J191,L191,N191,P191,R191,T191,V191,X191,Z191,AB191,AD191,AF191,AH191,AJ191,AL191,AN191)</f>
        <v>91</v>
      </c>
      <c r="AT191" s="2">
        <f>IF(C191="","",DATE(YEAR(C191),MONTH(C191),1))</f>
        <v>46113</v>
      </c>
      <c r="AU191" t="str">
        <f>IF(AT191="","",TEXT(AT191,"mmmm yyyy"))</f>
        <v>April 2026</v>
      </c>
      <c r="AV191" s="2">
        <f>IF(C191="","",C191-WEEKDAY(C191,2)+1)</f>
        <v>46125</v>
      </c>
      <c r="AW191" s="2">
        <f>IF(AV191="","",AV191+6)</f>
        <v>46131</v>
      </c>
      <c r="AX191" t="str">
        <f>IF(AV191="","",TEXT(AV191,"dd/mm/yyyy")&amp;" - "&amp;TEXT(AW191,"dd/mm/yyyy"))</f>
        <v>13/04/2026 - 19/04/2026</v>
      </c>
      <c r="AY191">
        <f>IF(B191="","",COUNTIFS($B$5:B191,B191,$AT$5:AT191,AT191))</f>
        <v>7</v>
      </c>
      <c r="AZ191">
        <f>IF(B191="","",COUNTIFS($B$5:B191,B191,$AV$5:AV191,AV191))</f>
        <v>1</v>
      </c>
      <c r="BA191" t="str">
        <f>IF(B191="","",TEXT(AY191,"00")&amp;"|"&amp;B191&amp;"|"&amp;TEXT(AT191,"yyyymmdd"))</f>
        <v>07|Sunijtra Siritip|20260401</v>
      </c>
      <c r="BB191" t="str">
        <f>IF(B191="","",TEXT(AZ191,"00")&amp;"|"&amp;B191&amp;"|"&amp;TEXT(AV191,"yyyymmdd"))</f>
        <v>01|Sunijtra Siritip|20260413</v>
      </c>
      <c r="BC191">
        <f>IF(OR(AQ191="YES",AQ191="Yes",AQ191="Y",AQ191=1),1,0)</f>
        <v>0</v>
      </c>
      <c r="BD191" t="str" xml:space="preserve">
        <v xml:space="preserve"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โดยแอดมินประสานขอข้อมูลเพิ่มเติมเพื่อใช้ตรวจสอบความถูกต้องของช่องทางรับเงินคืน_x000d_
_x000d_
ลำดับเคสมีดังนี้_x000d_
_x000d_
แอดมินขอ ชื่อ-สกุลเจ้าของบัญชี_x000d_
ลูกค้าแจ้งชื่อ ธันย์ชนก บุญเตลิด_x000d_
แอดมินตรวจสอบแล้วแจ้งว่า เบอร์พร้อมเพย์ 0997353963 ไม่พบข้อมูลในระบบ_x000d_
จากนั้นแอดมินเสนอทางเลือกใหม่ว่า หากไม่สะดวกใช้พร้อมเพย์ สามารถแจ้งเป็น เลขบัญชี SCB / KBANK_x000d_
ลูกค้าแจ้งเลขบัญชี 4088874778 ธนาคาร SCB_x000d_
แอดมินแจ้งว่าจะ ส่งเรื่องตรวจสอบและติดตามเงินคืนให้ โดยใช้เวลา ภายใน 3 วันทำการ_x000d_
_x000d_
ภาพรวมเคสนี้ถือว่าทำได้ค่อนข้างดี เพราะ_x000d_
_x000d_
มีการขอข้อมูลที่จำเป็นต่อการตรวจสอบ_x000d_
มีการแจ้งผลตรวจสอบเบื้องต้น_x000d_
มีการเสนอทางเลือกให้ลูกค้า_x000d_
มีการแจ้งกรอบเวลาชัดเจน_x000d_
_x000d_
อย่างไรก็ตาม ยังมีจุดที่ควรถูกหักเล็กน้อย เช่น_x000d_
_x000d_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_x000d_
ไม่มีการอ้างอิงเคสก่อนหน้า/เลขออเดอร์/เลขรายการเดิมในข้อความสรุปช่วงท้ายให้ชัดมากขึ้น_x000d_
next step ยังพัฒนาได้อีก เช่น หากเกิน 3 วันทำการแล้วยังไม่ได้รับเงินคืนควรทำอย่างไร</v>
      </c>
      <c r="BE191" t="str">
        <v>https://drive.google.com/open?id=1e1vemQFcpcJJBFHiqgvFDLxgkUdYq9QW</v>
      </c>
      <c r="BF191" t="str">
        <v>April 2026+</v>
      </c>
    </row>
    <row r="192" xml:space="preserve">
      <c r="A192" s="1">
        <v>46131.30753201389</v>
      </c>
      <c r="B192" t="str">
        <v>Suphitcha Keawliam</v>
      </c>
      <c r="C192" s="2">
        <v>46126</v>
      </c>
      <c r="D192" s="3">
        <v>0.4909722222222222</v>
      </c>
      <c r="E192" s="3">
        <v>0.5006944444444444</v>
      </c>
      <c r="F192" t="str">
        <v>AA221917</v>
      </c>
      <c r="G192" t="str">
        <v>https://app.oho.chat/business/6805c0f16232119d2a1204b5/smartchat?room=683d11706e4101b5c28e94de</v>
      </c>
      <c r="H192">
        <v>10</v>
      </c>
      <c r="I192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192">
        <v>10</v>
      </c>
      <c r="K192" t="str" xml:space="preserve">
        <v xml:space="preserve"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</v>
      </c>
      <c r="L192">
        <v>9</v>
      </c>
      <c r="M192" t="str" xml:space="preserve">
        <v xml:space="preserve"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SLA_x000d_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ตรงกับสถานการณ์จริง_x000d_
_x000d_
เงื่อนไขที่ใช้หักคะแนนตามไฟล์:_x000d_
เข้ากลุ่ม พลาดเล็กน้อย_x000d_
_x000d_
ตัวอย่างจากเคส:_x000d_
ไรเดอร์เริ่มติดต่อ 11:46 แต่แอดมินตอบจริงเวลา 11:57_x000d_
_x000d_
ตัวอย่างที่ถูกต้องมากขึ้น:_x000d_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v>
      </c>
      <c r="N192">
        <v>10</v>
      </c>
      <c r="O192" t="str" xml:space="preserve">
        <v xml:space="preserve"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ถือว่าคำตอบและการดำเนินการสอดคล้องกับข้อเท็จจริงของเคส_x000d_
_x000d_
เงื่อนไขที่ใช้หักคะแนนตามไฟล์:_x000d_
ไม่เข้ากลุ่มพลาด</v>
      </c>
      <c r="P192">
        <v>9</v>
      </c>
      <c r="Q192" t="str" xml:space="preserve">
        <v xml:space="preserve">คำตอบค่อนข้างครบ เพราะมีทั้ง_x000d_
_x000d_
เงื่อนไขก่อนยกเลิก_x000d_
ขั้นตอนที่ไรเดอร์ต้องทำ_x000d_
การรับเรื่องเมื่อเงื่อนไขครบ_x000d_
การแจ้งผลยกเลิกสำเร็จ_x000d_
การแจ้งให้รอรับงานถัดไปได้_x000d_
_x000d_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ไม่ต้องอธิบายยาวก่อน_x000d_
_x000d_
เงื่อนไขที่ใช้หักคะแนนตามไฟล์:_x000d_
เข้ากลุ่ม พลาดเล็กน้อย_x000d_
_x000d_
ตัวอย่างจากเคส:_x000d_
แอดมินอธิบาย process ยาวก่อน แล้วค่อยรับยกเลิกภายหลัง_x000d_
_x000d_
ตัวอย่างที่ถูกต้องมากขึ้น:_x000d_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v>
      </c>
      <c r="R192">
        <v>5</v>
      </c>
      <c r="S192" t="str" xml:space="preserve">
        <v xml:space="preserve">แอดมินอธิบายขั้นตอนชัดเจนว่า_x000d_
_x000d_
ให้ลูกค้ากดยกเลิกเองก่อนหากติดต่อได้_x000d_
หากลูกค้าไม่กดยกเลิก แอดมินจะช่วยดำเนินการต่อ_x000d_
และตอนจบยังอ้างอิงเลขออเดอร์ 260414-RI-4250 ชัดเจน จึงถือว่าหัวข้อนี้ทำได้ดี_x000d_
_x000d_
เงื่อนไขที่ใช้หักคะแนนตามไฟล์:_x000d_
ไม่เข้ากลุ่มพลาด</v>
      </c>
      <c r="V192">
        <v>14</v>
      </c>
      <c r="W192" t="str" xml:space="preserve">
        <v xml:space="preserve"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ซึ่งถือว่าแก้ปัญหาได้ตรงจุดมาก_x000d_
_x000d_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ทั้งที่ไรเดอร์อยู่ในสถานการณ์เร่งด่วนและแจ้งว่ารอมาแล้วนาน_x000d_
_x000d_
เงื่อนไขที่ใช้หักคะแนนตามไฟล์:_x000d_
เข้ากลุ่ม พลาดเล็กน้อย_x000d_
_x000d_
ตัวอย่างจากเคส:_x000d_
ไรเดอร์แจ้งว่า “ผมมารอตรงนี้ได้ประมาณ 15 นาทีแล้ว” แต่แอดมินยังตอบ process ก่อน_x000d_
_x000d_
ตัวอย่างที่ถูกต้องมากขึ้น:_x000d_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v>
      </c>
      <c r="X192">
        <v>10</v>
      </c>
      <c r="Y192" t="str" xml:space="preserve">
        <v xml:space="preserve"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และไรเดอร์สามารถรับงานถัดไปได้_x000d_
_x000d_
เงื่อนไขที่ใช้หักคะแนนตามไฟล์:_x000d_
ไม่เข้ากลุ่มพลาด</v>
      </c>
      <c r="AB192">
        <v>5</v>
      </c>
      <c r="AC192" t="str" xml:space="preserve">
        <v xml:space="preserve"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ยกเลิกสำเร็จ_x000d_
_x000d_
เงื่อนไขที่ใช้หักคะแนนตามไฟล์:_x000d_
ไม่เข้ากลุ่มพลาด</v>
      </c>
      <c r="AD192">
        <v>5</v>
      </c>
      <c r="AE192" t="str" xml:space="preserve">
        <v xml:space="preserve">ภาษาถูกต้อง กระชับ และเหมาะสมกับบริบทงานบริการ_x000d_
_x000d_
เงื่อนไขที่ใช้หักคะแนนตามไฟล์:_x000d_
ไม่เข้ากลุ่มพลาด</v>
      </c>
      <c r="AF192">
        <v>10</v>
      </c>
      <c r="AG192" t="str" xml:space="preserve">
        <v xml:space="preserve"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โดยเฉพาะช่วงท้ายที่แจ้งผลยกเลิกและให้ไรเดอร์รอรับงานถัดไปได้_x000d_
_x000d_
เงื่อนไขที่ใช้หักคะแนนตามไฟล์:_x000d_
ไม่เข้ากลุ่มพลาด</v>
      </c>
      <c r="AP192" t="str">
        <v>NO</v>
      </c>
      <c r="AQ192" t="str">
        <v>ไรเดอร์ขอยกเลิกออเดอร์เนื่องจากร้านค้าปิด (Rider requests order cancellation due to merchant closure)</v>
      </c>
      <c r="AS192" s="4">
        <f>SUM(H192,J192,L192,N192,P192,R192,T192,V192,X192,Z192,AB192,AD192,AF192,AH192,AJ192,AL192,AN192)</f>
        <v>97</v>
      </c>
      <c r="AT192" s="2">
        <f>IF(C192="","",DATE(YEAR(C192),MONTH(C192),1))</f>
        <v>46113</v>
      </c>
      <c r="AU192" t="str">
        <f>IF(AT192="","",TEXT(AT192,"mmmm yyyy"))</f>
        <v>April 2026</v>
      </c>
      <c r="AV192" s="2">
        <f>IF(C192="","",C192-WEEKDAY(C192,2)+1)</f>
        <v>46125</v>
      </c>
      <c r="AW192" s="2">
        <f>IF(AV192="","",AV192+6)</f>
        <v>46131</v>
      </c>
      <c r="AX192" t="str">
        <f>IF(AV192="","",TEXT(AV192,"dd/mm/yyyy")&amp;" - "&amp;TEXT(AW192,"dd/mm/yyyy"))</f>
        <v>13/04/2026 - 19/04/2026</v>
      </c>
      <c r="AY192">
        <f>IF(B192="","",COUNTIFS($B$5:B192,B192,$AT$5:AT192,AT192))</f>
        <v>7</v>
      </c>
      <c r="AZ192">
        <f>IF(B192="","",COUNTIFS($B$5:B192,B192,$AV$5:AV192,AV192))</f>
        <v>1</v>
      </c>
      <c r="BA192" t="str">
        <f>IF(B192="","",TEXT(AY192,"00")&amp;"|"&amp;B192&amp;"|"&amp;TEXT(AT192,"yyyymmdd"))</f>
        <v>07|Suphitcha Keawliam|20260401</v>
      </c>
      <c r="BB192" t="str">
        <f>IF(B192="","",TEXT(AZ192,"00")&amp;"|"&amp;B192&amp;"|"&amp;TEXT(AV192,"yyyymmdd"))</f>
        <v>01|Suphitcha Keawliam|20260413</v>
      </c>
      <c r="BC192">
        <f>IF(OR(AQ192="YES",AQ192="Yes",AQ192="Y",AQ192=1),1,0)</f>
        <v>0</v>
      </c>
      <c r="BD192" t="str" xml:space="preserve">
        <v xml:space="preserve"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แล้ว_x000d_
_x000d_
ข้อมูลที่ไรเดอร์ให้มาในแชท มีดังนี้_x000d_
_x000d_
ชื่อ: สำรวย ศรีเวช_x000d_
RR Rider: RR223425_x000d_
เบอร์โทรศัพท์: 0827765822_x000d_
สาเหตุ: ร้านปิด_x000d_
ภายหลังแจ้งเพิ่มว่า ติดต่อร้านและลูกค้าแล้ว แต่ลูกค้าไม่รับโทรศัพท์_x000d_
_x000d_
แอดมินเริ่มจากการตอบตาม process ว่า_x000d_
_x000d_
หากร้านปิดหรือไม่รับออเดอร์เกิน 10 นาที ให้ไรเดอร์ติดต่อแจ้งลูกค้าเพื่อกดยกเลิกเองก่อน_x000d_
หากลูกค้าไม่กดยกเลิก จึงค่อยให้แอดมินช่วยยกเลิกต่อ_x000d_
_x000d_
หลังจากไรเดอร์แจ้งชัดว่า_x000d_
_x000d_
รอเกิน 10 นาทีแล้ว_x000d_
ติดต่อลูกค้าแล้ว_x000d_
ลูกค้าไม่รับโทรศัพท์_x000d_
ต้องการให้ CC ช่วยยกเลิกให้_x000d_
_x000d_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พร้อมแจ้งว่าไรเดอร์สามารถรอรับงานถัดไปได้_x000d_
_x000d_
ภาพรวมเคสนี้ถือว่า ทำได้ดีค่อนข้างมาก เพราะ_x000d_
_x000d_
มีการใช้ข้อมูลที่จำเป็นต่อการตรวจสอบ_x000d_
ตอบตาม process การยกเลิกอย่างถูกต้อง_x000d_
เมื่อเงื่อนไขครบก็ยกเลิกให้จริง_x000d_
แจ้งผลลัพธ์ชัดเจน_x000d_
_x000d_
อย่างไรก็ตาม ยังมีจุดหักเล็กน้อย เช่น_x000d_
_x000d_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จะช่วยดำเนินการต่อให้_x000d_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v>
      </c>
      <c r="BE192" t="str">
        <v>https://drive.google.com/open?id=1dgjSO7H02R0_7inBVhjOi4LN6RmdpRmQ</v>
      </c>
      <c r="BF192" t="str">
        <v>April 2026+</v>
      </c>
    </row>
    <row r="193" xml:space="preserve">
      <c r="A193" s="1">
        <v>46131.34030282407</v>
      </c>
      <c r="B193" t="str">
        <v>Wassana Phothong</v>
      </c>
      <c r="C193" s="2">
        <v>46126</v>
      </c>
      <c r="D193" s="3">
        <v>0.6270833333333333</v>
      </c>
      <c r="E193" s="3">
        <v>0.6368055555555555</v>
      </c>
      <c r="F193" t="str">
        <v>AA222059</v>
      </c>
      <c r="G193" t="str">
        <v>https://app.oho.chat/business/6805c0f16232119d2a1204b5/smartchat?room=6834238d8a8a1d853e8afeb0</v>
      </c>
      <c r="H193">
        <v>10</v>
      </c>
      <c r="I193" t="str" xml:space="preserve">
        <v xml:space="preserve">มีการทักทายและปิดการสนทนาครบตามมาตรฐาน_x000d_
_x000d_
เงื่อนไขที่ใช้หักคะแนนตามไฟล์:_x000d_
ไม่เข้ากลุ่มพลาด</v>
      </c>
      <c r="J193">
        <v>10</v>
      </c>
      <c r="K193" t="str" xml:space="preserve">
        <v xml:space="preserve">ไม่พบการเปิดเผยข้อมูลเกินความจำเป็น และการอ้างอิงหมายเลขออเดอร์อยู่ในขอบเขตของเคสโดยตรง_x000d_
_x000d_
เงื่อนไขที่ใช้หักคะแนนตามไฟล์:_x000d_
ไม่เข้ากลุ่มพลาด</v>
      </c>
      <c r="L193">
        <v>8</v>
      </c>
      <c r="M193" t="str" xml:space="preserve">
        <v xml:space="preserve"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สอดคล้องกับสถานะที่แอดมินสรุปในระบบ_x000d_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แต่แอดมินไม่ได้ตรวจสอบ/ชี้แจงความขัดกันของข้อมูลให้ครบถ้วนในข้อความตอบกลับ_x000d_
_x000d_
เงื่อนไขที่ใช้หักคะแนนตามไฟล์:_x000d_
เข้ากลุ่ม พลาดเล็กน้อย_x000d_
_x000d_
ตัวอย่างจากเคส:_x000d_
ไรเดอร์แจ้งว่า_x000d_
“คนขับรออยู่ที่ร้าน ร้านแจ้งว่าเตรียมอาหารอยู่ รออาหารอยู่ 35 นาทีแล้ว”_x000d_
_x000d_
แต่แอดมินตอบเพียงว่า_x000d_
“ถูกยกเลิกเรียบร้อยแล้วนะคะ เนื่องจากร้านไม่ได้กดรับออเดอร์นะคะ”_x000d_
_x000d_
ตัวอย่างที่ถูกต้องมากขึ้น:_x000d_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v>
      </c>
      <c r="N193">
        <v>7</v>
      </c>
      <c r="O193" t="str" xml:space="preserve">
        <v xml:space="preserve"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นาที_x000d_
ดังนั้นคำตอบยังไม่ถือว่าผิดชัดเจน แต่ ไม่ครบพอที่จะยืนยันความถูกต้องแบบมั่นใจเต็มคะแนน_x000d_
_x000d_
เงื่อนไขที่ใช้หักคะแนนตามไฟล์:_x000d_
เข้ากลุ่ม พลาดเล็กน้อย_x000d_
_x000d_
ตัวอย่างจากเคส:_x000d_
แอดมินสรุปว่า “ร้านไม่ได้กดรับออเดอร์” โดยไม่อธิบายความขัดกันกับข้อมูลที่ไรเดอร์แจ้ง_x000d_
_x000d_
ตัวอย่างที่ถูกต้องมากขึ้น:_x000d_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v>
      </c>
      <c r="P193">
        <v>4</v>
      </c>
      <c r="Q193" t="str" xml:space="preserve">
        <v xml:space="preserve"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แต่กำลังสื่อว่า_x000d_
_x000d_
รอมานานมาก_x000d_
อยู่หน้างานจริง_x000d_
ต้องการความช่วยเหลือเกี่ยวกับสถานะและผลกระทบจากการรอ_x000d_
_x000d_
แต่แอดมินไม่ได้ตอบเรื่องต่อไปนี้เลย_x000d_
_x000d_
ค่ารอ / time out / ค่าชดเชย_x000d_
สาเหตุที่สถานะในระบบไม่ตรงกับสิ่งที่ร้านแจ้ง_x000d_
ไรเดอร์ต้องทำอะไรต่อ_x000d_
รับงานใหม่ได้หรือยัง_x000d_
หากข้อมูลไม่ตรงต้องส่งเรื่องเพิ่มหรือไม่_x000d_
_x000d_
เงื่อนไขที่ใช้หักคะแนนตามไฟล์:_x000d_
เข้ากลุ่ม พลาดปานกลาง_x000d_
_x000d_
ตัวอย่างจากเคส:_x000d_
ในภาพแสดงว่า ค่าเสียเวลารอสินค้านาน = 0.00 แต่แอดมินไม่ได้อธิบายเรื่องนี้เลย_x000d_
_x000d_
ตัวอย่างที่ถูกต้องมากขึ้น:_x000d_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v>
      </c>
      <c r="R193">
        <v>3</v>
      </c>
      <c r="S193" t="str" xml:space="preserve">
        <v xml:space="preserve"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หรือคำอธิบายว่าเมื่อถูกยกเลิกแล้วควรดำเนินการอย่างไร_x000d_
ดังนั้นหัวข้อนี้ทำได้เพียงบางส่วน_x000d_
_x000d_
เงื่อนไขที่ใช้หักคะแนนตามไฟล์:_x000d_
เข้ากลุ่ม พลาดเล็กน้อย_x000d_
_x000d_
ตัวอย่างจากเคส:_x000d_
แอดมินแจ้งแค่ว่าออเดอร์ถูกยกเลิกแล้ว แต่ไม่มีคำอธิบายขั้นตอนต่อ_x000d_
_x000d_
ตัวอย่างที่ถูกต้องมากขึ้น:_x000d_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v>
      </c>
      <c r="V193">
        <v>7</v>
      </c>
      <c r="W193" t="str" xml:space="preserve">
        <v xml:space="preserve"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ทำไมสถานะไม่ตรงกับสิ่งที่ร้านบอก_x000d_
จึงถือว่าวิเคราะห์ได้ไม่ลึกพอ และยังไม่ตอบจุดเจ็บของเคสนี้_x000d_
_x000d_
เงื่อนไขที่ใช้หักคะแนนตามไฟล์:_x000d_
เข้ากลุ่ม พลาดปานกลาง_x000d_
_x000d_
ตัวอย่างจากเคส:_x000d_
ไรเดอร์กำลังกังวลเรื่องการรอและผลกระทบ แต่แอดมินตอบแค่สถานะยกเลิก_x000d_
_x000d_
ตัวอย่างที่ถูกต้องมากขึ้น:_x000d_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v>
      </c>
      <c r="X193">
        <v>5</v>
      </c>
      <c r="Y193" t="str" xml:space="preserve">
        <v xml:space="preserve">มี internal note ว่าได้ติดต่อแจ้งลูกค้าและไรเดอร์แล้ว แสดงว่ามีการดำเนินการบางส่วน_x000d_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หรือจะตรวจสอบค่ารอเพิ่มเติมให้หรือไม่_x000d_
_x000d_
เงื่อนไขที่ใช้หักคะแนนตามไฟล์:_x000d_
เข้ากลุ่ม พลาดปานกลาง_x000d_
_x000d_
ตัวอย่างจากเคส:_x000d_
หลังแจ้งว่าออเดอร์ถูกยกเลิกแล้ว ก็ปิดด้วยข้อความอวยพรทันที_x000d_
_x000d_
ตัวอย่างที่ถูกต้องมากขึ้น:_x000d_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v>
      </c>
      <c r="AB193">
        <v>5</v>
      </c>
      <c r="AC193" t="str" xml:space="preserve">
        <v xml:space="preserve">ข้อความอ่านง่ายและเป็นลำดับดี_x000d_
_x000d_
เงื่อนไขที่ใช้หักคะแนนตามไฟล์:_x000d_
ไม่เข้ากลุ่มพลาด</v>
      </c>
      <c r="AD193">
        <v>4</v>
      </c>
      <c r="AE193" t="str" xml:space="preserve">
        <v xml:space="preserve">ภาษาสุภาพและเข้าใจได้ แต่มีจุดสะกด/พิมพ์ผิดเล็กน้อย เช่น “จากกาารตรวจสอบ” จึงหักเล็กน้อย_x000d_
_x000d_
เงื่อนไขที่ใช้หักคะแนนตามไฟล์:_x000d_
เข้ากลุ่ม พลาดเล็กน้อย_x000d_
_x000d_
ตัวอย่างจากเคส:_x000d_
“จากกาารตรวจสอบหมายเลขออเดอร์...”_x000d_
_x000d_
ตัวอย่างที่ถูกต้องมากขึ้น:_x000d_
“จากการตรวจสอบหมายเลขออเดอร์...”</v>
      </c>
      <c r="AF193">
        <v>9</v>
      </c>
      <c r="AG193" t="str" xml:space="preserve">
        <v xml:space="preserve">น้ำเสียงสุภาพ เหมาะสม และไม่แข็งกระด้าง_x000d_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ต่อเวลาที่เสียไปเท่าที่ควร_x000d_
_x000d_
เงื่อนไขที่ใช้หักคะแนนตามไฟล์:_x000d_
เข้ากลุ่ม พลาดเล็กน้อย_x000d_
_x000d_
ตัวอย่างจากเคส:_x000d_
ไม่มีประโยคขอโทษหรือสะท้อนความเข้าใจเรื่องรอ 35 นาที_x000d_
_x000d_
ตัวอย่างที่ถูกต้องมากขึ้น:_x000d_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v>
      </c>
      <c r="AP193" t="str">
        <v>NO</v>
      </c>
      <c r="AQ193" t="str">
        <v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v>
      </c>
      <c r="AS193" s="4">
        <f>SUM(H193,J193,L193,N193,P193,R193,T193,V193,X193,Z193,AB193,AD193,AF193,AH193,AJ193,AL193,AN193)</f>
        <v>72</v>
      </c>
      <c r="AT193" s="2">
        <f>IF(C193="","",DATE(YEAR(C193),MONTH(C193),1))</f>
        <v>46113</v>
      </c>
      <c r="AU193" t="str">
        <f>IF(AT193="","",TEXT(AT193,"mmmm yyyy"))</f>
        <v>April 2026</v>
      </c>
      <c r="AV193" s="2">
        <f>IF(C193="","",C193-WEEKDAY(C193,2)+1)</f>
        <v>46125</v>
      </c>
      <c r="AW193" s="2">
        <f>IF(AV193="","",AV193+6)</f>
        <v>46131</v>
      </c>
      <c r="AX193" t="str">
        <f>IF(AV193="","",TEXT(AV193,"dd/mm/yyyy")&amp;" - "&amp;TEXT(AW193,"dd/mm/yyyy"))</f>
        <v>13/04/2026 - 19/04/2026</v>
      </c>
      <c r="AY193">
        <f>IF(B193="","",COUNTIFS($B$5:B193,B193,$AT$5:AT193,AT193))</f>
        <v>5</v>
      </c>
      <c r="AZ193">
        <f>IF(B193="","",COUNTIFS($B$5:B193,B193,$AV$5:AV193,AV193))</f>
        <v>1</v>
      </c>
      <c r="BA193" t="str">
        <f>IF(B193="","",TEXT(AY193,"00")&amp;"|"&amp;B193&amp;"|"&amp;TEXT(AT193,"yyyymmdd"))</f>
        <v>05|Wassana Phothong|20260401</v>
      </c>
      <c r="BB193" t="str">
        <f>IF(B193="","",TEXT(AZ193,"00")&amp;"|"&amp;B193&amp;"|"&amp;TEXT(AV193,"yyyymmdd"))</f>
        <v>01|Wassana Phothong|20260413</v>
      </c>
      <c r="BC193">
        <f>IF(OR(AQ193="YES",AQ193="Yes",AQ193="Y",AQ193=1),1,0)</f>
        <v>0</v>
      </c>
      <c r="BD193" t="str" xml:space="preserve">
        <v xml:space="preserve">เคสนี้เป็นเคสฝั่งไรเดอร์เกี่ยวกับ ร้านไม่กดรับออเดอร์ / time out โดยไรเดอร์แจ้งว่า_x000d_
_x000d_
คนขับรออยู่ที่ร้าน_x000d_
ร้านแจ้งว่า กำลังเตรียมอาหาร_x000d_
รออาหารมาแล้ว 35 นาที_x000d_
_x000d_
ในเคสมีภาพประกอบจากหน้ารายละเอียดงาน ซึ่งแสดงว่า_x000d_
_x000d_
สถานะงาน: ยกเลิก_x000d_
หมายเลขออเดอร์: 260414-RI-5825_x000d_
ร้าน: Ootoya (โอโตยะ) – เซ็นทรัลปิ่นเกล้า_x000d_
รายรับสุทธิ: 0.00_x000d_
ค่าเสียเวลารอสินค้านาน: 0.00_x000d_
เงินในกระเป๋า: 611.00_x000d_
_x000d_
แอดมินตอบกลับว่า_x000d_
_x000d_
ออเดอร์ 260414-RI-5825 ถูกยกเลิกเรียบร้อยแล้ว_x000d_
สาเหตุคือ ร้านไม่ได้กดรับออเดอร์_x000d_
มี internal note ว่า ติดต่อแจ้งลูกค้าและไรเดอร์เรียบร้อย_x000d_
จากนั้นปิดการสนทนาด้วยข้อความอวยพร_x000d_
_x000d_
ภาพรวมเคสนี้ แอดมินตอบสถานะออเดอร์ได้ แต่ยังมีจุดที่ต้องหักชัดเจน เพราะ_x000d_
_x000d_
ไรเดอร์แจ้งประเด็นหลักว่า รออาหาร 35 นาที แต่แอดมินไม่ได้ตอบเรื่องนี้โดยตรง_x000d_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“ร้านไม่ได้กดรับออเดอร์”_x000d_
ไม่ชี้แจงเรื่อง ค่าชดเชยการรอ / time out / รายรับ 0 บาท ทั้งที่ภาพในเคสมีข้อมูลนี้_x000d_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v>
      </c>
      <c r="BE193" t="str">
        <v>https://drive.google.com/open?id=1xikeGbfkreOKTXgqqioWZnY4jqZdecSs</v>
      </c>
      <c r="BF193" t="str">
        <v>April 2026+</v>
      </c>
    </row>
    <row r="194" xml:space="preserve">
      <c r="A194" s="1">
        <v>46130.67497118055</v>
      </c>
      <c r="B194" t="str">
        <v>Anucha Makundin</v>
      </c>
      <c r="C194" s="2">
        <v>46127</v>
      </c>
      <c r="D194" s="3">
        <v>0.8722222222222222</v>
      </c>
      <c r="E194" s="3">
        <v>0.8729166666666667</v>
      </c>
      <c r="F194" t="str">
        <v>AA223033</v>
      </c>
      <c r="G194" t="str">
        <v>https://app.oho.chat/business/6805c0f16232119d2a1204b5/smartchat?room=697086a0ac6758a3c7304f76</v>
      </c>
      <c r="H194">
        <v>0</v>
      </c>
      <c r="I194" t="str" xml:space="preserve"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 เพราะไม่มีองค์ประกอบของการทักทายและปิดการสนทนา จึงประเมินที่ 0/10_x000d_
_x000d_
ตัวอย่างจากเคส:_x000d_
คำตอบเริ่มทันทีด้วย_x000d_
“แอดมินขอยืนยันตามหน้าระบบการจ่ายงานนะครับ...”_x000d_
_x000d_
ตัวอย่างที่ถูกต้องมากขึ้น:_x000d_
“สวัสดีค่ะ/ครับ แอดมินขออนุญาตตรวจสอบข้อมูลระยะทางให้ก่อนนะคะ/ครับ”_x000d_
_x000d_
และตอนจบควรมีลักษณะเช่น_x000d_
“หากยังมีข้อสงสัยเพิ่มเติมสามารถแจ้งเข้ามาได้อีกนะคะ/ครับ”</v>
      </c>
      <c r="J194">
        <v>9</v>
      </c>
      <c r="K194" t="str" xml:space="preserve">
        <v xml:space="preserve"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เพื่อให้การดำเนินการมีความรัดกุมมากขึ้น_x000d_
_x000d_
เงื่อนไขที่ใช้หักคะแนนตามไฟล์:_x000d_
เข้ากลุ่มพลาดเล็กน้อย เพราะไม่มีการยืนยันข้อมูลผู้ติดต่อก่อนตอบเชิงตรวจสอบ จึงประเมินที่ 9/10_x000d_
_x000d_
ตัวอย่างจากเคส:_x000d_
แอดมินยืนยันข้อมูลจากระบบและแจ้งผลพิจารณา โดยไม่เห็นการขอ RR หรือเบอร์ในระบบก่อน_x000d_
_x000d_
ตัวอย่างที่ถูกต้องมากขึ้น:_x000d_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v>
      </c>
      <c r="L194">
        <v>5</v>
      </c>
      <c r="M194" t="str" xml:space="preserve">
        <v xml:space="preserve">เวลารอรับบริการประมาณ 37 วินาที ถือว่าดี_x000d_
_x000d_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ทำให้ขั้นตอนยังไม่ครบและไม่รัดกุม_x000d_
_x000d_
เงื่อนไขที่ใช้หักคะแนนตามไฟล์:_x000d_
เข้ากลุ่มพลาดปานกลาง เพราะแม้ SLA ดี แต่กระบวนการตรวจสอบยังไม่ครบ จึงประเมินที่ 5/10_x000d_
_x000d_
ตัวอย่างจากเคส:_x000d_
_x000d_
ผู้ใช้โต้แย้งว่า “ในระบบผมขึ้นแปด”_x000d_
แอดมินตอบยืนยันผลและแจ้งเรื่องระงับสัญญาณทันที_x000d_
_x000d_
ตัวอย่างที่ถูกต้องมากขึ้น:_x000d_
_x000d_
ควรเริ่มด้วยการขอข้อมูล RR/เบอร์ในระบบ_x000d_
จากนั้นค่อยอธิบายเกณฑ์ระยะทางและผลการพิจารณา</v>
      </c>
      <c r="N194">
        <v>5</v>
      </c>
      <c r="O194" t="str" xml:space="preserve">
        <v xml:space="preserve"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จึงยังไม่ชัดว่ากำลังตรวจสอบของใครก่อนสรุปผล_x000d_
_x000d_
และยังอธิบายไม่ชัดว่าทำไมผู้ใช้เห็น 8 กิโลเมตร แต่แอดมินแจ้งว่า 7 กิโลเมตร ทำให้ผู้ใช้ยังสับสนได้_x000d_
_x000d_
เงื่อนไขที่ใช้หักคะแนนตามไฟล์:_x000d_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5/10_x000d_
_x000d_
ตัวอย่างจากเคส:_x000d_
“แอดมินขอยืนยันตามหน้าระบบการจ่ายงานนะครับ โดยระยะทางประมาณ 7 กิโลเมตร...”_x000d_
_x000d_
ตัวอย่างที่ถูกต้องมากขึ้น:_x000d_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เพื่อให้แอดมินตรวจสอบงานนี้ให้ถูกต้องค่ะ/ครับ_x000d_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v>
      </c>
      <c r="P194">
        <v>4</v>
      </c>
      <c r="Q194" t="str" xml:space="preserve">
        <v xml:space="preserve">คำตอบยังไม่ครบ เพราะยังขาดหลายอย่าง เช่น_x000d_
_x000d_
_x000d_
- ไม่ได้ขอข้อมูลที่จำเป็นในการตรวจสอบ_x000d_
- ไม่ได้อธิบายว่าทำไมตัวเลขของผู้ใช้กับในระบบไม่ตรงกัน_x000d_
- ไม่ได้บอกเกณฑ์ที่ใช้พิจารณาให้ชัด_x000d_
- และไม่ได้อธิบายเหตุผลก่อนแจ้งผลเรื่องระงับสัญญาณ_x000d_
_x000d_
_x000d_
ทำให้ผู้ใช้ยังไม่เข้าใจว่าผลสรุปมาจากอะไร_x000d_
เงื่อนไขที่ใช้หักคะแนนตามไฟล์:_x000d_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4/10_x000d_
_x000d_
ตัวอย่างจากเคส:_x000d_
แอดมินตอบเพียงว่าเป็น 7 กิโลเมตรจากระบบ และแจ้งว่าจะระงับสัญญาณ_x000d_
_x000d_
ตัวอย่างที่ถูกต้องมากขึ้น:_x000d_
“รบกวนยืนยัน RR หรือเบอร์ในระบบ ก่อนนะคะ/ครับ_x000d_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v>
      </c>
      <c r="R194">
        <v>3</v>
      </c>
      <c r="S194" t="str" xml:space="preserve">
        <v xml:space="preserve"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และไม่มีการยืนยันข้อมูลก่อนตรวจสอบหรือก่อนแจ้งผล_x000d_
_x000d_
เงื่อนไขที่ใช้หักคะแนนตามไฟล์:_x000d_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3/5_x000d_
_x000d_
ตัวอย่างจากเคส:_x000d_
“แอดมินขอยืนยันตามหน้าระบบการจ่ายงานนะครับ...”_x000d_
_x000d_
ตัวอย่างที่ถูกต้องมากขึ้น:_x000d_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v>
      </c>
      <c r="V194">
        <v>4</v>
      </c>
      <c r="W194" t="str" xml:space="preserve">
        <v xml:space="preserve">แอดมินยังไม่ได้วิเคราะห์ pain point หลักของผู้ใช้อย่างครบถ้วน เพราะสิ่งที่ผู้ใช้กำลังโต้แย้งคือ_x000d_
_x000d_
ทำไมระบบของตนขึ้น 8 กิโลเมตร_x000d_
ทำไมแอดมินยืนยันว่า 7 กิโลเมตร_x000d_
และเหตุใดจึงถูกพิจารณาไปถึงการระงับสัญญาณ_x000d_
_x000d_
แต่แอดมินยังไม่ได้ขอข้อมูลยืนยันตัวตนก่อนตรวจสอบ และไม่ได้อธิบายความต่างของข้อมูลสองชุดนี้_x000d_
_x000d_
แอดมินยังวิเคราะห์ปัญหาของผู้ใช้ไม่ครบ เพราะสิ่งที่ผู้ใช้สงสัยหลัก ๆ คือ_x000d_
_x000d_
ทำไมในระบบของตัวเองขึ้น 8 กิโลเมตร_x000d_
ทำไมแอดมินแจ้งว่าเป็น 7 กิโลเมตร_x000d_
และทำไมถึงถูกพิจารณาจนไปถึงการระงับสัญญาณ_x000d_
_x000d_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ทำให้ผู้ใช้ยังไม่เข้าใจเหตุผลที่ได้คำตอบแบบนี้_x000d_
_x000d_
_x000d_
เงื่อนไขที่ใช้หักคะแนนตามไฟล์:_x000d_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4/15_x000d_
_x000d_
ตัวอย่างจากเคส:_x000d_
ผู้ใช้ถามว่า “7โลตรงไหนครับ” และย้ำว่า “ในระบบผมขึ้นแปด”_x000d_
แต่แอดมินไม่ได้อธิบายความต่างของตัวเลขสองชุดนี้ และไม่ได้ขอ RR/เบอร์ในระบบก่อน_x000d_
_x000d_
ตัวอย่างที่ถูกต้องมากขึ้น:_x000d_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v>
      </c>
      <c r="X194">
        <v>3</v>
      </c>
      <c r="Y194" t="str" xml:space="preserve">
        <v xml:space="preserve"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ทั้งที่เป็นเคสที่มีความขัดแย้งเรื่องระยะทางและมีผลต่อบทลงโทษ_x000d_
_x000d_
เงื่อนไขที่ใช้หักคะแนนตามไฟล์:_x000d_
เข้ากลุ่มพลาดรุนแรง เพราะไม่มี actionable next step และไม่มีการรับข้อมูลเพิ่มเพื่อตรวจสอบต่อ จึงประเมินที่ 3/10_x000d_
_x000d_
ตัวอย่างจากเคส:_x000d_
แอดมินตอบสรุปและจบที่การแจ้งว่าต้องระงับสัญญาณตามกฎบริษัท_x000d_
_x000d_
ตัวอย่างที่ถูกต้องมากขึ้น:_x000d_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v>
      </c>
      <c r="AB194">
        <v>5</v>
      </c>
      <c r="AC194" t="str" xml:space="preserve">
        <v xml:space="preserve">ข้อความอ่านง่าย เรียงลำดับเป็นระเบียบ และเข้าใจได้ไม่ยาก_x000d_
_x000d_
เงื่อนไขที่ใช้หักคะแนนตามไฟล์:_x000d_
ไม่เข้ากลุ่มพลาด จึงประเมินที่ 5/5</v>
      </c>
      <c r="AD194">
        <v>5</v>
      </c>
      <c r="AE194" t="str" xml:space="preserve">
        <v xml:space="preserve">ภาษาโดยรวมชัดเจน กระชับ และสื่อสารตรงไปตรงมา_x000d_
_x000d_
เงื่อนไขที่ใช้หักคะแนนตามไฟล์:_x000d_
ไม่เข้ากลุ่มพลาด จึงประเมินที่ 5/5</v>
      </c>
      <c r="AF194">
        <v>6</v>
      </c>
      <c r="AG194" t="str" xml:space="preserve">
        <v xml:space="preserve"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โดยเฉพาะตอนที่ผู้ใช้กำลังโต้แย้งข้อมูล_x000d_
_x000d_
ถ้าเริ่มด้วยการแสดงความเข้าใจก่อน แล้วค่อยอธิบาย จะทำให้ดูนุ่มนวลและเหมาะสมมากขึ้น_x000d_
_x000d_
เงื่อนไขที่ใช้หักคะแนนตามไฟล์:_x000d_
เข้ากลุ่มพลาดปานกลาง เพราะน้ำเสียงยังไม่สมดุลกับสถานการณ์โต้แย้งและยังขาด empathy จึงประเมินที่ 6/10_x000d_
_x000d_
ตัวอย่างจากเคส:_x000d_
แอดมินยืนยันข้อมูลและต่อด้วย “แอดมินต้องดำเนินการระงับสัญญาณตามกฎบริษัทนะครับ”_x000d_
_x000d_
ตัวอย่างที่ถูกต้องมากขึ้น:_x000d_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v>
      </c>
      <c r="AP194" t="str">
        <v>NO</v>
      </c>
      <c r="AQ194" t="str">
        <v>ไรเดอร์สอบถามระยะทางในระบบไม่ตรง (Rider inquires about distance discrepancy in system)</v>
      </c>
      <c r="AS194" s="4">
        <f>SUM(H194,J194,L194,N194,P194,R194,T194,V194,X194,Z194,AB194,AD194,AF194,AH194,AJ194,AL194,AN194)</f>
        <v>49</v>
      </c>
      <c r="AT194" s="2">
        <f>IF(C194="","",DATE(YEAR(C194),MONTH(C194),1))</f>
        <v>46113</v>
      </c>
      <c r="AU194" t="str">
        <f>IF(AT194="","",TEXT(AT194,"mmmm yyyy"))</f>
        <v>April 2026</v>
      </c>
      <c r="AV194" s="2">
        <f>IF(C194="","",C194-WEEKDAY(C194,2)+1)</f>
        <v>46125</v>
      </c>
      <c r="AW194" s="2">
        <f>IF(AV194="","",AV194+6)</f>
        <v>46131</v>
      </c>
      <c r="AX194" t="str">
        <f>IF(AV194="","",TEXT(AV194,"dd/mm/yyyy")&amp;" - "&amp;TEXT(AW194,"dd/mm/yyyy"))</f>
        <v>13/04/2026 - 19/04/2026</v>
      </c>
      <c r="AY194">
        <f>IF(B194="","",COUNTIFS($B$5:B194,B194,$AT$5:AT194,AT194))</f>
        <v>6</v>
      </c>
      <c r="AZ194">
        <f>IF(B194="","",COUNTIFS($B$5:B194,B194,$AV$5:AV194,AV194))</f>
        <v>1</v>
      </c>
      <c r="BA194" t="str">
        <f>IF(B194="","",TEXT(AY194,"00")&amp;"|"&amp;B194&amp;"|"&amp;TEXT(AT194,"yyyymmdd"))</f>
        <v>06|Anucha Makundin|20260401</v>
      </c>
      <c r="BB194" t="str">
        <f>IF(B194="","",TEXT(AZ194,"00")&amp;"|"&amp;B194&amp;"|"&amp;TEXT(AV194,"yyyymmdd"))</f>
        <v>01|Anucha Makundin|20260413</v>
      </c>
      <c r="BC194">
        <f>IF(OR(AQ194="YES",AQ194="Yes",AQ194="Y",AQ194=1),1,0)</f>
        <v>0</v>
      </c>
      <c r="BD194" t="str" xml:space="preserve">
        <v xml:space="preserve"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สะท้อนว่าผู้ติดต่อไม่เห็นด้วยกับข้อมูลระยะทางที่ใช้ประกอบการพิจารณางาน_x000d_
_x000d_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v>
      </c>
      <c r="BE194" t="str">
        <v>https://drive.google.com/open?id=1WeH7CMPmFEW_K7Icmo0EaiFIjLDm1WRt</v>
      </c>
      <c r="BF194" t="str">
        <v>April 2026+</v>
      </c>
    </row>
    <row r="195" xml:space="preserve">
      <c r="A195" s="1">
        <v>46130.80661043982</v>
      </c>
      <c r="B195" t="str">
        <v>Jureeporn Piddum</v>
      </c>
      <c r="C195" s="2">
        <v>46127</v>
      </c>
      <c r="D195" s="3">
        <v>0.5256944444444445</v>
      </c>
      <c r="E195" s="3">
        <v>0.5402777777777777</v>
      </c>
      <c r="F195" t="str">
        <v>AA222554</v>
      </c>
      <c r="G195" t="str">
        <v>https://app.oho.chat/business/6805c0f16232119d2a1204b5/smartchat?room=69453e1ad6830e1628ba816c</v>
      </c>
      <c r="H195">
        <v>10</v>
      </c>
      <c r="I195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195">
        <v>10</v>
      </c>
      <c r="K195" t="str" xml:space="preserve">
        <v xml:space="preserve"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และการสื่อสารอยู่ในขอบเขตการตรวจสอบเคสชดเชยระยะทางตามงานที่รับ_x000d_
_x000d_
เงื่อนไขที่ใช้หักคะแนนตามไฟล์:_x000d_
ไม่เข้ากลุ่มพลาด</v>
      </c>
      <c r="L195">
        <v>9</v>
      </c>
      <c r="M195" t="str" xml:space="preserve">
        <v xml:space="preserve"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ขอหลักฐานเพิ่ม_x000d_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ซึ่งโดยภาพรวมสอดคล้องกับลักษณะปัญหาของเคสนี้_x000d_
_x000d_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ให้ครบก่อนปิดการสนทนา_x000d_
_x000d_
เงื่อนไขที่ใช้หักคะแนนตามไฟล์:_x000d_
เข้ากลุ่ม พลาดเล็กน้อย_x000d_
_x000d_
ตัวอย่างจากเคส:_x000d_
หลังไรเดอร์แจ้งว่า_x000d_
“ระยทางวิ่งจิง9.6โลนะครับ”_x000d_
แอดมินตอบ_x000d_
“แอดมินขอรูประยะทางที่พี่ไรเดอร์วิ่งงานจริงด้วยค่ะ”_x000d_
แล้วปิดเคสในเวลาไม่นานหลังจากนั้น_x000d_
_x000d_
ตัวอย่างที่ถูกต้องมากขึ้น:_x000d_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v>
      </c>
      <c r="N195">
        <v>7</v>
      </c>
      <c r="O195" t="str" xml:space="preserve">
        <v xml:space="preserve"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และแจ้งชดเชยส่วนต่างตามข้อมูลที่ตรวจพบ_x000d_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ยังไม่สมบูรณ์_x000d_
_x000d_
เงื่อนไขที่ใช้หักคะแนนตามไฟล์:_x000d_
เข้ากลุ่ม พลาดปานกลาง_x000d_
_x000d_
ตัวอย่างจากเคส:_x000d_
“หมายเลขคำสั่งซื้อ260415-RJ-3013ตรวจสอบพบว่าหน้าแอปแสดงระยะทาง 5 กม. ระยะทางที่วิ่งจริง 8 กม.”_x000d_
_x000d_
แต่ไรเดอร์ตอบกลับว่า_x000d_
“ระยทางวิ่งจิง9.6โลนะครับ”_x000d_
_x000d_
ตัวอย่างที่ถูกต้องมากขึ้น:_x000d_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v>
      </c>
      <c r="P195">
        <v>6</v>
      </c>
      <c r="Q195" t="str" xml:space="preserve">
        <v xml:space="preserve">คำตอบรอบแรกถือว่าค่อนข้างครบ เพราะมี_x000d_
_x000d_
เลขออเดอร์_x000d_
ระยะในระบบ_x000d_
ระยะที่ตรวจพบ_x000d_
จำนวนเงินชดเชย_x000d_
ช่องทางรับเงิน_x000d_
ระยะเวลารับเงิน_x000d_
_x000d_
แต่เมื่อมีข้อมูลใหม่จากไรเดอร์ว่า ระยะจริง 9.6 กม. คำตอบยังไม่ครบในส่วน follow-up เพราะไม่ได้อธิบายว่า_x000d_
_x000d_
หากส่งรูปแล้วจะใช้เวลาตรวจสอบเท่าไร_x000d_
จะปรับชดเชยใหม่หรือไม่_x000d_
ต้องส่งหลักฐานแบบใดจึงใช้ได้_x000d_
หากยังไม่ได้รับการอัปเดตควรทำอย่างไรต่อ_x000d_
_x000d_
เงื่อนไขที่ใช้หักคะแนนตามไฟล์:_x000d_
เข้ากลุ่ม พลาดเล็กน้อยถึงปานกลาง_x000d_
_x000d_
ตัวอย่างจากเคส:_x000d_
“แอดมินขอรูประยะทางที่พี่ไรเดอร์วิ่งงานจริงด้วยค่ะ”_x000d_
_x000d_
ตัวอย่างที่ถูกต้องมากขึ้น:_x000d_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v>
      </c>
      <c r="R195">
        <v>4</v>
      </c>
      <c r="S195" t="str" xml:space="preserve">
        <v xml:space="preserve">แอดมินมีการอ้างอิงเลขออเดอร์ 260415-RJ-3013 และสรุปตัวเลขจากการตรวจสอบได้ชัดเจนในรอบแรก จึงถือว่าทำได้ดี_x000d_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ต้องส่งหลักฐานแบบไหนและจะดำเนินการต่ออย่างไร_x000d_
_x000d_
เงื่อนไขที่ใช้หักคะแนนตามไฟล์:_x000d_
เข้ากลุ่ม พลาดเล็กน้อย_x000d_
_x000d_
ตัวอย่างจากเคส:_x000d_
มีการอ้างอิงออเดอร์และระยะ 5 กม. / 8 กม. ชัด แต่ตอนขอหลักฐานเพิ่มไม่ได้ระบุรายละเอียดเพิ่มเติม_x000d_
_x000d_
ตัวอย่างที่ถูกต้องมากขึ้น:_x000d_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v>
      </c>
      <c r="V195">
        <v>9</v>
      </c>
      <c r="W195" t="str" xml:space="preserve">
        <v xml:space="preserve"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กม._x000d_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ใหม่หรือปรับยอดชดเชยเพิ่มเติม_x000d_
_x000d_
จึงถือว่าแก้ได้เพียงบางส่วน แต่ยังไม่ตรงจุดจนจบเคส_x000d_
_x000d_
เงื่อนไขที่ใช้หักคะแนนตามไฟล์:_x000d_
เข้ากลุ่ม พลาดปานกลาง_x000d_
_x000d_
ตัวอย่างจากเคส:_x000d_
แอดมินสรุปผลชดเชยที่ 8 กม. ก่อน_x000d_
แต่ไรเดอร์ตอบว่า_x000d_
“ระยทางวิ่งจิง9.6โลนะครับ”_x000d_
_x000d_
ตัวอย่างที่ถูกต้องมากขึ้น:_x000d_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v>
      </c>
      <c r="X195">
        <v>6</v>
      </c>
      <c r="Y195" t="str" xml:space="preserve">
        <v xml:space="preserve"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และขอหลักฐานเพิ่มเมื่อข้อมูลไม่ตรงกัน_x000d_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ยังไม่ครบว่าหากไรเดอร์ส่งข้อมูลเพิ่มภายหลังจะทำอย่างไร_x000d_
_x000d_
เงื่อนไขที่ใช้หักคะแนนตามไฟล์:_x000d_
เข้ากลุ่ม พลาดปานกลาง_x000d_
_x000d_
ตัวอย่างจากเคส:_x000d_
หลังข้อความ_x000d_
“แอดมินขอรูประยะทางที่พี่ไรเดอร์วิ่งงานจริงด้วยค่ะ”_x000d_
ต่อมามีข้อความปิดเคสว่า_x000d_
“เนื่องจากขณะนี้ยังไม่ได้รับการตอบกลับ แอดมินขออนุญาตจบการสนทนานี้ก่อนนะคะ”_x000d_
_x000d_
ตัวอย่างที่ถูกต้องมากขึ้น:_x000d_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v>
      </c>
      <c r="AB195">
        <v>4</v>
      </c>
      <c r="AC195" t="str" xml:space="preserve">
        <v xml:space="preserve"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ทำให้ความลื่นไหลในการอ่านลดลง_x000d_
_x000d_
เงื่อนไขที่ใช้หักคะแนนตามไฟล์:_x000d_
เข้ากลุ่ม พลาดเล็กน้อย_x000d_
_x000d_
ตัวอย่างจากเคส:_x000d_
“หมายเลขคำสั่งซื้อ260415-RJ-3013ตรวจสอบพบว่าหน้าแอปแสดงระยะทาง 5 กม. ระยะทางที่วิ่งจริง 8 กม.”_x000d_
_x000d_
ตัวอย่างที่ถูกต้องมากขึ้น:_x000d_
“หมายเลขคำสั่งซื้อ 260415-RJ-3013 ตรวจสอบพบว่า หน้าแอปแสดงระยะทาง 5 กม. และระยะทางที่วิ่งจริง 8 กม. ค่ะ”</v>
      </c>
      <c r="AD195">
        <v>4</v>
      </c>
      <c r="AE195" t="str" xml:space="preserve">
        <v xml:space="preserve"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เพื่อให้ดูเป็นมาตรฐานมากขึ้น_x000d_
_x000d_
เงื่อนไขที่ใช้หักคะแนนตามไฟล์:_x000d_
เข้ากลุ่ม พลาดเล็กน้อย_x000d_
_x000d_
ตัวอย่างจากเคส:_x000d_
“เป็นจำนวนเงิน 21บาท”_x000d_
_x000d_
ตัวอย่างที่ถูกต้องมากขึ้น:_x000d_
“เป็นจำนวนเงิน 21 บาท”</v>
      </c>
      <c r="AF195">
        <v>9</v>
      </c>
      <c r="AG195" t="str" xml:space="preserve">
        <v xml:space="preserve">น้ำเสียงสุภาพ เหมาะสม และมีการขออภัยต่อความไม่สะดวก ถือว่าดี_x000d_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ยังสามารถเพิ่มน้ำเสียงสะท้อนความเข้าใจสถานการณ์ได้อีกเล็กน้อย_x000d_
_x000d_
เงื่อนไขที่ใช้หักคะแนนตามไฟล์:_x000d_
เข้ากลุ่ม พลาดเล็กน้อย_x000d_
_x000d_
ตัวอย่างจากเคส:_x000d_
“แอดมินขอรูประยะทางที่พี่ไรเดอร์วิ่งงานจริงด้วยค่ะ”_x000d_
_x000d_
ตัวอย่างที่ถูกต้องมากขึ้น:_x000d_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v>
      </c>
      <c r="AP195" t="str">
        <v>NO</v>
      </c>
      <c r="AQ195" t="str">
        <v>ไรเดอร์แจ้งค่ารอบไม่ถูกต้องและปัญหาเส้นทางจัดส่ง (Rider reports incorrect fare and delivery route issue)</v>
      </c>
      <c r="AS195" s="4">
        <f>SUM(H195,J195,L195,N195,P195,R195,T195,V195,X195,Z195,AB195,AD195,AF195,AH195,AJ195,AL195,AN195)</f>
        <v>78</v>
      </c>
      <c r="AT195" s="2">
        <f>IF(C195="","",DATE(YEAR(C195),MONTH(C195),1))</f>
        <v>46113</v>
      </c>
      <c r="AU195" t="str">
        <f>IF(AT195="","",TEXT(AT195,"mmmm yyyy"))</f>
        <v>April 2026</v>
      </c>
      <c r="AV195" s="2">
        <f>IF(C195="","",C195-WEEKDAY(C195,2)+1)</f>
        <v>46125</v>
      </c>
      <c r="AW195" s="2">
        <f>IF(AV195="","",AV195+6)</f>
        <v>46131</v>
      </c>
      <c r="AX195" t="str">
        <f>IF(AV195="","",TEXT(AV195,"dd/mm/yyyy")&amp;" - "&amp;TEXT(AW195,"dd/mm/yyyy"))</f>
        <v>13/04/2026 - 19/04/2026</v>
      </c>
      <c r="AY195">
        <f>IF(B195="","",COUNTIFS($B$5:B195,B195,$AT$5:AT195,AT195))</f>
        <v>7</v>
      </c>
      <c r="AZ195">
        <f>IF(B195="","",COUNTIFS($B$5:B195,B195,$AV$5:AV195,AV195))</f>
        <v>2</v>
      </c>
      <c r="BA195" t="str">
        <f>IF(B195="","",TEXT(AY195,"00")&amp;"|"&amp;B195&amp;"|"&amp;TEXT(AT195,"yyyymmdd"))</f>
        <v>07|Jureeporn Piddum|20260401</v>
      </c>
      <c r="BB195" t="str">
        <f>IF(B195="","",TEXT(AZ195,"00")&amp;"|"&amp;B195&amp;"|"&amp;TEXT(AV195,"yyyymmdd"))</f>
        <v>02|Jureeporn Piddum|20260413</v>
      </c>
      <c r="BC195">
        <f>IF(OR(AQ195="YES",AQ195="Yes",AQ195="Y",AQ195=1),1,0)</f>
        <v>0</v>
      </c>
      <c r="BD195" t="str" xml:space="preserve">
        <v xml:space="preserve"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ทำให้ระยะทางวิ่งจริงมากกว่าที่ระบบแสดง_x000d_
_x000d_
จากข้อความในเคส ไรเดอร์ระบุเพิ่มเติมว่า_x000d_
_x000d_
ระยะที่เห็นตามหมุดเป็นเพียงถึงหน้าหมู่บ้าน ยังไม่ถึงบ้านลูกค้า_x000d_
ต้องออกอ้อมจากร้านอีกจึงจะขึ้นหมุดที่ถูกต้อง_x000d_
ภายหลังแอดมินแจ้งผลตรวจสอบว่า หน้าแอปแสดง 5 กม. แต่วิ่งจริง 8 กม._x000d_
ไรเดอร์ตอบกลับแย้งว่า “ระยะทางวิ่งจริง 9.6 โล”_x000d_
_x000d_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ที่ไรเดอร์แจ้งเข้ามา_x000d_
_x000d_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แต่ยังมีจุดที่ถูกหักคะแนนคือ_x000d_
_x000d_
ยังสรุประยะจริงไม่จบหลังไรเดอร์โต้แย้งข้อมูล_x000d_
ขอหลักฐานเพิ่มแล้วปิดเคสค่อนข้างเร็ว ทั้งที่ประเด็นยังไม่จบ_x000d_
next step ยังไม่ครบว่าหากไรเดอร์ส่งรูปภายหลังจะดำเนินการอย่างไรต่อ</v>
      </c>
      <c r="BE195" t="str">
        <v>https://drive.google.com/open?id=1y00mbfTmijOiAyG-JMKUKd0QTkRoIG-C</v>
      </c>
      <c r="BF195" t="str">
        <v>April 2026+</v>
      </c>
    </row>
    <row r="196" xml:space="preserve">
      <c r="A196" s="1">
        <v>46130.82251642361</v>
      </c>
      <c r="B196" t="str">
        <v>Natcha Chai-in</v>
      </c>
      <c r="C196" s="2">
        <v>46127</v>
      </c>
      <c r="D196" s="3">
        <v>0.6604166666666667</v>
      </c>
      <c r="E196" s="3">
        <v>0.6701388888888888</v>
      </c>
      <c r="F196" t="str">
        <v>AA222737</v>
      </c>
      <c r="G196" t="str">
        <v>https://app.oho.chat/business/6805c0f16232119d2a1204b5/smartchat?room=69df4c061125de392d08a85c</v>
      </c>
      <c r="H196">
        <v>10</v>
      </c>
      <c r="I196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196">
        <v>10</v>
      </c>
      <c r="K196" t="str" xml:space="preserve">
        <v xml:space="preserve"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ที่เหมาะสมกับเคสฝั่งร้านค้า_x000d_
_x000d_
เงื่อนไขที่ใช้หักคะแนนตามไฟล์:_x000d_
ไม่เข้ากลุ่มพลาด</v>
      </c>
      <c r="L196">
        <v>10</v>
      </c>
      <c r="M196" t="str" xml:space="preserve">
        <v xml:space="preserve">เวลารอรับบริการประมาณ 12 วินาที ถือว่าดีมาก และแอดมินมีการดำเนินการตามขั้นตอนที่เหมาะสม คือ_x000d_
_x000d_
ขอข้อมูลสำคัญเพื่อยืนยันตัวตน_x000d_
ตรวจสอบและทวนข้อมูลร้าน_x000d_
ถามต่อให้ชัดว่าต้องการแก้ไขข้อมูลใด_x000d_
_x000d_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และในเคสนี้แอดมินไม่ละเลยการขอข้อมูลสำคัญที่จำเป็นต่อการตรวจสอบ_x000d_
_x000d_
เงื่อนไขที่ใช้หักคะแนนตามไฟล์:_x000d_
ไม่เข้ากลุ่มพลาด</v>
      </c>
      <c r="N196">
        <v>8</v>
      </c>
      <c r="O196" t="str" xml:space="preserve">
        <v xml:space="preserve">คำตอบของแอดมินโดยหลักไม่ผิด เพราะการแก้ไขตัวเลือกเมนูสามารถดำเนินการผ่านแอปร้านค้าได้จริง_x000d_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จึงถูกหักเล็กน้อยในเรื่องความแม่นยำเชิงการใช้งาน_x000d_
_x000d_
เงื่อนไขที่ใช้หักคะแนนตามไฟล์:_x000d_
เข้ากลุ่ม พลาดเล็กน้อย_x000d_
_x000d_
ตัวอย่างจากเคส:_x000d_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สามารถดำเนินการปรับเปลี่ยนหรือเพิ่มเมนูตามปกติได้เลยครับ”_x000d_
_x000d_
ตัวอย่างที่ถูกต้องมากขึ้น:_x000d_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v>
      </c>
      <c r="P196">
        <v>6</v>
      </c>
      <c r="Q196" t="str" xml:space="preserve">
        <v xml:space="preserve"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เช่น_x000d_
_x000d_
เข้าเมนูไหนก่อน_x000d_
กดเพิ่มตัวเลือกที่จุดใด_x000d_
หากแก้ไม่ได้ควรทำอย่างไร_x000d_
หากเป็นตัวเลือกของเมนูเดิมต้องแก้ตรงไหน_x000d_
_x000d_
จึงทำให้คำตอบยังไม่สามารถพาผู้ใช้ไปถึงการแก้ปัญหาได้จริงด้วยตัวเอง_x000d_
_x000d_
เงื่อนไขที่ใช้หักคะแนนตามไฟล์:_x000d_
เข้ากลุ่ม พลาดปานกลาง_x000d_
_x000d_
ตัวอย่างจากเคส:_x000d_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สามารถดำเนินการปรับเปลี่ยนหรือเพิ่มเมนูตามปกติได้เลยครับ”_x000d_
_x000d_
ตัวอย่างที่ถูกต้องมากขึ้น:_x000d_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v>
      </c>
      <c r="R196">
        <v>3</v>
      </c>
      <c r="S196" t="str" xml:space="preserve">
        <v xml:space="preserve"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กลับอธิบายไม่ชัดเจนพอสำหรับการใช้งานจริง_x000d_
โดยเฉพาะคำถาม “กดตรงไหนคะ” ควรได้รับคำตอบเป็น step ที่ชัดเจนกว่าเดิม_x000d_
_x000d_
เงื่อนไขที่ใช้หักคะแนนตามไฟล์:_x000d_
เข้ากลุ่ม พลาดปานกลาง_x000d_
_x000d_
ตัวอย่างจากเคส:_x000d_
ร้านค้าถาม “กดตรงไหนคะ”_x000d_
แต่แอดมินตอบเพียงภาพรวมว่า “เลือกที่ตรงเมนูอาหาร”_x000d_
_x000d_
ตัวอย่างที่ถูกต้องมากขึ้น:_x000d_
“เข้าแอปร้านค้า &gt; เมนูอาหาร &gt; เลือกรายการเมนู &gt; แก้ไขตัวเลือกสินค้า &gt; เพิ่ม ‘น้ำแข็งปกติ’ ครับ”</v>
      </c>
      <c r="V196">
        <v>9</v>
      </c>
      <c r="W196" t="str" xml:space="preserve">
        <v xml:space="preserve"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และรู้ว่าร้านค้าต้องการแก้ไขตัวเลือกเมนู_x000d_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ได้เพียงบางส่วน_x000d_
_x000d_
เงื่อนไขที่ใช้หักคะแนนตามไฟล์:_x000d_
เข้ากลุ่ม พลาดปานกลาง_x000d_
_x000d_
ตัวอย่างจากเคส:_x000d_
ร้านค้าระบุชัดเจนว่าอยาก “เพิ่มน้ำแข็งปกติ” และถามต่อว่า “กดตรงไหนคะ”_x000d_
แต่แอดมินไม่ได้ให้ขั้นตอนละเอียดต่อ_x000d_
_x000d_
ตัวอย่างที่ถูกต้องมากขึ้น:_x000d_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v>
      </c>
      <c r="X196">
        <v>7</v>
      </c>
      <c r="Y196" t="str" xml:space="preserve">
        <v xml:space="preserve">แอดมินมี ownership ดีในช่วงต้น เพราะขอข้อมูล ตรวจสอบ และตามคำถามต่อจนรู้ว่าร้านค้าต้องการแก้ไขอะไร_x000d_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และมีการปิดเคสโดยไม่ได้เช็กว่าร้านค้าสามารถทำตามได้จริงหรือไม่_x000d_
_x000d_
เงื่อนไขที่ใช้หักคะแนนตามไฟล์:_x000d_
เข้ากลุ่ม พลาดเล็กน้อยถึงปานกลาง_x000d_
_x000d_
ตัวอย่างจากเคส:_x000d_
หลังตอบแบบกว้าง ๆ เรื่อง “เมนูอาหาร” ก็มีการปิดการสนทนาเลย_x000d_
_x000d_
ตัวอย่างที่ถูกต้องมากขึ้น:_x000d_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v>
      </c>
      <c r="AB196">
        <v>5</v>
      </c>
      <c r="AC196" t="str" xml:space="preserve">
        <v xml:space="preserve">ข้อความโดยรวมเรียงลำดับดี อ่านง่าย และแยกประเด็นเป็นช่วง ๆ ชัดเจน_x000d_
_x000d_
เงื่อนไขที่ใช้หักคะแนนตามไฟล์:_x000d_
ไม่เข้ากลุ่มพลาด</v>
      </c>
      <c r="AD196">
        <v>5</v>
      </c>
      <c r="AE196" t="str" xml:space="preserve">
        <v xml:space="preserve">ภาษาสุภาพ กระชับ และถูกต้อง เหมาะสมกับบริบทร้านค้า_x000d_
_x000d_
เงื่อนไขที่ใช้หักคะแนนตามไฟล์:_x000d_
ไม่เข้ากลุ่มพลาด</v>
      </c>
      <c r="AF196">
        <v>9</v>
      </c>
      <c r="AG196" t="str" xml:space="preserve">
        <v xml:space="preserve">น้ำเสียงสุภาพ เหมาะสม และเป็นมิตรตลอดการสนทนา_x000d_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“กดตรงไหน”_x000d_
_x000d_
เงื่อนไขที่ใช้หักคะแนนตามไฟล์:_x000d_
เข้ากลุ่ม พลาดเล็กน้อย_x000d_
_x000d_
ตัวอย่างจากเคส:_x000d_
“ทางร้านค้าสามารถเข้าแอปและเลือกที่ตรงเมนูอาหาร...”_x000d_
_x000d_
ตัวอย่างที่ถูกต้องมากขึ้น:_x000d_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v>
      </c>
      <c r="AP196" t="str">
        <v>NO</v>
      </c>
      <c r="AQ196" t="str">
        <v>ร้านค้าสอบถามการแก้ไขตัวเลือกในระบบ (Merchant inquires about editing options in the system)</v>
      </c>
      <c r="AS196" s="4">
        <f>SUM(H196,J196,L196,N196,P196,R196,T196,V196,X196,Z196,AB196,AD196,AF196,AH196,AJ196,AL196,AN196)</f>
        <v>82</v>
      </c>
      <c r="AT196" s="2">
        <f>IF(C196="","",DATE(YEAR(C196),MONTH(C196),1))</f>
        <v>46113</v>
      </c>
      <c r="AU196" t="str">
        <f>IF(AT196="","",TEXT(AT196,"mmmm yyyy"))</f>
        <v>April 2026</v>
      </c>
      <c r="AV196" s="2">
        <f>IF(C196="","",C196-WEEKDAY(C196,2)+1)</f>
        <v>46125</v>
      </c>
      <c r="AW196" s="2">
        <f>IF(AV196="","",AV196+6)</f>
        <v>46131</v>
      </c>
      <c r="AX196" t="str">
        <f>IF(AV196="","",TEXT(AV196,"dd/mm/yyyy")&amp;" - "&amp;TEXT(AW196,"dd/mm/yyyy"))</f>
        <v>13/04/2026 - 19/04/2026</v>
      </c>
      <c r="AY196">
        <f>IF(B196="","",COUNTIFS($B$5:B196,B196,$AT$5:AT196,AT196))</f>
        <v>6</v>
      </c>
      <c r="AZ196">
        <f>IF(B196="","",COUNTIFS($B$5:B196,B196,$AV$5:AV196,AV196))</f>
        <v>1</v>
      </c>
      <c r="BA196" t="str">
        <f>IF(B196="","",TEXT(AY196,"00")&amp;"|"&amp;B196&amp;"|"&amp;TEXT(AT196,"yyyymmdd"))</f>
        <v>06|Natcha Chai-in|20260401</v>
      </c>
      <c r="BB196" t="str">
        <f>IF(B196="","",TEXT(AZ196,"00")&amp;"|"&amp;B196&amp;"|"&amp;TEXT(AV196,"yyyymmdd"))</f>
        <v>01|Natcha Chai-in|20260413</v>
      </c>
      <c r="BC196">
        <f>IF(OR(AQ196="YES",AQ196="Yes",AQ196="Y",AQ196=1),1,0)</f>
        <v>0</v>
      </c>
      <c r="BD196" t="str" xml:space="preserve">
        <v xml:space="preserve"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ซึ่งเป็นเคสเกี่ยวกับการปรับข้อมูลเมนู/ตัวเลือกในฝั่งร้านค้า_x000d_
_x000d_
แอดมินเริ่มจากการขอข้อมูลเพิ่มเติมเพื่อใช้ตรวจสอบ ได้แก่_x000d_
_x000d_
ชื่อร้านค้า/สาขา_x000d_
หมายเลขโทรศัพท์ที่ลงทะเบียน_x000d_
รหัสร้านค้า (Shop ID)_x000d_
ชื่อ-นามสกุลเจ้าของกิจการ และเลข 5 ตัวท้ายบัตรประชาชนเพื่อยืนยันตัวตน_x000d_
_x000d_
ร้านค้าให้ข้อมูลกลับมาครบ ได้แก่_x000d_
_x000d_
ร้าน อาวน์ชา สาขา ปตท.สิรินธร_x000d_
0652687670_x000d_
Shop ID 386835_x000d_
ฐิตินันท์ จำปาจันทร์_x000d_
เลข 5 ตัวท้ายบัตรประชาชน 26961_x000d_
_x000d_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“เพิ่มน้ำแข็งปกติ”_x000d_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ก่อนปิดการสนทนา_x000d_
_x000d_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v>
      </c>
      <c r="BE196" t="str">
        <v>https://drive.google.com/open?id=1LlIc76K2f6JuFUtAmJ7t4COhUMRGTw9i</v>
      </c>
      <c r="BF196" t="str">
        <v>April 2026+</v>
      </c>
    </row>
    <row r="197" xml:space="preserve">
      <c r="A197" s="1">
        <v>46130.83305283565</v>
      </c>
      <c r="B197" t="str">
        <v>Nattapol Suprom</v>
      </c>
      <c r="C197" s="2">
        <v>46127</v>
      </c>
      <c r="D197" s="3">
        <v>0.8736111111111111</v>
      </c>
      <c r="E197" s="3">
        <v>0.8784722222222222</v>
      </c>
      <c r="F197" t="str">
        <v>AA223034</v>
      </c>
      <c r="G197" t="str">
        <v>https://app.oho.chat/business/6805c0f16232119d2a1204b5/smartchat?room=697086a0ac6758a3c7304f76</v>
      </c>
      <c r="H197">
        <v>0</v>
      </c>
      <c r="I197" t="str" xml:space="preserve">
        <v xml:space="preserve"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1.1_x000d_
_x000d_
เงื่อนไขที่ใช้หักคะแนนตามไฟล์:_x000d_
เข้ากลุ่ม พลาดรุนแรง_x000d_
_x000d_
ตัวอย่างจากเคส:_x000d_
แอดมินเปิดคำตอบทันทีด้วย_x000d_
“แอดมินขอยืนยันตามหน้าระบบการจ่ายงานนะครับ...”_x000d_
_x000d_
ตัวอย่างที่ถูกต้องมากขึ้น:_x000d_
“สวัสดีครับ แอดมินอินทนิลยินดีให้บริการครับ_x000d_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v>
      </c>
      <c r="J197">
        <v>10</v>
      </c>
      <c r="K197" t="str" xml:space="preserve">
        <v xml:space="preserve"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โดยตรงจากข้อความในเคสนี้_x000d_
_x000d_
เงื่อนไขที่ใช้หักคะแนนตามไฟล์:_x000d_
ไม่เข้ากลุ่มพลาด</v>
      </c>
      <c r="L197">
        <v>7</v>
      </c>
      <c r="M197" t="str" xml:space="preserve">
        <v xml:space="preserve"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มากกว่าการอุทธรณ์บทลงโทษอย่างตรงไปตรงมา_x000d_
_x000d_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เพื่อให้ตอบได้ตรงคำถาม_x000d_
_x000d_
เงื่อนไขที่ใช้หักคะแนนตามไฟล์:_x000d_
เข้ากลุ่ม พลาดปานกลาง_x000d_
_x000d_
ตัวอย่างจากเคส:_x000d_
ผู้ใช้ถาม_x000d_
“บริษัทโฮมซอฟต์คือที่ไหนครับ”_x000d_
แต่แอดมินไม่ถามกลับเพื่อยืนยันออเดอร์หรือจุดที่ผู้ใช้สงสัย_x000d_
_x000d_
ตัวอย่างที่ถูกต้องมากขึ้น:_x000d_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v>
      </c>
      <c r="N197">
        <v>3</v>
      </c>
      <c r="O197" t="str" xml:space="preserve">
        <v xml:space="preserve">คำถามหลักของผู้ใช้คือถามว่า บริษัทโฮมซอฟต์อยู่ที่ไหน แต่คำตอบของแอดมินไปตอบเรื่อง_x000d_
_x000d_
ระยะทางจากไรเดอร์ไปยังร้าน_x000d_
การไม่เข้ารับสินค้า_x000d_
การระงับสัญญาณ_x000d_
_x000d_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หรือเกี่ยวกับออเดอร์ใดอย่างไร_x000d_
ดังนั้นหัวข้อนี้ต้องถูกหักค่อนข้างมาก เพราะ ตอบไม่ตรงคำถามหลัก_x000d_
_x000d_
เงื่อนไขที่ใช้หักคะแนนตามไฟล์:_x000d_
เข้ากลุ่ม พลาดรุนแรง_x000d_
_x000d_
ตัวอย่างจากเคส:_x000d_
ผู้ใช้ถาม_x000d_
“บริษัทโฮมซอฟต์คือที่ไหนครับ”_x000d_
แต่แอดมินตอบ_x000d_
“แอดมินขอยืนยันตามหน้าระบบการจ่ายงานนะครับ โดยระยะทางประมาณ 7 กิโลเมตร...”_x000d_
_x000d_
ตัวอย่างที่ถูกต้องมากขึ้น:_x000d_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v>
      </c>
      <c r="P197">
        <v>3</v>
      </c>
      <c r="Q197" t="str" xml:space="preserve">
        <v xml:space="preserve">คำตอบไม่ครบถ้วนในมุมของผู้ใช้ เพราะไม่ได้ให้ข้อมูลที่ผู้ใช้ถามหาเลย เช่น_x000d_
_x000d_
บริษัทโฮมซอฟต์อยู่ตรงไหน_x000d_
เป็นร้าน/บริษัท/จุดรับสินค้าหรือไม่_x000d_
ต้องไปตำแหน่งใด_x000d_
หากหาไม่เจอควรทำอย่างไร_x000d_
_x000d_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จึงถือว่าไม่ครบถ้วนสำหรับการแก้ปัญหาจริง_x000d_
_x000d_
เงื่อนไขที่ใช้หักคะแนนตามไฟล์:_x000d_
เข้ากลุ่ม พลาดรุนแรง_x000d_
_x000d_
ตัวอย่างจากเคส:_x000d_
ไม่มีการอธิบายตำแหน่ง “บริษัทโฮมซอฟต์” หรือแนวทางให้ผู้ใช้ไปต่อได้_x000d_
_x000d_
ตัวอย่างที่ถูกต้องมากขึ้น:_x000d_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v>
      </c>
      <c r="R197">
        <v>2</v>
      </c>
      <c r="S197" t="str" xml:space="preserve">
        <v xml:space="preserve"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แต่ยังไม่มีการอ้างอิงแหล่งข้อมูล/ออเดอร์/เคสให้ชัดว่าเชื่อมกับคำถามของผู้ใช้อย่างไร_x000d_
ที่สำคัญ ไม่มีขั้นตอนให้ผู้ใช้ดำเนินการต่อในประเด็นที่ถามจริง_x000d_
_x000d_
เงื่อนไขที่ใช้หักคะแนนตามไฟล์:_x000d_
เข้ากลุ่ม พลาดปานกลาง_x000d_
_x000d_
ตัวอย่างจากเคส:_x000d_
ไม่มีการขอเลขออเดอร์ หรือยืนยันว่าคำถาม “บริษัทโฮมซอฟต์” หมายถึงงานไหน_x000d_
_x000d_
ตัวอย่างที่ถูกต้องมากขึ้น:_x000d_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v>
      </c>
      <c r="V197">
        <v>4</v>
      </c>
      <c r="W197" t="str" xml:space="preserve">
        <v xml:space="preserve"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แต่แอดมินตีความไปที่การไม่เข้ารับสินค้าและการระงับสัญญาณทันที_x000d_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ไม่ใช่ข้ามไปสรุปบทลงโทษทันที_x000d_
_x000d_
เงื่อนไขที่ใช้หักคะแนนตามไฟล์:_x000d_
เข้ากลุ่ม พลาดรุนแรง_x000d_
_x000d_
ตัวอย่างจากเคส:_x000d_
ผู้ใช้ถามเรื่องสถานที่ แต่แอดมินตอบเรื่องลงโทษโดยไม่ clarify_x000d_
_x000d_
ตัวอย่างที่ถูกต้องมากขึ้น:_x000d_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v>
      </c>
      <c r="X197">
        <v>3</v>
      </c>
      <c r="Y197" t="str" xml:space="preserve">
        <v xml:space="preserve"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ขอข้อมูลเพิ่มเพื่อเช็กตำแหน่งหรือช่วยนำทางต่อ_x000d_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ในการช่วยคลี่คลายข้อสงสัยเรื่องสถานที่_x000d_
_x000d_
เงื่อนไขที่ใช้หักคะแนนตามไฟล์:_x000d_
เข้ากลุ่ม พลาดรุนแรง_x000d_
_x000d_
ตัวอย่างจากเคส:_x000d_
ไม่มีประโยคแนว “รบกวนส่งข้อมูลเพิ่ม” หรือ “หากต้องการให้ช่วยเช็กตำแหน่งแจ้งได้”_x000d_
_x000d_
ตัวอย่างที่ถูกต้องมากขึ้น:_x000d_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v>
      </c>
      <c r="AB197">
        <v>4</v>
      </c>
      <c r="AC197" t="str" xml:space="preserve">
        <v xml:space="preserve">ข้อความอ่านรู้เรื่อง และแบ่งเป็น 2 ย่อหน้าหลักพอใช้ได้_x000d_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ทำให้โฟกัสของคำตอบไม่ชัด_x000d_
_x000d_
เงื่อนไขที่ใช้หักคะแนนตามไฟล์:_x000d_
เข้ากลุ่ม พลาดเล็กน้อย_x000d_
_x000d_
ตัวอย่างจากเคส:_x000d_
ตอบหลายประเด็นรวดเดียว โดยยังไม่ปักคำตอบหลักให้ตรงคำถามต้นทาง_x000d_
_x000d_
ตัวอย่างที่ถูกต้องมากขึ้น:_x000d_
แยกเป็น_x000d_
_x000d_
ตอบ/ถามกลับเรื่องสถานที่_x000d_
ถ้าจำเป็นค่อยอธิบายผลจากระบบเป็นอีกย่อหน้า</v>
      </c>
      <c r="AD197">
        <v>5</v>
      </c>
      <c r="AE197" t="str" xml:space="preserve">
        <v xml:space="preserve">ภาษาโดยรวมสุภาพและถูกต้อง ใช้ถ้อยคำทางการเหมาะกับงานบริการ_x000d_
_x000d_
เงื่อนไขที่ใช้หักคะแนนตามไฟล์:_x000d_
ไม่เข้ากลุ่มพลาด</v>
      </c>
      <c r="AF197">
        <v>7</v>
      </c>
      <c r="AG197" t="str" xml:space="preserve">
        <v xml:space="preserve">น้ำเสียงสุภาพและไม่ใช้อารมณ์โต้ตอบ แม้ผู้ใช้จะสื่อสารแบบสั้นและอาจกำลังสับสน_x000d_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ทำให้โทนโดยรวมดูแข็งและไม่ค่อยช่วยประคองสถานการณ์_x000d_
_x000d_
เงื่อนไขที่ใช้หักคะแนนตามไฟล์:_x000d_
เข้ากลุ่ม พลาดเล็กน้อยถึงปานกลาง_x000d_
_x000d_
ตัวอย่างจากเคส:_x000d_
แอดมินเริ่มตอบด้วยการยืนยันเรื่องระยะทางและระงับสัญญาณทันที_x000d_
_x000d_
ตัวอย่างที่ถูกต้องมากขึ้น:_x000d_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v>
      </c>
      <c r="AP197" t="str">
        <v>NO</v>
      </c>
      <c r="AQ197" t="str">
        <v>ไรเดอร์สอบถามที่ตั้งบริษัทโฮมซอฟต์ (Rider inquires about Home Soft company location)</v>
      </c>
      <c r="AS197" s="4">
        <f>SUM(H197,J197,L197,N197,P197,R197,T197,V197,X197,Z197,AB197,AD197,AF197,AH197,AJ197,AL197,AN197)</f>
        <v>48</v>
      </c>
      <c r="AT197" s="2">
        <f>IF(C197="","",DATE(YEAR(C197),MONTH(C197),1))</f>
        <v>46113</v>
      </c>
      <c r="AU197" t="str">
        <f>IF(AT197="","",TEXT(AT197,"mmmm yyyy"))</f>
        <v>April 2026</v>
      </c>
      <c r="AV197" s="2">
        <f>IF(C197="","",C197-WEEKDAY(C197,2)+1)</f>
        <v>46125</v>
      </c>
      <c r="AW197" s="2">
        <f>IF(AV197="","",AV197+6)</f>
        <v>46131</v>
      </c>
      <c r="AX197" t="str">
        <f>IF(AV197="","",TEXT(AV197,"dd/mm/yyyy")&amp;" - "&amp;TEXT(AW197,"dd/mm/yyyy"))</f>
        <v>13/04/2026 - 19/04/2026</v>
      </c>
      <c r="AY197">
        <f>IF(B197="","",COUNTIFS($B$5:B197,B197,$AT$5:AT197,AT197))</f>
        <v>7</v>
      </c>
      <c r="AZ197">
        <f>IF(B197="","",COUNTIFS($B$5:B197,B197,$AV$5:AV197,AV197))</f>
        <v>1</v>
      </c>
      <c r="BA197" t="str">
        <f>IF(B197="","",TEXT(AY197,"00")&amp;"|"&amp;B197&amp;"|"&amp;TEXT(AT197,"yyyymmdd"))</f>
        <v>07|Nattapol Suprom|20260401</v>
      </c>
      <c r="BB197" t="str">
        <f>IF(B197="","",TEXT(AZ197,"00")&amp;"|"&amp;B197&amp;"|"&amp;TEXT(AV197,"yyyymmdd"))</f>
        <v>01|Nattapol Suprom|20260413</v>
      </c>
      <c r="BC197">
        <f>IF(OR(AQ197="YES",AQ197="Yes",AQ197="Y",AQ197=1),1,0)</f>
        <v>0</v>
      </c>
      <c r="BD197" t="str" xml:space="preserve">
        <v xml:space="preserve">ไรเดอร์ติดต่อเข้ามาสอบถามว่า_x000d_
“บริษัทโฮมซอฟต์คือที่ไหนครับ”_x000d_
และให้ข้อมูลเพิ่มเติมว่า_x000d_
“คือผมอยู่ท่าข้าม21”_x000d_
_x000d_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ไม่ใช่คำถามเรื่องบทลงโทษโดยตรงในประโยคแรกที่ถามเข้ามา_x000d_
_x000d_
อย่างไรก็ตาม แอดมินตอบกลับด้วยข้อมูลอีกเรื่องหนึ่ง คือ_x000d_
_x000d_
ยืนยันตามหน้าระบบการจ่ายงานว่าระยะทางประมาณ 7 กิโลเมตร_x000d_
แจ้งว่าไรเดอร์ไม่เข้ารับสินค้า_x000d_
แจ้งว่าจะต้องถูกระงับสัญญาณตามกฎบริษัท_x000d_
แจ้งระยะเวลาระงับ 1 สัปดาห์ และวันยกเลิกการระงับ_x000d_
_x000d_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และไม่ได้ขอ/ทวนข้อมูลอ้างอิงเพิ่มเติมเพื่อผูกคำถามกับงานหรือออเดอร์ให้ชัดเจน_x000d_
_x000d_
เคสนี้จึงควรถูกหักคะแนนชัดเจนในหัวข้อความถูกต้อง ความครบถ้วน การวิเคราะห์ปัญหา และ next step</v>
      </c>
      <c r="BE197" t="str">
        <v>https://drive.google.com/open?id=1qRDa2gtDLbU9lkx0Ob7XLb-IZNjt6eoe</v>
      </c>
      <c r="BF197" t="str">
        <v>April 2026+</v>
      </c>
    </row>
    <row r="198" xml:space="preserve">
      <c r="A198" s="1">
        <v>46130.85027863426</v>
      </c>
      <c r="B198" t="str">
        <v>Sunijtra Siritip</v>
      </c>
      <c r="C198" s="2">
        <v>46127</v>
      </c>
      <c r="D198" s="3">
        <v>0.8826388888888889</v>
      </c>
      <c r="E198" s="3">
        <v>0.8895833333333333</v>
      </c>
      <c r="F198" t="str">
        <v>AA223037</v>
      </c>
      <c r="G198" t="str">
        <v>https://app.oho.chat/business/6805c0f16232119d2a1204b5/smartchat?room=69df976538fda64acae9c121</v>
      </c>
      <c r="H198">
        <v>10</v>
      </c>
      <c r="I198" t="str" xml:space="preserve">
        <v xml:space="preserve">มีการทักทายและมีข้อความปิดการสนทนาตามรูปแบบมาตรฐาน_x000d_
_x000d_
เงื่อนไขที่ใช้หักคะแนนตามไฟล์:_x000d_
ไม่เข้ากลุ่มพลาด</v>
      </c>
      <c r="J198">
        <v>9</v>
      </c>
      <c r="K198" t="str" xml:space="preserve">
        <v xml:space="preserve"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ถือว่าอยู่ในกรอบการทำงานของเคสนี้_x000d_
_x000d_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process_x000d_
_x000d_
เงื่อนไขที่ใช้หักคะแนนตามไฟล์:_x000d_
เข้ากลุ่ม พลาดเล็กน้อย_x000d_
_x000d_
ตัวอย่างจากเคส:_x000d_
แอดมินร้องขอเลขบัตร 13 หลักเพิ่มเติม แต่หลังได้รับแล้วไม่ได้ตรวจสอบต่อ_x000d_
_x000d_
ตัวอย่างที่ถูกต้องมากขึ้น:_x000d_
“รับทราบค่ะ ได้รับเลขบัตรประชาชน 13 หลักแล้ว แอดมินขอตรวจสอบข้อมูลให้เพิ่มเติมนะคะ”</v>
      </c>
      <c r="L198">
        <v>6</v>
      </c>
      <c r="M198" t="str" xml:space="preserve">
        <v xml:space="preserve"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สอดคล้องกับลักษณะเคส_x000d_
อย่างไรก็ตาม หัวข้อนี้ต้องหักค่อนข้างชัด เพราะ process ขาดความต่อเนื่องอย่างมากในช่วงท้าย กล่าวคือ_x000d_
_x000d_
ร้านค้าส่งข้อมูล 13 หลักตามที่แอดมินขอแล้ว_x000d_
แอดมินไม่ได้ตรวจสอบต่อ_x000d_
กลับปิดเคสด้วยข้อความว่า ไม่ได้รับข้อมูลเพิ่มเติม ซึ่งไม่ตรงกับข้อเท็จจริงของแชท_x000d_
_x000d_
นี่เป็นจุดผิด process โดยตรง_x000d_
_x000d_
เงื่อนไขที่ใช้หักคะแนนตามไฟล์:_x000d_
เข้ากลุ่ม พลาดปานกลาง_x000d_
_x000d_
ตัวอย่างจากเคส:_x000d_
ร้านค้าส่ง_x000d_
“3102101615146”_x000d_
แต่แอดมินตอบปิดเคสว่า_x000d_
“เนื่องจากไม่ได้รับข้อมูลเพิ่มเติม...”_x000d_
_x000d_
ตัวอย่างที่ถูกต้องมากขึ้น:_x000d_
“รับทราบค่ะ ได้รับเลขบัตรประชาชน 13 หลักแล้ว แอดมินขอตรวจสอบข้อมูลให้เพิ่มเติมนะคะ”</v>
      </c>
      <c r="N198">
        <v>4</v>
      </c>
      <c r="O198" t="str" xml:space="preserve">
        <v xml:space="preserve"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หลักแทนได้_x000d_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ซึ่งเป็นคำตอบที่ไม่ถูกต้องตามข้อเท็จจริงในบทสนทนา_x000d_
_x000d_
ดังนั้นหัวข้อนี้ต้องถูกหักมาก เพราะข้อความปิดเคสช่วงท้าย ผิดจากข้อมูลจริงในแชท_x000d_
_x000d_
เงื่อนไขที่ใช้หักคะแนนตามไฟล์:_x000d_
เข้ากลุ่ม พลาดรุนแรง_x000d_
_x000d_
ตัวอย่างจากเคส:_x000d_
ร้านค้าส่งเลข 13 หลักแล้ว แต่แอดมินตอบว่า_x000d_
“เนื่องจากไม่ได้รับข้อมูลเพิ่มเติม...”_x000d_
_x000d_
ตัวอย่างที่ถูกต้องมากขึ้น:_x000d_
“รับทราบค่ะ ได้รับเลขบัตรประชาชน 13 หลักแล้ว แอดมินจะดำเนินการตรวจสอบต่อให้นะคะ”</v>
      </c>
      <c r="P198">
        <v>3</v>
      </c>
      <c r="Q198" t="str" xml:space="preserve">
        <v xml:space="preserve">คำตอบไม่ครบถ้วน เพราะแม้ร้านค้าจะให้ข้อมูลครบตามที่ร้องขอแล้ว แต่แอดมินไม่ได้_x000d_
_x000d_
แจ้งผลตรวจสอบเพิ่มเติม_x000d_
บอกว่าข้อมูลถูกต้องหรือไม่_x000d_
บอกขั้นตอนถัดไป_x000d_
บอกว่าจะดำเนินการแก้ไขเลขบัญชีอย่างไร_x000d_
บอกระยะเวลาในการดำเนินการ_x000d_
_x000d_
จึงถือว่าการช่วยเหลือค้างกลางทาง และไม่ครบตามสิ่งที่เคสนี้ควรจบให้ได้_x000d_
_x000d_
เงื่อนไขที่ใช้หักคะแนนตามไฟล์:_x000d_
เข้ากลุ่ม พลาดรุนแรง_x000d_
_x000d_
ตัวอย่างจากเคส:_x000d_
หลังร้านค้าส่งเลข 13 หลัก ไม่พบข้อความตรวจสอบต่อหรือสรุปผลใด ๆ_x000d_
_x000d_
ตัวอย่างที่ถูกต้องมากขึ้น:_x000d_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v>
      </c>
      <c r="R198">
        <v>2</v>
      </c>
      <c r="S198" t="str" xml:space="preserve">
        <v xml:space="preserve"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เบื้องต้น_x000d_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จึงทำให้ความชัดเจนโดยรวมพังในช่วงสำคัญที่สุดของเคส_x000d_
_x000d_
เงื่อนไขที่ใช้หักคะแนนตามไฟล์:_x000d_
เข้ากลุ่ม พลาดปานกลาง_x000d_
_x000d_
ตัวอย่างจากเคส:_x000d_
มีขั้นตอนให้ส่งเลขบัตร 13 หลัก แต่ไม่มีขั้นตอนต่อหลังได้รับข้อมูลแล้ว_x000d_
_x000d_
ตัวอย่างที่ถูกต้องมากขึ้น:_x000d_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v>
      </c>
      <c r="V198">
        <v>3</v>
      </c>
      <c r="W198" t="str" xml:space="preserve">
        <v xml:space="preserve"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หลักเพื่อตรวจสอบต่อ_x000d_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ยังไม่ได้ถูกแก้ไขจริง_x000d_
_x000d_
หัวข้อนี้ต้องหักมาก เพราะปัญหาถูก identify แล้ว แต่ไม่ถูก resolve_x000d_
_x000d_
เงื่อนไขที่ใช้หักคะแนนตามไฟล์:_x000d_
เข้ากลุ่ม พลาดรุนแรง_x000d_
_x000d_
ตัวอย่างจากเคส:_x000d_
ร้านค้าส่งเลข 13 หลักครบแล้ว แต่แอดมินไม่เดินหน้าตรวจสอบหรือสรุปผลต่อ_x000d_
_x000d_
ตัวอย่างที่ถูกต้องมากขึ้น:_x000d_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v>
      </c>
      <c r="X198">
        <v>2</v>
      </c>
      <c r="Y198" t="str" xml:space="preserve">
        <v xml:space="preserve">หัวข้อนี้พลาดชัดเจน เพราะแอดมินไม่มี ownership ต่อเนื่องจนจบเคสจริง แม้ลูกค้าจะทำตามที่ร้องขอแล้ว_x000d_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โดยตรง_x000d_
_x000d_
เงื่อนไขที่ใช้หักคะแนนตามไฟล์:_x000d_
เข้ากลุ่ม พลาดรุนแรง_x000d_
_x000d_
ตัวอย่างจากเคส:_x000d_
ลูกค้าส่งเลข 13 หลักเวลา 21:20_x000d_
แต่แอดมินปิดเคสเวลา 21:21 โดยไม่ตรวจสอบต่อ_x000d_
_x000d_
ตัวอย่างที่ถูกต้องมากขึ้น:_x000d_
“ขอบคุณสำหรับข้อมูลเพิ่มเติมค่ะ เดี๋ยวแอดมินตรวจสอบและอัปเดตผลให้ต่อในเคสนี้นะคะ”</v>
      </c>
      <c r="AB198">
        <v>4</v>
      </c>
      <c r="AC198" t="str" xml:space="preserve">
        <v xml:space="preserve">ข้อความโดยรวมอ่านง่ายและเรียงลำดับได้ดีในช่วงต้น_x000d_
หักเล็กน้อยเพราะช่วงจบเคสไม่สอดคล้องกับ flow ของบทสนทนา ทำให้โครงสร้างเชิงตรรกะเสีย_x000d_
_x000d_
เงื่อนไขที่ใช้หักคะแนนตามไฟล์:_x000d_
เข้ากลุ่ม พลาดเล็กน้อย_x000d_
_x000d_
ตัวอย่างจากเคส:_x000d_
หลังได้รับข้อมูลเพิ่มเติมแล้ว กลับปิดเคสด้วยเหตุผลตรงข้ามกับสิ่งที่เกิดขึ้นจริง_x000d_
_x000d_
ตัวอย่างที่ถูกต้องมากขึ้น:_x000d_
หลังได้รับข้อมูล ควรมีข้อความ “รับทราบ/กำลังตรวจสอบต่อ” ก่อนข้อความสรุปหรือปิดเคส</v>
      </c>
      <c r="AD198">
        <v>5</v>
      </c>
      <c r="AE198" t="str" xml:space="preserve">
        <v xml:space="preserve">ภาษาที่ใช้สุภาพ กระชับ และถูกต้องตามงานบริการ_x000d_
_x000d_
เงื่อนไขที่ใช้หักคะแนนตามไฟล์:_x000d_
ไม่เข้ากลุ่มพลาด</v>
      </c>
      <c r="AF198">
        <v>8</v>
      </c>
      <c r="AG198" t="str" xml:space="preserve">
        <v xml:space="preserve">น้ำเสียงโดยรวมสุภาพและเหมาะสม ไม่มีถ้อยคำแข็งหรือกดดันลูกค้า_x000d_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แต่จบเคสทันทีหลังลูกค้าเพิ่งส่งข้อมูลสำคัญ_x000d_
_x000d_
ตัวอย่างที่ถูกต้องมากขึ้น:_x000d_
“ขอบคุณสำหรับข้อมูลเพิ่มเติมค่ะ แอดมินจะรีบตรวจสอบต่อให้นะคะ”</v>
      </c>
      <c r="AP198" t="str">
        <v>NO</v>
      </c>
      <c r="AQ198" t="str">
        <v>ร้านค้าสอบถามการเปลี่ยนแปลงบัญชีผู้รับเงิน (Merchant inquires about changing payout bank account)</v>
      </c>
      <c r="AS198" s="4">
        <f>SUM(H198,J198,L198,N198,P198,R198,T198,V198,X198,Z198,AB198,AD198,AF198,AH198,AJ198,AL198,AN198)</f>
        <v>56</v>
      </c>
      <c r="AT198" s="2">
        <f>IF(C198="","",DATE(YEAR(C198),MONTH(C198),1))</f>
        <v>46113</v>
      </c>
      <c r="AU198" t="str">
        <f>IF(AT198="","",TEXT(AT198,"mmmm yyyy"))</f>
        <v>April 2026</v>
      </c>
      <c r="AV198" s="2">
        <f>IF(C198="","",C198-WEEKDAY(C198,2)+1)</f>
        <v>46125</v>
      </c>
      <c r="AW198" s="2">
        <f>IF(AV198="","",AV198+6)</f>
        <v>46131</v>
      </c>
      <c r="AX198" t="str">
        <f>IF(AV198="","",TEXT(AV198,"dd/mm/yyyy")&amp;" - "&amp;TEXT(AW198,"dd/mm/yyyy"))</f>
        <v>13/04/2026 - 19/04/2026</v>
      </c>
      <c r="AY198">
        <f>IF(B198="","",COUNTIFS($B$5:B198,B198,$AT$5:AT198,AT198))</f>
        <v>8</v>
      </c>
      <c r="AZ198">
        <f>IF(B198="","",COUNTIFS($B$5:B198,B198,$AV$5:AV198,AV198))</f>
        <v>2</v>
      </c>
      <c r="BA198" t="str">
        <f>IF(B198="","",TEXT(AY198,"00")&amp;"|"&amp;B198&amp;"|"&amp;TEXT(AT198,"yyyymmdd"))</f>
        <v>08|Sunijtra Siritip|20260401</v>
      </c>
      <c r="BB198" t="str">
        <f>IF(B198="","",TEXT(AZ198,"00")&amp;"|"&amp;B198&amp;"|"&amp;TEXT(AV198,"yyyymmdd"))</f>
        <v>02|Sunijtra Siritip|20260413</v>
      </c>
      <c r="BC198">
        <f>IF(OR(AQ198="YES",AQ198="Yes",AQ198="Y",AQ198=1),1,0)</f>
        <v>0</v>
      </c>
      <c r="BD198" t="str" xml:space="preserve">
        <v xml:space="preserve"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ได้แก่_x000d_
_x000d_
ชื่อร้านค้า: หม่ำ หม่ำ อาหารเด็กออแกนิค_x000d_
ชื่อผู้ลงทะเบียนร้านค้า: ฐิตานุท อยู่ใย_x000d_
เบอร์โทรที่ลงทะเบียน: 0917905156_x000d_
เลขบัตรประชาชน 5 ตัวท้าย: 15146_x000d_
_x000d_
พร้อมระบุชัดว่า_x000d_
“ใส่ไปแล้วตั้งแต่แรกนะคะ”_x000d_
_x000d_
จากนั้นแอดมินตอบรับและแจ้งว่าขอตรวจสอบ ก่อนแจ้งผลว่า_x000d_
ข้อมูลที่ร้านค้าแจ้งมาไม่ถูกต้อง_x000d_
และเสนอให้ร้านค้าแจ้ง เลขบัตรประชาชน 13 หลัก แทน หากไม่แน่ใจข้อมูล_x000d_
_x000d_
ต่อมาร้านค้าได้ส่งเลข 13 หลักมาให้คือ_x000d_
3102101615146_x000d_
แต่หลังจากนั้นแอดมินกลับปิดเคสด้วยข้อความว่า_x000d_
“เนื่องจากไม่ได้รับข้อมูลเพิ่มเติม...”_x000d_
ทั้งที่ในความเป็นจริงร้านค้าเพิ่งส่งข้อมูลเพิ่มเติมเข้ามาแล้ว_x000d_
_x000d_
ดังนั้นเคสนี้มีจุดพลาดสำคัญชัดเจน คือ_x000d_
_x000d_
แอดมินรับข้อมูลเพิ่มเติมแล้ว แต่สรุปผิดว่าไม่ได้รับข้อมูลเพิ่มเติม_x000d_
ไม่มีการตรวจสอบต่อหลังได้เลขบัตร 13 หลัก_x000d_
ไม่มีการแจ้งผลหลังลูกค้าส่งข้อมูลครบตามที่แอดมินร้องขอ_x000d_
ownership ขาดช่วงและจบเคสผิดจังหวะ</v>
      </c>
      <c r="BE198" t="str">
        <v>https://drive.google.com/open?id=1vnafBkNMEwZbL_qoQv9DOXp_VWI7gD8W</v>
      </c>
      <c r="BF198" t="str">
        <v>April 2026+</v>
      </c>
    </row>
    <row r="199" xml:space="preserve">
      <c r="A199" s="1">
        <v>46130.85930341435</v>
      </c>
      <c r="B199" t="str">
        <v>Supakrit Promkhamnoi</v>
      </c>
      <c r="C199" s="2">
        <v>46127</v>
      </c>
      <c r="D199" s="3">
        <v>0.6048611111111111</v>
      </c>
      <c r="E199" s="3">
        <v>0.6180555555555556</v>
      </c>
      <c r="F199" t="str">
        <v>AA222656</v>
      </c>
      <c r="G199" t="str">
        <v>https://app.oho.chat/business/6805c0f16232119d2a1204b5/smartchat?room=69df3d845173fbf730971c35</v>
      </c>
      <c r="H199">
        <v>10</v>
      </c>
      <c r="I199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199">
        <v>8</v>
      </c>
      <c r="K199" t="str" xml:space="preserve">
        <v xml:space="preserve"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ซึ่งสอดคล้องกับเคสลักษณะเกี่ยวกับการเข้าสู่ระบบและการยืนยันตัวตน_x000d_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ที่แอดมินร้องขอไว้เองแต่ไม่ได้ตามให้ครบ_x000d_
_x000d_
เงื่อนไขที่ใช้หักคะแนนตามไฟล์:_x000d_
เข้ากลุ่ม พลาดเล็กน้อย_x000d_
_x000d_
ตัวอย่างจากเคส:_x000d_
แอดมินขอ_x000d_
_x000d_
ชื่อ-นามสกุล_x000d_
รหัสไรเดอร์_x000d_
เบอร์โทรศัพท์_x000d_
_x000d_
แต่เมื่อไรเดอร์ไม่ได้ส่ง RR มา แอดมินก็ไม่ได้ขอซ้ำก่อนเดินหน้าต่อ_x000d_
_x000d_
ตัวอย่างที่ถูกต้องมากขึ้น:_x000d_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v>
      </c>
      <c r="L199">
        <v>8</v>
      </c>
      <c r="M199" t="str" xml:space="preserve">
        <v xml:space="preserve"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เชื่อมโยงได้กับส่วนท้ายของเคสที่เป็นเรื่องเอกสารและการรออนุมัติ_x000d_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หากเคสจำเป็นต้องใช้ตรวจสอบ_x000d_
_x000d_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แต่แอดมินใช้เวลาหลายข้อความกว่าจะพาเข้าสู่คำตอบจริง_x000d_
_x000d_
เงื่อนไขที่ใช้หักคะแนนตามไฟล์:_x000d_
เข้ากลุ่ม พลาดเล็กน้อย_x000d_
_x000d_
ตัวอย่างจากเคส:_x000d_
แอดมินขอ RR แต่ไม่ได้รับ แล้วไม่ตามขออีก_x000d_
_x000d_
ตัวอย่างที่ถูกต้องมากขึ้น:_x000d_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v>
      </c>
      <c r="N199">
        <v>8</v>
      </c>
      <c r="O199" t="str" xml:space="preserve">
        <v xml:space="preserve">คำตอบโดยรวมถูกทิศทาง เพราะแอดมินสามารถไล่ไปจนพบว่าเคสนี้เกี่ยวข้องกับ_x000d_
_x000d_
การแจ้งเตือนด้านความปลอดภัย_x000d_
การเข้าสู่ระบบด้วย Touch ID / Face ID_x000d_
สถานะบัญชีที่ยังอยู่ระหว่างรออนุมัติ_x000d_
เอกสารที่ต้องอัปโหลดเพิ่มเติม_x000d_
_x000d_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แต่แอดมินไม่ได้ทวนหรืออธิบายความต่างนี้ให้ชัดก่อนสรุปสถานะบัญชี_x000d_
_x000d_
เงื่อนไขที่ใช้หักคะแนนตามไฟล์:_x000d_
เข้ากลุ่ม พลาดเล็กน้อย_x000d_
_x000d_
ตัวอย่างจากเคส:_x000d_
แอดมินแจ้งว่า_x000d_
“จากการตรวจสอบในระบบ พบว่าพี่ไรเดอร์ได้เข้าสู่ระบบด้วยเบอร์ 0807348311 ครับ”_x000d_
_x000d_
ทั้งที่ผู้ใช้เพิ่งพิมพ์อีกเบอร์หนึ่งก่อนหน้า_x000d_
_x000d_
ตัวอย่างที่ถูกต้องมากขึ้น:_x000d_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v>
      </c>
      <c r="P199">
        <v>8</v>
      </c>
      <c r="Q199" t="str" xml:space="preserve">
        <v xml:space="preserve"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ซึ่งช่วยได้จริง_x000d_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ก่อนว่า_x000d_
_x000d_
ตอนนี้บัญชียังเข้าไม่ได้เพราะยังรออนุมัติ_x000d_
สิ่งที่ต้องทำถัดไปคืออัปโหลดเอกสารอะไร_x000d_
เมื่ออัปโหลดครบแล้วจะต้องรออะไรต่อ_x000d_
_x000d_
คำตอบที่มีแม้จะครบเชิงรายการเอกสาร แต่ยังไม่คมในเชิง “สรุปวิธีแก้ปัญหาให้ผู้ใช้เข้าใจทันที”_x000d_
_x000d_
เงื่อนไขที่ใช้หักคะแนนตามไฟล์:_x000d_
เข้ากลุ่ม พลาดเล็กน้อย_x000d_
_x000d_
ตัวอย่างจากเคส:_x000d_
แอดมินให้รายการเอกสารยาว แต่ไม่ได้สรุปขั้นตอนเป็นลำดับสั้น ๆ ชัด ๆ ก่อน_x000d_
_x000d_
ตัวอย่างที่ถูกต้องมากขึ้น:_x000d_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v>
      </c>
      <c r="R199">
        <v>4</v>
      </c>
      <c r="S199" t="str" xml:space="preserve">
        <v xml:space="preserve"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ทำให้หัวข้อนี้ทำได้ดี_x000d_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RR/เบอร์บัญชีให้แน่นก่อนสรุป_x000d_
_x000d_
เงื่อนไขที่ใช้หักคะแนนตามไฟล์:_x000d_
เข้ากลุ่ม พลาดเล็กน้อย_x000d_
_x000d_
ตัวอย่างจากเคส:_x000d_
มีลิสต์เอกสารครบ แต่ก่อนหน้านั้นยังไม่มีการสรุปขั้นตอนสั้น ๆ ให้ผู้ใช้เข้าใจง่าย_x000d_
_x000d_
ตัวอย่างที่ถูกต้องมากขึ้น:_x000d_
“ตอนนี้พี่ไรเดอร์ต้องอัปโหลดเอกสารให้ครบในแอปก่อนนะครับ โดยมีรายการดังนี้...”</v>
      </c>
      <c r="V199">
        <v>11</v>
      </c>
      <c r="W199" t="str" xml:space="preserve">
        <v xml:space="preserve"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ถือว่าแก้ปัญหาได้ตรงจุดในระดับหนึ่ง_x000d_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ปัญหาหลักคือบัญชียังไม่อนุมัติ_x000d_
_x000d_
เงื่อนไขที่ใช้หักคะแนนตามไฟล์:_x000d_
เข้ากลุ่ม พลาดเล็กน้อย_x000d_
_x000d_
ตัวอย่างจากเคส:_x000d_
กว่าจะสรุปว่า “ขณะนี้อยู่ระหว่างดำเนินการรออนุมัติไรเดอร์” ต้องผ่านหลายข้อความ_x000d_
_x000d_
ตัวอย่างที่ถูกต้องมากขึ้น:_x000d_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v>
      </c>
      <c r="X199">
        <v>8</v>
      </c>
      <c r="Y199" t="str" xml:space="preserve">
        <v xml:space="preserve"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พร้อมลิงก์ดูตัวอย่าง_x000d_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อาจต้องการถามต่อ_x000d_
_x000d_
เงื่อนไขที่ใช้หักคะแนนตามไฟล์:_x000d_
เข้ากลุ่ม พลาดเล็กน้อย_x000d_
_x000d_
ตัวอย่างจากเคส:_x000d_
หลังส่งรายการเอกสารยาวและลิงก์ตัวอย่างไม่นาน ก็ปิดเคส_x000d_
_x000d_
ตัวอย่างที่ถูกต้องมากขึ้น:_x000d_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v>
      </c>
      <c r="AB199">
        <v>4</v>
      </c>
      <c r="AC199" t="str" xml:space="preserve">
        <v xml:space="preserve"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ทำให้ผู้ใช้อาจต้องใช้เวลาอ่านพอสมควร_x000d_
_x000d_
เงื่อนไขที่ใช้หักคะแนนตามไฟล์:_x000d_
เข้ากลุ่ม พลาดเล็กน้อย_x000d_
_x000d_
ตัวอย่างจากเคส:_x000d_
ช่วงต้นยังถามกว้าง ๆ ก่อนเข้าสู่ประเด็นจริง และช่วงท้ายให้ข้อมูลหลายบรรทัดยาวต่อเนื่อง_x000d_
_x000d_
ตัวอย่างที่ถูกต้องมากขึ้น:_x000d_
เริ่มจากสรุปสาเหตุ 1 บรรทัด แล้วค่อยตามด้วยลิสต์เอกสารเป็นขั้นตอน</v>
      </c>
      <c r="AD199">
        <v>4</v>
      </c>
      <c r="AE199" t="str" xml:space="preserve">
        <v xml:space="preserve"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ทำให้ต้องหักเล็กน้อย_x000d_
_x000d_
เงื่อนไขที่ใช้หักคะแนนตามไฟล์:_x000d_
เข้ากลุ่ม พลาดเล็กน้อย_x000d_
_x000d_
ตัวอย่างจากเคส:_x000d_
“รูปถ่ายโฟรไฟล์”_x000d_
“ให้เก็นกล่อง”_x000d_
“ในเเอปพลิเคชัน”_x000d_
_x000d_
ตัวอย่างที่ถูกต้องมากขึ้น:_x000d_
“รูปถ่ายโปรไฟล์”_x000d_
“ให้เห็นกล่อง”_x000d_
“ในแอปพลิเคชัน”</v>
      </c>
      <c r="AF199">
        <v>9</v>
      </c>
      <c r="AG199" t="str" xml:space="preserve">
        <v xml:space="preserve"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โดยเฉพาะเมื่อเป็นเคสที่ผู้ใช้สับสนเรื่องการเข้าใช้งานบัญชี_x000d_
หักเล็กน้อยเพราะในช่วงต้นยังสามารถสะท้อนความเข้าใจความกังวลของผู้ใช้ได้ชัดกว่านี้อีกเล็กน้อย_x000d_
_x000d_
เงื่อนไขที่ใช้หักคะแนนตามไฟล์:_x000d_
เข้ากลุ่ม พลาดเล็กน้อย_x000d_
_x000d_
ตัวอย่างจากเคส:_x000d_
“รับทราบครับ ไม่ทราบว่าพี่ไรเดอร์ต้องการให้แอดมินช่วยเหลือเพิ่มเติมในด้านใด...”_x000d_
_x000d_
ตัวอย่างที่ถูกต้องมากขึ้น:_x000d_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v>
      </c>
      <c r="AP199" t="str">
        <v>NO</v>
      </c>
      <c r="AQ199" t="str">
        <v>ไรเดอร์สอบถามการเข้าใช้งานบัญชี (Rider inquires about account access)</v>
      </c>
      <c r="AS199" s="4">
        <f>SUM(H199,J199,L199,N199,P199,R199,T199,V199,X199,Z199,AB199,AD199,AF199,AH199,AJ199,AL199,AN199)</f>
        <v>82</v>
      </c>
      <c r="AT199" s="2">
        <f>IF(C199="","",DATE(YEAR(C199),MONTH(C199),1))</f>
        <v>46113</v>
      </c>
      <c r="AU199" t="str">
        <f>IF(AT199="","",TEXT(AT199,"mmmm yyyy"))</f>
        <v>April 2026</v>
      </c>
      <c r="AV199" s="2">
        <f>IF(C199="","",C199-WEEKDAY(C199,2)+1)</f>
        <v>46125</v>
      </c>
      <c r="AW199" s="2">
        <f>IF(AV199="","",AV199+6)</f>
        <v>46131</v>
      </c>
      <c r="AX199" t="str">
        <f>IF(AV199="","",TEXT(AV199,"dd/mm/yyyy")&amp;" - "&amp;TEXT(AW199,"dd/mm/yyyy"))</f>
        <v>13/04/2026 - 19/04/2026</v>
      </c>
      <c r="AY199">
        <f>IF(B199="","",COUNTIFS($B$5:B199,B199,$AT$5:AT199,AT199))</f>
        <v>7</v>
      </c>
      <c r="AZ199">
        <f>IF(B199="","",COUNTIFS($B$5:B199,B199,$AV$5:AV199,AV199))</f>
        <v>1</v>
      </c>
      <c r="BA199" t="str">
        <f>IF(B199="","",TEXT(AY199,"00")&amp;"|"&amp;B199&amp;"|"&amp;TEXT(AT199,"yyyymmdd"))</f>
        <v>07|Supakrit Promkhamnoi|20260401</v>
      </c>
      <c r="BB199" t="str">
        <f>IF(B199="","",TEXT(AZ199,"00")&amp;"|"&amp;B199&amp;"|"&amp;TEXT(AV199,"yyyymmdd"))</f>
        <v>01|Supakrit Promkhamnoi|20260413</v>
      </c>
      <c r="BC199">
        <f>IF(OR(AQ199="YES",AQ199="Yes",AQ199="Y",AQ199=1),1,0)</f>
        <v>0</v>
      </c>
      <c r="BD199" t="str" xml:space="preserve">
        <v xml:space="preserve"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โดยไรเดอร์ส่งภาพหน้าจอพร้อมข้อความลักษณะว่า_x000d_
_x000d_
“ต้องทำไงคับ”_x000d_
“มันขึ้นว่าให้แจ้งไลนี้”_x000d_
“ผมจะเข้าบัญชีทำไงคับ”_x000d_
_x000d_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หากต้องการให้ช่วยด้านใดให้แจ้งได้_x000d_
ต่อมาจึงขอข้อมูลเบื้องต้น ได้แก่_x000d_
_x000d_
ชื่อ-นามสกุล_x000d_
รหัสไรเดอร์_x000d_
เบอร์โทรศัพท์_x000d_
_x000d_
อย่างไรก็ตาม ไรเดอร์ให้มาเพียง_x000d_
_x000d_
ชื่อ_x000d_
เบอร์โทรศัพท์_x000d_
แต่ ไม่ได้ให้รหัส RR และแอดมินก็ไม่ได้ตามขอซ้ำให้ครบก่อนดำเนินการ_x000d_
_x000d_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เพื่อความปลอดภัย_x000d_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แอดมินแจ้งว่า_x000d_
_x000d_
มีการเข้าสู่ระบบด้วยเบอร์ 0807348311_x000d_
ขณะนี้อยู่ระหว่าง รออนุมัติไรเดอร์_x000d_
_x000d_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ก่อนปิดเคส_x000d_
_x000d_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แต่ยังมีจุดต้องหักชัดเจนคือ_x000d_
_x000d_
ตอนต้นยังไม่จับปัญหาให้ตรง_x000d_
ไม่ได้ขอ/ทวน RR Rider ให้ครบทั้งที่เป็นข้อมูลสำคัญต่อเคสนี้_x000d_
มีความไม่สอดคล้องของเบอร์โทรที่ลูกค้าแจ้งกับเบอร์ที่ตรวจพบในระบบ แต่แอดมินยังไม่ clarify ให้ชัด_x000d_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เดียวกันยังไม่ได้ยืนยันเหตุผลและผลลัพธ์หลังรับเอกสารอย่างเป็นระบบ_x000d_
next step ยังพอมี แต่ลำดับการพาผู้ใช้แก้ปัญหายังไม่คมพอ</v>
      </c>
      <c r="BE199" t="str">
        <v>https://drive.google.com/open?id=1c8549BhkR9pmtwfgraiwzSvQqi2aCcju</v>
      </c>
      <c r="BF199" t="str">
        <v>April 2026+</v>
      </c>
    </row>
    <row r="200" xml:space="preserve">
      <c r="A200" s="1">
        <v>46130.8653566088</v>
      </c>
      <c r="B200" t="str">
        <v>Supakrit Promkhamnoi</v>
      </c>
      <c r="C200" s="2">
        <v>46127</v>
      </c>
      <c r="D200" s="3">
        <v>0.6506944444444445</v>
      </c>
      <c r="E200" s="3">
        <v>0.6583333333333333</v>
      </c>
      <c r="F200" t="str">
        <v>AA222725</v>
      </c>
      <c r="G200" t="str">
        <v>https://app.oho.chat/business/6805c0f16232119d2a1204b5/smartchat?room=6839976733e2502edb79fd7c</v>
      </c>
      <c r="H200">
        <v>10</v>
      </c>
      <c r="I200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200">
        <v>10</v>
      </c>
      <c r="K200" t="str" xml:space="preserve">
        <v xml:space="preserve"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และการตรวจสอบดำเนินอยู่ในขอบเขตของออเดอร์ที่เกี่ยวข้องโดยตรง_x000d_
_x000d_
เงื่อนไขที่ใช้หักคะแนนตามไฟล์:_x000d_
ไม่เข้ากลุ่มพลาด</v>
      </c>
      <c r="L200">
        <v>10</v>
      </c>
      <c r="M200" t="str" xml:space="preserve">
        <v xml:space="preserve"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สอดคล้องกับลักษณะปัญหา_x000d_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ได้เหมาะสม_x000d_
_x000d_
เงื่อนไขที่ใช้หักคะแนนตามไฟล์:_x000d_
ไม่เข้ากลุ่มพลาด</v>
      </c>
      <c r="N200">
        <v>9</v>
      </c>
      <c r="O200" t="str" xml:space="preserve">
        <v xml:space="preserve"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ซึ่งสอดคล้องกับแนวทางชดเชยในเคสประเภทนี้_x000d_
_x000d_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บาทอย่างไร_x000d_
_x000d_
เงื่อนไขที่ใช้หักคะแนนตามไฟล์:_x000d_
เข้ากลุ่ม พลาดเล็กน้อย_x000d_
_x000d_
ตัวอย่างจากเคส:_x000d_
“แอดมินจะดำเนินการส่งเรื่อง ขอรับเงินชดเชยส่วนต่างระยะทาง 3 กิโลเมตร เป็นจำนวนเงิน 21 บาท”_x000d_
_x000d_
ตัวอย่างที่ถูกต้องมากขึ้น:_x000d_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v>
      </c>
      <c r="P200">
        <v>9</v>
      </c>
      <c r="Q200" t="str" xml:space="preserve">
        <v xml:space="preserve">คำตอบค่อนข้างครบ เพราะมีทั้ง_x000d_
_x000d_
ผลตรวจสอบ_x000d_
เลขออเดอร์_x000d_
ระยะทางในแอปกับระยะทางจริง_x000d_
จำนวนเงินชดเชย_x000d_
ช่องทางรับเงิน_x000d_
ระยะเวลาได้รับเงิน_x000d_
_x000d_
หักเล็กน้อยเพราะยังเพิ่มได้อีก เช่น หากเกิน 2 วันทำการแล้วยังไม่ได้เงินควรทำอย่างไร_x000d_
_x000d_
เงื่อนไขที่ใช้หักคะแนนตามไฟล์:_x000d_
เข้ากลุ่ม พลาดเล็กน้อย_x000d_
_x000d_
ตัวอย่างจากเคส:_x000d_
มีการแจ้งว่าเงินจะเข้าภายใน 2 วันทำการ แต่ไม่มีเงื่อนไข follow-up หากล่าช้า_x000d_
_x000d_
ตัวอย่างที่ถูกต้องมากขึ้น:_x000d_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v>
      </c>
      <c r="R200">
        <v>5</v>
      </c>
      <c r="S200" t="str" xml:space="preserve">
        <v xml:space="preserve"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อ่านเข้าใจง่าย_x000d_
_x000d_
เงื่อนไขที่ใช้หักคะแนนตามไฟล์:_x000d_
ไม่เข้ากลุ่มพลาด</v>
      </c>
      <c r="V200">
        <v>14</v>
      </c>
      <c r="W200" t="str" xml:space="preserve">
        <v xml:space="preserve"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คือส่งเรื่องชดเชยให้_x000d_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_x000d_
_x000d_
เงื่อนไขที่ใช้หักคะแนนตามไฟล์:_x000d_
เข้ากลุ่ม พลาดเล็กน้อย_x000d_
_x000d_
ตัวอย่างจากเคส:_x000d_
ไรเดอร์แจ้งว่า “ขึ้นว่าถนนปิดให้เลี่ยง” แต่แอดมินไม่ได้เชื่อมเหตุนี้กับผลตรวจสอบในคำตอบสุดท้าย_x000d_
_x000d_
ตัวอย่างที่ถูกต้องมากขึ้น:_x000d_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v>
      </c>
      <c r="X200">
        <v>9</v>
      </c>
      <c r="Y200" t="str" xml:space="preserve">
        <v xml:space="preserve">แอดมินมี ownership ที่ดี เพราะรับเรื่อง ตรวจสอบ และแจ้งว่าจะส่งเรื่องชดเชยให้ พร้อมระยะเวลาเงินเข้า_x000d_
หักเล็กน้อยเพราะปิดเคสเร็ว และยังไม่ได้บอก next step กรณีเงินไม่เข้าตามเวลา_x000d_
_x000d_
เงื่อนไขที่ใช้หักคะแนนตามไฟล์:_x000d_
เข้ากลุ่ม พลาดเล็กน้อย_x000d_
_x000d_
ตัวอย่างจากเคส:_x000d_
หลังแจ้งผลและระยะเวลาเงินเข้า ก็ปิดเคสเลย_x000d_
_x000d_
ตัวอย่างที่ถูกต้องมากขึ้น:_x000d_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v>
      </c>
      <c r="AB200">
        <v>5</v>
      </c>
      <c r="AC200" t="str" xml:space="preserve">
        <v xml:space="preserve">ข้อความเรียงลำดับดีมาก ตั้งแต่ขอหลักฐาน → ตรวจสอบออเดอร์ → แจ้งผล → แจ้งเงินชดเชย → แจ้งระยะเวลา_x000d_
_x000d_
เงื่อนไขที่ใช้หักคะแนนตามไฟล์:_x000d_
ไม่เข้ากลุ่มพลาด</v>
      </c>
      <c r="AD200">
        <v>5</v>
      </c>
      <c r="AE200" t="str" xml:space="preserve">
        <v xml:space="preserve">ภาษาสุภาพ กระชับ และสื่อสารได้ชัดเจน เหมาะสมกับบริบทเคสไรเดอร์_x000d_
_x000d_
เงื่อนไขที่ใช้หักคะแนนตามไฟล์:_x000d_
ไม่เข้ากลุ่มพลาด</v>
      </c>
      <c r="AF200">
        <v>10</v>
      </c>
      <c r="AG200" t="str" xml:space="preserve">
        <v xml:space="preserve">น้ำเสียงสุภาพ เหมาะสม และมีการขออภัยในความไม่สะดวกอย่างเหมาะสมกับสถานการณ์_x000d_
_x000d_
เงื่อนไขที่ใช้หักคะแนนตามไฟล์:_x000d_
ไม่เข้ากลุ่มพลาด</v>
      </c>
      <c r="AP200" t="str">
        <v>NO</v>
      </c>
      <c r="AQ200" t="str">
        <v>ไรเดอร์สอบถามค่ารอบไม่สอดคล้องกับระยะทางจัดส่ง (Rider inquires about fare not matching delivery distance)</v>
      </c>
      <c r="AS200" s="4">
        <f>SUM(H200,J200,L200,N200,P200,R200,T200,V200,X200,Z200,AB200,AD200,AF200,AH200,AJ200,AL200,AN200)</f>
        <v>96</v>
      </c>
      <c r="AT200" s="2">
        <f>IF(C200="","",DATE(YEAR(C200),MONTH(C200),1))</f>
        <v>46113</v>
      </c>
      <c r="AU200" t="str">
        <f>IF(AT200="","",TEXT(AT200,"mmmm yyyy"))</f>
        <v>April 2026</v>
      </c>
      <c r="AV200" s="2">
        <f>IF(C200="","",C200-WEEKDAY(C200,2)+1)</f>
        <v>46125</v>
      </c>
      <c r="AW200" s="2">
        <f>IF(AV200="","",AV200+6)</f>
        <v>46131</v>
      </c>
      <c r="AX200" t="str">
        <f>IF(AV200="","",TEXT(AV200,"dd/mm/yyyy")&amp;" - "&amp;TEXT(AW200,"dd/mm/yyyy"))</f>
        <v>13/04/2026 - 19/04/2026</v>
      </c>
      <c r="AY200">
        <f>IF(B200="","",COUNTIFS($B$5:B200,B200,$AT$5:AT200,AT200))</f>
        <v>8</v>
      </c>
      <c r="AZ200">
        <f>IF(B200="","",COUNTIFS($B$5:B200,B200,$AV$5:AV200,AV200))</f>
        <v>2</v>
      </c>
      <c r="BA200" t="str">
        <f>IF(B200="","",TEXT(AY200,"00")&amp;"|"&amp;B200&amp;"|"&amp;TEXT(AT200,"yyyymmdd"))</f>
        <v>08|Supakrit Promkhamnoi|20260401</v>
      </c>
      <c r="BB200" t="str">
        <f>IF(B200="","",TEXT(AZ200,"00")&amp;"|"&amp;B200&amp;"|"&amp;TEXT(AV200,"yyyymmdd"))</f>
        <v>02|Supakrit Promkhamnoi|20260413</v>
      </c>
      <c r="BC200">
        <f>IF(OR(AQ200="YES",AQ200="Yes",AQ200="Y",AQ200=1),1,0)</f>
        <v>0</v>
      </c>
      <c r="BD200" t="str" xml:space="preserve">
        <v xml:space="preserve">ไรเดอร์ติดต่อเข้ามาแจ้งว่า_x000d_
“ระยะทาง 12 กม. ควรได้ค่ารอบ 94 บาทนะครับ”_x000d_
ซึ่งเป็นเคสเกี่ยวกับ ค่ารอบ/ชดเชยส่วนต่างระยะทาง_x000d_
_x000d_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จากนั้นไรเดอร์แจ้งเพิ่มว่า_x000d_
_x000d_
วิ่งออกมาจากร้านแล้ว_x000d_
ระบบขึ้นว่าถนนปิดให้เลี่ยง_x000d_
_x000d_
ต่อมาแอดมินตรวจสอบออเดอร์ 260415-RJ-4787 และแจ้งผลว่า_x000d_
_x000d_
หน้าแอปแสดงระยะทาง 9 กม._x000d_
ระยะทางที่วิ่งจริง 12 กม._x000d_
จะดำเนินการส่งเรื่อง ขอรับเงินชดเชยส่วนต่างระยะทาง 3 กม. เป็นเงิน 21 บาท_x000d_
เงินจะเข้าบัญชี SCB ภายในประมาณ 2 วันทำการ_x000d_
_x000d_
ภาพรวมเคสนี้ถือว่าทำได้ดี เพราะ_x000d_
_x000d_
จับประเด็นได้ตรงว่าเป็นเรื่องส่วนต่างค่ารอบ/ระยะทาง_x000d_
ขอหลักฐานเพิ่มก่อนตรวจสอบ_x000d_
ระบุหมายเลขออเดอร์และผลตรวจสอบชัดเจน_x000d_
แจ้งผลลัพธ์และระยะเวลาชัดเจน_x000d_
_x000d_
อย่างไรก็ตาม ยังมีจุดที่ควรถูกหักเล็กน้อย เช่น_x000d_
_x000d_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จึงไม่ใช่จุดหักแรง_x000d_
ไม่ได้อธิบายให้ชัดว่าหลักการคิด 21 บาทมาจากอะไร_x000d_
การปิดเคสค่อนข้างเร็วหลังแจ้งผล</v>
      </c>
      <c r="BE200" t="str">
        <v>https://drive.google.com/open?id=16QIEDF1wAmPnhIDDwFlDTadzc5vDRZ0p</v>
      </c>
      <c r="BF200" t="str">
        <v>April 2026+</v>
      </c>
    </row>
    <row r="201" xml:space="preserve">
      <c r="A201" s="1">
        <v>46131.34614820602</v>
      </c>
      <c r="B201" t="str">
        <v>Wassana Phothong</v>
      </c>
      <c r="C201" s="2">
        <v>46127</v>
      </c>
      <c r="D201" s="3">
        <v>0.5527777777777778</v>
      </c>
      <c r="E201" s="3">
        <v>0.5611111111111111</v>
      </c>
      <c r="F201" t="str">
        <v>AA221976</v>
      </c>
      <c r="G201" t="str">
        <v>https://app.oho.chat/business/6805c0f16232119d2a1204b5/smartchat?room=68bbfbe3aa356bae43d873c7</v>
      </c>
      <c r="H201">
        <v>10</v>
      </c>
      <c r="I201" t="str" xml:space="preserve">
        <v xml:space="preserve">มีการทักทายและปิดการสนทนาครบตามมาตรฐาน_x000d_
_x000d_
เงื่อนไขที่ใช้หักคะแนนตามไฟล์:_x000d_
ไม่เข้ากลุ่มพลาด</v>
      </c>
      <c r="J201">
        <v>10</v>
      </c>
      <c r="K201" t="str" xml:space="preserve">
        <v xml:space="preserve"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โดยไม่ได้ให้ข้อมูลภายในเกินขอบเขต_x000d_
_x000d_
เงื่อนไขที่ใช้หักคะแนนตามไฟล์:_x000d_
ไม่เข้ากลุ่มพลาด</v>
      </c>
      <c r="L201">
        <v>8</v>
      </c>
      <c r="M201" t="str" xml:space="preserve">
        <v xml:space="preserve">เวลารอรับบริการประมาณ 26 วินาที ถือว่าดี_x000d_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ให้จบแบบมีคุณภาพ_x000d_
_x000d_
tag เคส “ระงับสัญญาณ” ถือว่าตรงกับบริบทเคส_x000d_
_x000d_
เงื่อนไขที่ใช้หักคะแนนตามไฟล์:_x000d_
เข้ากลุ่ม พลาดเล็กน้อย_x000d_
_x000d_
ตัวอย่างจากเคส:_x000d_
ผู้ใช้ถาม “แล้วต้องทำยังไงคับ” แต่แอดมินตอบเพียงว่า “ไม่สามารถเปิดระบบได้”_x000d_
_x000d_
ตัวอย่างที่ถูกต้องมากขึ้น:_x000d_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v>
      </c>
      <c r="N201">
        <v>8</v>
      </c>
      <c r="O201" t="str" xml:space="preserve">
        <v xml:space="preserve">เมื่อดูรวมกับภาพประกอบในเคส คำตอบหลักของแอดมินว่า_x000d_
_x000d_
มีการกระทำผิดเกินจำนวนครั้ง_x000d_
ไม่สามารถปลดระงับบัญชีได้_x000d_
_x000d_
ถือว่า สอดคล้องกับข้อมูลในภาพ และไม่น่าจะผิดจากผลตรวจสอบในระบบ_x000d_
_x000d_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ๆ_x000d_
_x000d_
เงื่อนไขที่ใช้หักคะแนนตามไฟล์:_x000d_
เข้ากลุ่ม พลาดเล็กน้อย_x000d_
_x000d_
ตัวอย่างจากเคส:_x000d_
แอดมินบอกว่า “มีการกระทำผิดเกินจำนวนครั้ง” แต่ไม่อธิบายเพิ่มเลย_x000d_
_x000d_
ตัวอย่างที่ถูกต้องมากขึ้น:_x000d_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v>
      </c>
      <c r="P201">
        <v>3</v>
      </c>
      <c r="Q201" t="str" xml:space="preserve">
        <v xml:space="preserve">คำตอบไม่ครบถ้วนสำหรับสิ่งที่ผู้ใช้ต้องการรู้ เพราะไรเดอร์ถาม 2 เรื่องหลักซ้ำ ๆ คือ_x000d_
_x000d_
ผิดอะไร_x000d_
แล้วต้องทำยังไง_x000d_
_x000d_
แต่แอดมินไม่ได้ตอบสองคำถามนี้อย่างแท้จริง_x000d_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ซึ่งไม่ช่วยให้ผู้ใช้เข้าใจมากขึ้น_x000d_
_x000d_
เงื่อนไขที่ใช้หักคะแนนตามไฟล์:_x000d_
เข้ากลุ่ม พลาดรุนแรง_x000d_
_x000d_
ตัวอย่างจากเคส:_x000d_
ผู้ใช้ถาม “แล้วต้องทำยังไงคับ”_x000d_
แอดมินตอบ “ไม่สามารถเปิดระบบได้นะคะพี่ไรเดอร์”_x000d_
_x000d_
ตัวอย่างที่ถูกต้องมากขึ้น:_x000d_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v>
      </c>
      <c r="R201">
        <v>2</v>
      </c>
      <c r="S201" t="str" xml:space="preserve">
        <v xml:space="preserve">แอดมินมีการอ้างอิงผลตรวจสอบ แต่ไม่มีการให้ขั้นตอนหรือ next step ที่ชัดเจนเลย_x000d_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ๆ_x000d_
_x000d_
เงื่อนไขที่ใช้หักคะแนนตามไฟล์:_x000d_
เข้ากลุ่ม พลาดปานกลาง_x000d_
_x000d_
ตัวอย่างจากเคส:_x000d_
“รบกวนพี่ไรเดอร์อ่านรายละเอียดตามที่แอดมินแจ้งอีกครั้งนะคะ”_x000d_
_x000d_
ตัวอย่างที่ถูกต้องมากขึ้น:_x000d_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v>
      </c>
      <c r="V201">
        <v>5</v>
      </c>
      <c r="W201" t="str" xml:space="preserve">
        <v xml:space="preserve"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“ยังทำอะไรได้อีกไหม”_x000d_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แต่ต้องการคำอธิบายและทางไปต่อ_x000d_
_x000d_
เงื่อนไขที่ใช้หักคะแนนตามไฟล์:_x000d_
เข้ากลุ่ม พลาดรุนแรง_x000d_
_x000d_
ตัวอย่างจากเคส:_x000d_
ผู้ใช้ถามซ้ำหลายครั้ง แต่แอดมินตอบวนอยู่ที่เดิม_x000d_
_x000d_
ตัวอย่างที่ถูกต้องมากขึ้น:_x000d_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v>
      </c>
      <c r="X201">
        <v>3</v>
      </c>
      <c r="Y201" t="str" xml:space="preserve">
        <v xml:space="preserve"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แม้ผู้ใช้จะถามซ้ำหลายรอบ_x000d_
ไม่มีการสรุปให้_x000d_
_x000d_
สาเหตุคืออะไรในระดับที่เข้าใจได้_x000d_
ยังมีทางดำเนินการไหม_x000d_
ไม่มีทางดำเนินการต่อจริงหรือไม่_x000d_
_x000d_
สุดท้ายเป็นการปิดเคสโดยที่ผู้ใช้ยังค้างคำถามชัดเจน_x000d_
_x000d_
เงื่อนไขที่ใช้หักคะแนนตามไฟล์:_x000d_
เข้ากลุ่ม พลาดรุนแรง_x000d_
_x000d_
ตัวอย่างจากเคส:_x000d_
แอดมินปิดเคสหลังจากผู้ใช้ยังถาม “ผมผิดอะไร”_x000d_
_x000d_
ตัวอย่างที่ถูกต้องมากขึ้น:_x000d_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v>
      </c>
      <c r="AB201">
        <v>4</v>
      </c>
      <c r="AC201" t="str" xml:space="preserve">
        <v xml:space="preserve">ข้อความโดยรวมอ่านง่าย แต่มีลักษณะตอบวนซ้ำ ทำให้ flow การช่วยเหลือไม่ดีนัก_x000d_
_x000d_
เงื่อนไขที่ใช้หักคะแนนตามไฟล์:_x000d_
เข้ากลุ่ม พลาดเล็กน้อย_x000d_
_x000d_
ตัวอย่างจากเคส:_x000d_
ตอบหลายครั้งในแนว “อ่านข้อความอีกครั้ง” โดยไม่เพิ่มสาระใหม่_x000d_
_x000d_
ตัวอย่างที่ถูกต้องมากขึ้น:_x000d_
ควรมีข้อความสรุปเดียวที่ชัดเจนแทนการตอบซ้ำลักษณะเดิม</v>
      </c>
      <c r="AD201">
        <v>5</v>
      </c>
      <c r="AE201" t="str" xml:space="preserve">
        <v xml:space="preserve">ภาษาถูกต้อง สุภาพ และเข้าใจได้_x000d_
_x000d_
เงื่อนไขที่ใช้หักคะแนนตามไฟล์:_x000d_
ไม่เข้ากลุ่มพลาด</v>
      </c>
      <c r="AF201">
        <v>6</v>
      </c>
      <c r="AG201" t="str" xml:space="preserve">
        <v xml:space="preserve"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“ยังไม่เคยโกงเงินใครเลย”_x000d_
แอดมินไม่ได้สะท้อนความเข้าใจความรู้สึก และตอบค่อนข้างตัดบท_x000d_
_x000d_
เงื่อนไขที่ใช้หักคะแนนตามไฟล์:_x000d_
เข้ากลุ่ม พลาดปานกลาง_x000d_
_x000d_
ตัวอย่างจากเคส:_x000d_
ผู้ใช้ถามด้วยความกังวล แต่แอดมินตอบว่า_x000d_
“พี่ไรเดอร์อ่านที่แอดมินส่งให้เรียบร้อยแล้วนะคะ ขออภัยด้วยค่ะ”_x000d_
_x000d_
ตัวอย่างที่ถูกต้องมากขึ้น:_x000d_
“เข้าใจว่าพี่ไรเดอร์กังวลเรื่องสาเหตุนะคะ แอดมินขออธิบายตามผลตรวจสอบที่ระบบแจ้งให้ค่ะ”</v>
      </c>
      <c r="AP201" t="str">
        <v>NO</v>
      </c>
      <c r="AQ201" t="str">
        <v>ไรเดอร์สอบถามสถานะการเปิดระบบบัญชี (Rider inquires about account reactivation status)</v>
      </c>
      <c r="AS201" s="4">
        <f>SUM(H201,J201,L201,N201,P201,R201,T201,V201,X201,Z201,AB201,AD201,AF201,AH201,AJ201,AL201,AN201)</f>
        <v>64</v>
      </c>
      <c r="AT201" s="2">
        <f>IF(C201="","",DATE(YEAR(C201),MONTH(C201),1))</f>
        <v>46113</v>
      </c>
      <c r="AU201" t="str">
        <f>IF(AT201="","",TEXT(AT201,"mmmm yyyy"))</f>
        <v>April 2026</v>
      </c>
      <c r="AV201" s="2">
        <f>IF(C201="","",C201-WEEKDAY(C201,2)+1)</f>
        <v>46125</v>
      </c>
      <c r="AW201" s="2">
        <f>IF(AV201="","",AV201+6)</f>
        <v>46131</v>
      </c>
      <c r="AX201" t="str">
        <f>IF(AV201="","",TEXT(AV201,"dd/mm/yyyy")&amp;" - "&amp;TEXT(AW201,"dd/mm/yyyy"))</f>
        <v>13/04/2026 - 19/04/2026</v>
      </c>
      <c r="AY201">
        <f>IF(B201="","",COUNTIFS($B$5:B201,B201,$AT$5:AT201,AT201))</f>
        <v>6</v>
      </c>
      <c r="AZ201">
        <f>IF(B201="","",COUNTIFS($B$5:B201,B201,$AV$5:AV201,AV201))</f>
        <v>2</v>
      </c>
      <c r="BA201" t="str">
        <f>IF(B201="","",TEXT(AY201,"00")&amp;"|"&amp;B201&amp;"|"&amp;TEXT(AT201,"yyyymmdd"))</f>
        <v>06|Wassana Phothong|20260401</v>
      </c>
      <c r="BB201" t="str">
        <f>IF(B201="","",TEXT(AZ201,"00")&amp;"|"&amp;B201&amp;"|"&amp;TEXT(AV201,"yyyymmdd"))</f>
        <v>02|Wassana Phothong|20260413</v>
      </c>
      <c r="BC201">
        <f>IF(OR(AQ201="YES",AQ201="Yes",AQ201="Y",AQ201=1),1,0)</f>
        <v>0</v>
      </c>
      <c r="BD201" t="str" xml:space="preserve">
        <v xml:space="preserve">เคสนี้เป็นเคสฝั่งไรเดอร์เกี่ยวกับ การขอเปิดระบบ / ปลดระงับบัญชีไรเดอร์ โดยไรเดอร์สอบถามว่า_x000d_
_x000d_
“ลูกพี่ค้าบเปิดระบบไห้ยัง”_x000d_
ต่อมาถามซ้ำว่า “แล้วต้องทำยังไงคับ”_x000d_
และถามอีกว่า “ผมผิดอะไร ยังไม่เคยโกงเงินไครเลยน้า”_x000d_
_x000d_
ในเคสมีภาพประกอบส่งมาด้วย เป็นภาพข้อความจากช่องทางแชท/ระบบที่ระบุสาระประมาณว่า_x000d_
_x000d_
แอดมินแจ้งว่า ไม่สามารถเปิดระบบให้ได้_x000d_
จากการตรวจสอบพบว่า ไรเดอร์มีการกระทำผิดเกินจำนวนครั้งตามที่บริษัทกำหนด_x000d_
จึง ไม่สามารถปลดระงับบัญชีให้ได้_x000d_
_x000d_
แอดมินในเคสนี้ตอบว่า_x000d_
_x000d_
RR59565 ไม่สามารถเปิดใช้งานระบบได้_x000d_
ไม่สามารถเปิดระบบได้_x000d_
พบว่ามีการกระทำผิดเกินจำนวนครั้งตามที่บริษัทกำหนด_x000d_
จึงไม่สามารถปลดระงับบัญชีได้ในกรณีนี้_x000d_
_x000d_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และถามชัดว่า_x000d_
_x000d_
ผิดอะไร_x000d_
แล้วต้องทำอย่างไรต่อ_x000d_
_x000d_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ที่เป็นประโยชน์_x000d_
_x000d_
ดังนั้นเคสนี้แม้จะอ้างอิงผลตรวจสอบได้ แต่ยังมีจุดพลาดชัดเจนในเรื่อง_x000d_
_x000d_
การอธิบายสาเหตุไม่ชัด_x000d_
ไม่ตอบคำถาม “ผิดอะไร”_x000d_
ไม่ตอบคำถาม “ต้องทำยังไงต่อ”_x000d_
ownership ต่ำ_x000d_
empathy ต่ำสำหรับผู้ใช้ที่รู้สึกไม่ได้รับความเป็นธรรม</v>
      </c>
      <c r="BE201" t="str">
        <v>https://drive.google.com/open?id=1eonimvbbk44EKGX0zFG93U86z7csrmaV</v>
      </c>
      <c r="BF201" t="str">
        <v>April 2026+</v>
      </c>
    </row>
    <row r="202" xml:space="preserve">
      <c r="A202" s="1">
        <v>46130.75507427083</v>
      </c>
      <c r="B202" t="str">
        <v>Chatkonnaphat Bhusomya</v>
      </c>
      <c r="C202" s="2">
        <v>46128</v>
      </c>
      <c r="D202" s="3">
        <v>0.4</v>
      </c>
      <c r="E202" s="3">
        <v>0.4034722222222222</v>
      </c>
      <c r="F202" t="str">
        <v>AA223149</v>
      </c>
      <c r="G202" t="str">
        <v>https://app.oho.chat/business/6805c0f16232119d2a1204b5/smartchat?room=68451cd111dfb4b1ced0bbe9</v>
      </c>
      <c r="H202">
        <v>10</v>
      </c>
      <c r="I202" t="str" xml:space="preserve">
        <v xml:space="preserve">เคสนี้มีทั้ง การทักทาย และ การปิดการสนทนา ครบถ้วนตามมาตรฐาน_x000d_
เปิดด้วย_x000d_
“สวัสดีค่ะ แอดมินขนมดอกจอก 🍪 ยินดีให้บริการ”_x000d_
และจบด้วยข้อความปิดเคสที่สุภาพและครบองค์ประกอบ_x000d_
_x000d_
เงื่อนไขที่ใช้หักคะแนนตามไฟล์:_x000d_
ไม่เข้ากลุ่มพลาด</v>
      </c>
      <c r="J202">
        <v>10</v>
      </c>
      <c r="K202" t="str" xml:space="preserve">
        <v xml:space="preserve"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และการดำเนินการยกเลิกออเดอร์/ปิดร้านอยู่ในขอบเขตของเคสโดยตรง_x000d_
_x000d_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ซึ่งเหมาะสมตามเงื่อนไขการตรวจสอบ_x000d_
_x000d_
เงื่อนไขที่ใช้หักคะแนนตามไฟล์:_x000d_
ไม่เข้ากลุ่มพลาด</v>
      </c>
      <c r="L202">
        <v>9</v>
      </c>
      <c r="M202" t="str" xml:space="preserve">
        <v xml:space="preserve"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เหมาะกับเคสที่มีทั้งการยกเลิกออเดอร์และปิดร้าน_x000d_
_x000d_
ในเชิง workflow ถือว่าทำได้ดี เพราะ_x000d_
_x000d_
รับเรื่องเร็ว_x000d_
มีการอธิบายทางเลือกเรื่องให้ลูกค้ายกเลิกเองก่อน_x000d_
เมื่อไรเดอร์ยืนยันว่าลูกค้าให้แอดมินยกเลิก ก็ดำเนินการต่อทันที_x000d_
จากนั้นปิดร้านค้าให้ตามคำขอ_x000d_
ปิดบทสนทนาเรียบร้อย_x000d_
_x000d_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ให้แน่นกว่านี้ได้_x000d_
_x000d_
เงื่อนไขที่ใช้หักคะแนนตามไฟล์:_x000d_
เข้ากลุ่ม พลาดเล็กน้อย_x000d_
_x000d_
ตัวอย่างที่ถูกต้องมากขึ้น:_x000d_
หลังรับข้อมูลควรเชื่อมต่อทันที เช่น_x000d_
“รับทราบค่ะ เดี๋ยวแอดมินขอตรวจสอบออเดอร์และช่วยดำเนินการให้เป็นลำดับนะคะ”</v>
      </c>
      <c r="N202">
        <v>9</v>
      </c>
      <c r="O202" t="str" xml:space="preserve">
        <v xml:space="preserve">คำตอบของแอดมินถูกต้องในเชิง process และเหมาะกับสถานการณ์ โดยเฉพาะประเด็นที่ว่า_x000d_
_x000d_
ถ้าลูกค้ายกเลิกเอง จะได้เงินคืนเร็วกว่า_x000d_
หากลูกค้าไม่สามารถยกเลิกเองได้ แอดมินสามารถช่วยดำเนินการในระบบได้_x000d_
_x000d_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ถือว่าตอบได้ถูกทิศทาง_x000d_
_x000d_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แต่สามารถอธิบายให้ชัดกว่านี้ได้_x000d_
_x000d_
เงื่อนไขที่ใช้หักคะแนนตามไฟล์:_x000d_
เข้ากลุ่ม พลาดเล็กน้อย_x000d_
_x000d_
ตัวอย่างจากเคส:_x000d_
“ออเดอร์: 260416-RJ-9737 ... พี่ไรเดอร์สามารถแจ้งลูกค้าให้ดำเนินการยกเลิกคำสั่งซื้อด้วยตนเองได้...”_x000d_
และต่อมา_x000d_
“ออเดอร์: 260416-RJ-9737 แอดมินดำเนินการยกเลิกให้เรียบร้อยค่ะ”_x000d_
_x000d_
ตัวอย่างที่ถูกต้องมากขึ้น:_x000d_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v>
      </c>
      <c r="P202">
        <v>8</v>
      </c>
      <c r="Q202" t="str" xml:space="preserve">
        <v xml:space="preserve">คำตอบค่อนข้างครบ เพราะมีทั้ง_x000d_
_x000d_
ทางเลือกให้ลูกค้ายกเลิกเอง_x000d_
เงื่อนไขว่าหากลูกค้ายกเลิกไม่ได้ แอดมินจะช่วย_x000d_
แจ้งผลการยกเลิกออเดอร์_x000d_
แจ้งผลการปิดร้านค้า_x000d_
ปิดการสนทนาอย่างเหมาะสม_x000d_
_x000d_
จุดที่ยังไม่เต็มคือยังสามารถเสริมได้อีก เช่น_x000d_
_x000d_
ปิดร้านแล้วจะมีผลในระบบอย่างไร_x000d_
หากร้านพร้อมใช้งานใหม่ต้องทำอย่างไร_x000d_
หากยังมีออเดอร์ค้างเพิ่มต้องแจ้งอย่างไร_x000d_
_x000d_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และมีบริบทเพียงพอในการดำเนินการ_x000d_
_x000d_
เงื่อนไขที่ใช้หักคะแนนตามไฟล์:_x000d_
เข้ากลุ่ม พลาดเล็กน้อย_x000d_
_x000d_
ตัวอย่างที่ถูกต้องมากขึ้น:_x000d_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v>
      </c>
      <c r="R202">
        <v>5</v>
      </c>
      <c r="S202" t="str" xml:space="preserve">
        <v xml:space="preserve">แอดมินมีการอ้างอิง หมายเลขออเดอร์ 260416-RJ-9737 ชัดเจน และอธิบาย flow การจัดการเป็นขั้นตอนเข้าใจง่าย ได้แก่_x000d_
_x000d_
ให้ลูกค้ายกเลิกเองก่อนถ้าได้_x000d_
ถ้าไม่ได้ แอดมินจะยกเลิกให้_x000d_
จากนั้นดำเนินการปิดร้านให้_x000d_
_x000d_
หัวข้อนี้ถือว่าชัดเจนดี_x000d_
_x000d_
เงื่อนไขที่ใช้หักคะแนนตามไฟล์:_x000d_
ไม่เข้ากลุ่มพลาด</v>
      </c>
      <c r="V202">
        <v>13</v>
      </c>
      <c r="W202" t="str" xml:space="preserve">
        <v xml:space="preserve">แอดมินเข้าใจปัญหาและจัดการได้ตรงจุดค่อนข้างมาก เพราะเคสนี้มี 2 issue คือ_x000d_
_x000d_
ออเดอร์ค้าง/ต้องยกเลิก_x000d_
ร้านควรถูกปิดในระบบชั่วคราว_x000d_
_x000d_
แอดมินจัดการทั้งสองส่วนได้ครบ และไม่ได้หยุดเพียงการให้ข้อมูล แต่ลงมือดำเนินการจริง_x000d_
_x000d_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ขั้นตอนอะไรบ้าง_x000d_
_x000d_
เงื่อนไขที่ใช้หักคะแนนตามไฟล์:_x000d_
เข้ากลุ่ม พลาดเล็กน้อย_x000d_
_x000d_
ตัวอย่างที่ถูกต้องมากขึ้น:_x000d_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v>
      </c>
      <c r="X202">
        <v>8</v>
      </c>
      <c r="Y202" t="str" xml:space="preserve">
        <v xml:space="preserve">มี ownership ดี เพราะแอดมินรับเรื่องและดำเนินการจนจบทั้งออเดอร์และร้านค้า พร้อมปิดบทสนทนาอย่างสุภาพ_x000d_
_x000d_
หักเล็กน้อยเพราะยังไม่มี next step เชิงอนาคตมากนัก เช่น_x000d_
_x000d_
หากร้านพร้อมกลับมาเปิดใหม่ให้ทำอย่างไร_x000d_
หากมีออเดอร์ค้างเพิ่มให้แจ้งอย่างไร_x000d_
_x000d_
เงื่อนไขที่ใช้หักคะแนนตามไฟล์:_x000d_
เข้ากลุ่ม พลาดเล็กน้อย_x000d_
_x000d_
ตัวอย่างที่ถูกต้องมากขึ้น:_x000d_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v>
      </c>
      <c r="AB202">
        <v>5</v>
      </c>
      <c r="AC202" t="str" xml:space="preserve">
        <v xml:space="preserve">ข้อความเรียบเรียงดี อ่านง่าย และผู้ใช้น่าจะเข้าใจ flow ได้ชัดเจน_x000d_
_x000d_
เงื่อนไขที่ใช้หักคะแนนตามไฟล์:_x000d_
ไม่เข้ากลุ่มพลาด</v>
      </c>
      <c r="AD202">
        <v>5</v>
      </c>
      <c r="AE202" t="str" xml:space="preserve">
        <v xml:space="preserve">ภาษาสุภาพ ถูกต้อง และกระชับ ไม่มีความกำกวมที่ทำให้เข้าใจผิดในสาระสำคัญ_x000d_
_x000d_
เงื่อนไขที่ใช้หักคะแนนตามไฟล์:_x000d_
ไม่เข้ากลุ่มพลาด</v>
      </c>
      <c r="AF202">
        <v>9</v>
      </c>
      <c r="AG202" t="str" xml:space="preserve">
        <v xml:space="preserve">น้ำเสียงดี สุภาพ และเหมาะกับเคสปัญหาหน้างาน มีความเป็น service support ค่อนข้างดี_x000d_
_x000d_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สะท้อนว่าทราบว่าผู้ใช้ติดออเดอร์อยู่และกำลังรีบช่วยจัดการให้_x000d_
_x000d_
เงื่อนไขที่ใช้หักคะแนนตามไฟล์:_x000d_
เข้ากลุ่ม พลาดเล็กน้อย_x000d_
_x000d_
ตัวอย่างที่ถูกต้องมากขึ้น:_x000d_
“รับทราบค่ะ เดี๋ยวแอดมินรีบช่วยดำเนินการให้ทันทีนะคะ เพื่อไม่ให้พี่ไรเดอร์ติดงานค้างค่ะ”</v>
      </c>
      <c r="AP202" t="str">
        <v>NO</v>
      </c>
      <c r="AQ202" t="str">
        <v>ไรเดอร์แจ้งร้านค้าไม่สามารถรับออเดอร์ได้และขอปิดระบบร้านค้า (Rider reports merchant unable to accept orders and requests shop deactivation)</v>
      </c>
      <c r="AS202" s="4">
        <f>SUM(H202,J202,L202,N202,P202,R202,T202,V202,X202,Z202,AB202,AD202,AF202,AH202,AJ202,AL202,AN202)</f>
        <v>91</v>
      </c>
      <c r="AT202" s="2">
        <f>IF(C202="","",DATE(YEAR(C202),MONTH(C202),1))</f>
        <v>46113</v>
      </c>
      <c r="AU202" t="str">
        <f>IF(AT202="","",TEXT(AT202,"mmmm yyyy"))</f>
        <v>April 2026</v>
      </c>
      <c r="AV202" s="2">
        <f>IF(C202="","",C202-WEEKDAY(C202,2)+1)</f>
        <v>46125</v>
      </c>
      <c r="AW202" s="2">
        <f>IF(AV202="","",AV202+6)</f>
        <v>46131</v>
      </c>
      <c r="AX202" t="str">
        <f>IF(AV202="","",TEXT(AV202,"dd/mm/yyyy")&amp;" - "&amp;TEXT(AW202,"dd/mm/yyyy"))</f>
        <v>13/04/2026 - 19/04/2026</v>
      </c>
      <c r="AY202">
        <f>IF(B202="","",COUNTIFS($B$5:B202,B202,$AT$5:AT202,AT202))</f>
        <v>6</v>
      </c>
      <c r="AZ202">
        <f>IF(B202="","",COUNTIFS($B$5:B202,B202,$AV$5:AV202,AV202))</f>
        <v>1</v>
      </c>
      <c r="BA202" t="str">
        <f>IF(B202="","",TEXT(AY202,"00")&amp;"|"&amp;B202&amp;"|"&amp;TEXT(AT202,"yyyymmdd"))</f>
        <v>06|Chatkonnaphat Bhusomya|20260401</v>
      </c>
      <c r="BB202" t="str">
        <f>IF(B202="","",TEXT(AZ202,"00")&amp;"|"&amp;B202&amp;"|"&amp;TEXT(AV202,"yyyymmdd"))</f>
        <v>01|Chatkonnaphat Bhusomya|20260413</v>
      </c>
      <c r="BC202">
        <f>IF(OR(AQ202="YES",AQ202="Yes",AQ202="Y",AQ202=1),1,0)</f>
        <v>0</v>
      </c>
      <c r="BD202" t="str" xml:space="preserve">
        <v xml:space="preserve">รายละเอียดเคส / คำอธิบายเคส_x000d_
_x000d_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จึงขอให้แอดมินช่วย_x000d_
_x000d_
ยกเลิกออเดอร์ที่ค้างอยู่_x000d_
และ ปิดร้านค้าในระบบ_x000d_
_x000d_
ในบทสนทนา ไรเดอร์ให้ข้อมูลเบื้องต้นคือ_x000d_
_x000d_
เบอร์โทรศัพท์_x000d_
ชื่อ_x000d_
และแจ้งออเดอร์ “9737” ก่อนที่แอดมินจะทวนเป็น 260416-RJ-9737_x000d_
_x000d_
แอดมินตอบกลับเป็นลำดับดังนี้_x000d_
_x000d_
ทักทายและเปิดรับเคส_x000d_
รับทราบข้อมูล_x000d_
แจ้งแนวทางว่าหากลูกค้าสามารถยกเลิกเองได้จะได้เงินคืนเร็วกว่า_x000d_
เมื่อไรเดอร์แจ้งว่าลูกค้าให้แอดมินยกเลิก แอดมินจึงดำเนินการ ยกเลิกออเดอร์_x000d_
จากนั้นดำเนินการ ปิดร้านค้าในระบบ_x000d_
ปิดการสนทนาอย่างสุภาพ_x000d_
_x000d_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จึงไม่หลุดเรื่องข้อมูลสำคัญ_x000d_
_x000d_
อย่างไรก็ตาม ยังมีจุดที่หักได้บ้าง เช่น_x000d_
_x000d_
ตอนเริ่มรับเคสยังไม่ได้ทวน/ยืนยันข้อมูลทั้งหมดทันที_x000d_
ช่วง “รับทราบค่ะ” ยังสั้นมาก_x000d_
ก่อนปิดร้านค้า ไม่ได้อธิบายผลกระทบหรือ next step เพิ่มเติมมากนัก</v>
      </c>
      <c r="BE202" t="str">
        <v>https://drive.google.com/open?id=1HQ12jn9bFVWsOUuhgEI0njUAoIaR3Y5r</v>
      </c>
      <c r="BF202" t="str">
        <v>April 2026+</v>
      </c>
    </row>
    <row r="203" xml:space="preserve">
      <c r="A203" s="1">
        <v>46130.76116923611</v>
      </c>
      <c r="B203" t="str">
        <v>Chatkonnaphat Bhusomya</v>
      </c>
      <c r="C203" s="2">
        <v>46128</v>
      </c>
      <c r="D203" s="3">
        <v>0.6152777777777778</v>
      </c>
      <c r="E203" s="3">
        <v>0.6236111111111111</v>
      </c>
      <c r="F203" t="str">
        <v>AA223388</v>
      </c>
      <c r="G203" t="str">
        <v>https://app.oho.chat/business/6805c0f16232119d2a1204b5/smartchat?room=682eb06d399441f0057452b8</v>
      </c>
      <c r="H203">
        <v>10</v>
      </c>
      <c r="I203" t="str" xml:space="preserve">
        <v xml:space="preserve">เคสนี้มีทั้ง การทักทาย และ การปิดการสนทนา ครบองค์ประกอบหลักตามมาตรฐาน_x000d_
เปิดด้วย_x000d_
“สวัสดีค่ะ แอดมินขนมดอกจอก 🍪 ยินดีให้บริการ”_x000d_
และมีข้อความปิดเคสชัดเจนในตอนท้าย_x000d_
_x000d_
เงื่อนไขที่ใช้หักคะแนนตามไฟล์:_x000d_
ไม่เข้ากลุ่มพลาด</v>
      </c>
      <c r="J203">
        <v>5</v>
      </c>
      <c r="K203" t="str" xml:space="preserve">
        <v xml:space="preserve">หัวข้อนี้ต้องหักค่อนข้างชัด เพราะแอดมินมีการส่ง_x000d_
_x000d_
หมุดลูกค้า_x000d_
พิกัดลูกค้า_x000d_
ชื่อลูกค้า_x000d_
เบอร์โทรลูกค้า_x000d_
_x000d_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handling_x000d_
_x000d_
เงื่อนไขที่ใช้หักคะแนนตามไฟล์:_x000d_
เข้ากลุ่ม พลาดปานกลาง_x000d_
_x000d_
ตัวอย่างจากเคส:_x000d_
“หมุดของลูกค้าค่ะ”_x000d_
“ขอข้อมูลลูกค้าค่ะ คุณกษิดิศ โทร 0989254665 ค่ะ”_x000d_
_x000d_
ตัวอย่างที่ถูกต้องมากขึ้น:_x000d_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เพื่อให้แอดมินตรวจสอบและประสานข้อมูลการจัดส่งได้ถูกต้องค่ะ”_x000d_
จากนั้นจึงค่อยให้ข้อมูลที่จำเป็นต่อการจัดส่งเท่าที่เหมาะสม</v>
      </c>
      <c r="L203">
        <v>7</v>
      </c>
      <c r="M203" t="str" xml:space="preserve">
        <v xml:space="preserve"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ยังอยู่ในช่วงที่รับได้สำหรับเคสผิดปกติหน้างาน_x000d_
_x000d_
แต่ในเชิงกระบวนการยังมีจุดสะดุด ได้แก่_x000d_
_x000d_
ไม่เห็นการยืนยันเลขออเดอร์อย่างชัดก่อนตรวจสอบ_x000d_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ตอนนั้น_x000d_
มีการปิดเคสก่อนที่ผลลัพธ์สุดท้ายจะถูกยืนยันในบทสนทนา_x000d_
_x000d_
เงื่อนไขที่ใช้หักคะแนนตามไฟล์:_x000d_
เข้ากลุ่ม พลาดเล็กน้อยถึงปานกลาง_x000d_
_x000d_
ตัวอย่างที่ถูกต้องมากขึ้น:_x000d_
ควรจัด flow ให้ชัดเป็นลำดับ เช่น_x000d_
_x000d_
ยืนยันออเดอร์_x000d_
ตรวจสอบสถานะ_x000d_
ให้ข้อมูลลูกค้า/พิกัดที่จำเป็น_x000d_
เช็กว่าไรเดอร์ส่งสำเร็จหรือไม่_x000d_
หากยังพบอาการระบบค่อยเก็บข้อมูลเครื่องเพื่อส่งต่อทีมเทคนิค</v>
      </c>
      <c r="N203">
        <v>6</v>
      </c>
      <c r="O203" t="str" xml:space="preserve">
        <v xml:space="preserve"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เพราะไม่ได้อธิบายให้ชัดว่า_x000d_
_x000d_
ออเดอร์ปิดเองเพราะอะไร_x000d_
ระบบจะมีผลอย่างไรหลังปิดงานเอง_x000d_
ต้องดำเนินการต่ออย่างไรเมื่อไรเดอร์ปิดระบบไปแล้ว_x000d_
_x000d_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ตอนนั้น_x000d_
_x000d_
เงื่อนไขที่ใช้หักคะแนนตามไฟล์:_x000d_
เข้ากลุ่ม พลาดปานกลาง_x000d_
_x000d_
ตัวอย่างจากเคส:_x000d_
แอดมินให้พิกัดและข้อมูลลูกค้า แต่ไม่ได้สรุปเหตุของปัญหาหรือแนวทางดำเนินการเชิงระบบให้ชัด_x000d_
_x000d_
ตัวอย่างที่ถูกต้องมากขึ้น:_x000d_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v>
      </c>
      <c r="P203">
        <v>5</v>
      </c>
      <c r="Q203" t="str" xml:space="preserve">
        <v xml:space="preserve">คำตอบยังไม่ครบในหลายมุม ได้แก่_x000d_
_x000d_
ไม่ได้ขอหรือทวนเลขออเดอร์อย่างชัดก่อนตรวจสอบ_x000d_
ไม่ได้อธิบายว่าทำไมระบบปิดงานเอง_x000d_
ไม่ได้สรุปแนวทางปฏิบัติให้ครบหลังไรเดอร์จะไปส่งต่อ_x000d_
ไม่มีคำอธิบายว่าหากส่งเสร็จแล้วต้องทำอะไรต่อในระบบ_x000d_
ปิดเคสก่อนยืนยันผลสุดท้าย_x000d_
_x000d_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ยังไม่ถึงระดับดี_x000d_
_x000d_
เงื่อนไขที่ใช้หักคะแนนตามไฟล์:_x000d_
เข้ากลุ่ม พลาดปานกลาง_x000d_
_x000d_
ตัวอย่างจากเคส:_x000d_
หลังให้หมุดลูกค้าแล้ว แอดมินเปลี่ยนไปขอข้อมูลมือถือ/ระบบปฏิบัติการ/เวอร์ชันแอปทันที_x000d_
_x000d_
ตัวอย่างที่ถูกต้องมากขึ้น:_x000d_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v>
      </c>
      <c r="R203">
        <v>3</v>
      </c>
      <c r="S203" t="str" xml:space="preserve">
        <v xml:space="preserve"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ก่อน-หลังอย่างไร_x000d_
_x000d_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ทำให้ความชัดเจนด้านแหล่งอ้างอิงยังไม่แน่นพอ_x000d_
_x000d_
เงื่อนไขที่ใช้หักคะแนนตามไฟล์:_x000d_
เข้ากลุ่ม พลาดเล็กน้อยถึงปานกลาง_x000d_
_x000d_
ตัวอย่างที่ถูกต้องมากขึ้น:_x000d_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v>
      </c>
      <c r="V203">
        <v>7</v>
      </c>
      <c r="W203" t="str" xml:space="preserve">
        <v xml:space="preserve">หัวข้อนี้ต้องหักพอสมควร เพราะแอดมินยังไม่ได้แยกปัญหาให้ชัดว่าเคสนี้มีอย่างน้อย 2 ส่วน_x000d_
_x000d_
ลูกค้ายังไม่ได้รับอาหาร ต้องช่วยให้ส่งต่อให้สำเร็จ_x000d_
ระบบปิดงานไปเอง ต้องตรวจสอบเชิงเทคนิค/เชิงระบบ_x000d_
_x000d_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และการขอข้อมูลทางเทคนิคก็มาในจังหวะที่ยังไม่เชื่อมกับสถานการณ์อย่างชัดเจน_x000d_
_x000d_
เงื่อนไขที่ใช้หักคะแนนตามไฟล์:_x000d_
เข้ากลุ่ม พลาดปานกลาง_x000d_
_x000d_
ตัวอย่างจากเคส:_x000d_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โดยยังไม่ได้สรุปก่อนว่าต้องการตรวจสอบเรื่องระบบปิดงานอย่างไร_x000d_
_x000d_
ตัวอย่างที่ถูกต้องมากขึ้น:_x000d_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v>
      </c>
      <c r="X203">
        <v>6</v>
      </c>
      <c r="Y203" t="str" xml:space="preserve">
        <v xml:space="preserve"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แต่ช่วยให้ข้อมูลลูกค้าและขอข้อมูลเพิ่มเพื่อจะตรวจสอบต่อ_x000d_
_x000d_
อย่างไรก็ตาม next step ยังไม่ชัดและไม่ครบพอ เช่น_x000d_
_x000d_
หลังจากไรเดอร์ส่งอาหารแล้วต้องแจ้งอะไรกลับ_x000d_
ระบบที่ปิดงานเองจะถูกตรวจสอบต่ออย่างไร_x000d_
หากไรเดอร์แบตหมดหรือส่งไม่สำเร็จควรทำอย่างไร_x000d_
แอดมินปิดเคสก่อนที่ผลลัพธ์จะยืนยันในแชท_x000d_
_x000d_
เงื่อนไขที่ใช้หักคะแนนตามไฟล์:_x000d_
เข้ากลุ่ม พลาดปานกลาง_x000d_
_x000d_
ตัวอย่างที่ถูกต้องมากขึ้น:_x000d_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v>
      </c>
      <c r="AB203">
        <v>4</v>
      </c>
      <c r="AC203" t="str" xml:space="preserve">
        <v xml:space="preserve"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ไปเป็นถามข้อมูลเทคนิคของแอป_x000d_
_x000d_
เงื่อนไขที่ใช้หักคะแนนตามไฟล์:_x000d_
เข้ากลุ่ม พลาดเล็กน้อย</v>
      </c>
      <c r="AD203">
        <v>5</v>
      </c>
      <c r="AE203" t="str" xml:space="preserve">
        <v xml:space="preserve">ภาษาสุภาพ ชัดเจน และเข้าใจได้ง่าย ไม่มีปัญหาเรื่องถ้อยคำหลัก_x000d_
_x000d_
เงื่อนไขที่ใช้หักคะแนนตามไฟล์:_x000d_
ไม่เข้ากลุ่มพลาด</v>
      </c>
      <c r="AF203">
        <v>8</v>
      </c>
      <c r="AG203" t="str" xml:space="preserve">
        <v xml:space="preserve">น้ำเสียงโดยรวมดี สุภาพ และเหมาะกับสถานการณ์ที่ไรเดอร์กำลังสับสนและเร่งด่วน_x000d_
_x000d_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สะท้อนว่าทราบว่าไรเดอร์กำลังรีบไปส่งอาหารให้ลูกค้าและแบตใกล้หมด_x000d_
_x000d_
เงื่อนไขที่ใช้หักคะแนนตามไฟล์:_x000d_
เข้ากลุ่ม พลาดเล็กน้อย_x000d_
_x000d_
ตัวอย่างที่ถูกต้องมากขึ้น:_x000d_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v>
      </c>
      <c r="AP203" t="str">
        <v>NO</v>
      </c>
      <c r="AQ203" t="str">
        <v>ไรเดอร์แจ้งออเดอร์ถูกปิดงานก่อนส่งมอบอาหารสำเร็จ (Rider reports order was completed before successful delivery)</v>
      </c>
      <c r="AS203" s="4">
        <f>SUM(H203,J203,L203,N203,P203,R203,T203,V203,X203,Z203,AB203,AD203,AF203,AH203,AJ203,AL203,AN203)</f>
        <v>66</v>
      </c>
      <c r="AT203" s="2">
        <f>IF(C203="","",DATE(YEAR(C203),MONTH(C203),1))</f>
        <v>46113</v>
      </c>
      <c r="AU203" t="str">
        <f>IF(AT203="","",TEXT(AT203,"mmmm yyyy"))</f>
        <v>April 2026</v>
      </c>
      <c r="AV203" s="2">
        <f>IF(C203="","",C203-WEEKDAY(C203,2)+1)</f>
        <v>46125</v>
      </c>
      <c r="AW203" s="2">
        <f>IF(AV203="","",AV203+6)</f>
        <v>46131</v>
      </c>
      <c r="AX203" t="str">
        <f>IF(AV203="","",TEXT(AV203,"dd/mm/yyyy")&amp;" - "&amp;TEXT(AW203,"dd/mm/yyyy"))</f>
        <v>13/04/2026 - 19/04/2026</v>
      </c>
      <c r="AY203">
        <f>IF(B203="","",COUNTIFS($B$5:B203,B203,$AT$5:AT203,AT203))</f>
        <v>7</v>
      </c>
      <c r="AZ203">
        <f>IF(B203="","",COUNTIFS($B$5:B203,B203,$AV$5:AV203,AV203))</f>
        <v>2</v>
      </c>
      <c r="BA203" t="str">
        <f>IF(B203="","",TEXT(AY203,"00")&amp;"|"&amp;B203&amp;"|"&amp;TEXT(AT203,"yyyymmdd"))</f>
        <v>07|Chatkonnaphat Bhusomya|20260401</v>
      </c>
      <c r="BB203" t="str">
        <f>IF(B203="","",TEXT(AZ203,"00")&amp;"|"&amp;B203&amp;"|"&amp;TEXT(AV203,"yyyymmdd"))</f>
        <v>02|Chatkonnaphat Bhusomya|20260413</v>
      </c>
      <c r="BC203">
        <f>IF(OR(AQ203="YES",AQ203="Yes",AQ203="Y",AQ203=1),1,0)</f>
        <v>0</v>
      </c>
      <c r="BD203" t="str" xml:space="preserve">
        <v xml:space="preserve"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แบตใกล้หมด_x000d_
_x000d_
แอดมินเริ่มต้นด้วยการทักทายและแจ้งว่าจะตรวจสอบให้ จากนั้นได้ส่ง_x000d_
_x000d_
ลิงก์แผนที่_x000d_
พิกัดลูกค้า_x000d_
ชื่อลูกค้าและเบอร์โทรศัพท์_x000d_
_x000d_
ต่อมาแอดมินกลับขอข้อมูลเพิ่มเรื่อง_x000d_
_x000d_
รุ่นมือถือ_x000d_
ระบบปฏิบัติการ_x000d_
เวอร์ชันแอป Robinhood Rider_x000d_
_x000d_
แล้วปิดการสนทนา แม้หลังจากนั้นไรเดอร์จะกลับมาแจ้งเพิ่มเติมว่า ส่งให้แล้วเรียบร้อย_x000d_
_x000d_
ภาพรวมเป็นเคสที่แอดมินมีความพยายามช่วยเหลือและน้ำเสียงสุภาพ แต่มีจุดสำคัญที่ต้องหักชัดเจน คือ_x000d_
_x000d_
ยังไม่เห็นการ ขอหรือทวนเลขออเดอร์อย่างเป็นระบบก่อนตรวจสอบ_x000d_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โดยที่ในบทสนทนาไม่เห็นการยืนยันข้อมูลอ้างอิงให้รัดกุมก่อน_x000d_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ขณะนั้น_x000d_
ปิดเคสก่อนจะยืนยันผลลัพธ์สุดท้ายจากฝั่งไรเดอร์</v>
      </c>
      <c r="BE203" t="str">
        <v>https://drive.google.com/open?id=1wFI4mK72KTk8rEC5nUUyW1YbcCBSc_s-</v>
      </c>
      <c r="BF203" t="str">
        <v>April 2026+</v>
      </c>
    </row>
    <row r="204" xml:space="preserve">
      <c r="A204" s="1">
        <v>46131.31418361111</v>
      </c>
      <c r="B204" t="str">
        <v>Suphitcha Keawliam</v>
      </c>
      <c r="C204" s="2">
        <v>46128</v>
      </c>
      <c r="D204" s="3">
        <v>0.5923611111111111</v>
      </c>
      <c r="E204" s="3">
        <v>0.6034722222222222</v>
      </c>
      <c r="F204" t="str">
        <v>AA223366</v>
      </c>
      <c r="G204" t="str">
        <v>https://app.oho.chat/business/6805c0f16232119d2a1204b5/smartchat?room=69e08c2a7dcaee91c9c7a4f7</v>
      </c>
      <c r="H204">
        <v>10</v>
      </c>
      <c r="I204" t="str" xml:space="preserve">
        <v xml:space="preserve">มีทั้งการทักทายและปิดการสนทนาตามมาตรฐาน_x000d_
_x000d_
เงื่อนไขที่ใช้หักคะแนนตามไฟล์:_x000d_
ไม่เข้ากลุ่มพลาด</v>
      </c>
      <c r="J204">
        <v>7</v>
      </c>
      <c r="K204" t="str" xml:space="preserve">
        <v xml:space="preserve"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ไม่ได้เป็นเคสที่จำเป็นต้องตรวจสอบตัวตนก่อนทันที_x000d_
_x000d_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และไม่ใช่การตอบที่เหมาะสมที่สุดตามบริบท_x000d_
_x000d_
เงื่อนไขที่ใช้หักคะแนนตามไฟล์:_x000d_
เข้ากลุ่ม พลาดเล็กน้อยถึงปานกลาง_x000d_
_x000d_
ตัวอย่างจากเคส:_x000d_
ลูกค้าถามว่า_x000d_
“สอบถามเช็คยอดย้อนหลังเดือนมีนาคมได้อย่างไรค่ะ”_x000d_
แต่แอดมินตอบด้วยการขอข้อมูลยืนยันตัวตนเต็มชุด_x000d_
_x000d_
ตัวอย่างที่ถูกต้องมากขึ้น:_x000d_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v>
      </c>
      <c r="L204">
        <v>7</v>
      </c>
      <c r="M204" t="str" xml:space="preserve">
        <v xml:space="preserve">เวลารอรับบริการประมาณ 10 นาที 29 วินาที ค่อนข้างนานสำหรับคำถามลักษณะ how-to_x000d_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โดยไม่ตอบวิธีใช้งานก่อน_x000d_
_x000d_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แต่คำตอบที่ให้ไม่ตอบโจทย์จริง_x000d_
_x000d_
เงื่อนไขที่ใช้หักคะแนนตามไฟล์:_x000d_
เข้ากลุ่ม พลาดปานกลาง_x000d_
_x000d_
ตัวอย่างจากเคส:_x000d_
ร้านค้าต้องการวิธีดูยอดย้อนหลัง แต่แอดมินไม่ได้ให้ขั้นตอน และใช้เวลาตอบค่อนข้างนาน_x000d_
_x000d_
ตัวอย่างที่ถูกต้องมากขึ้น:_x000d_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v>
      </c>
      <c r="N204">
        <v>4</v>
      </c>
      <c r="O204" t="str" xml:space="preserve">
        <v xml:space="preserve"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ของร้านค้า_x000d_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จึงถือว่าความถูกต้องเชิงตอบโจทย์ยังต่ำ_x000d_
_x000d_
เงื่อนไขที่ใช้หักคะแนนตามไฟล์:_x000d_
เข้ากลุ่ม พลาดปานกลาง_x000d_
_x000d_
ตัวอย่างจากเคส:_x000d_
ลูกค้าถาม_x000d_
“วิธีเช็คยอดเงินย้อนหลังนะคะ”_x000d_
แต่แอดมินตอบ_x000d_
“แอดมินขอรบกวนข้อมูลเพิ่มเติมจากทางร้านค้า...”_x000d_
_x000d_
ตัวอย่างที่ถูกต้องมากขึ้น:_x000d_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v>
      </c>
      <c r="P204">
        <v>2</v>
      </c>
      <c r="Q204" t="str" xml:space="preserve">
        <v xml:space="preserve">เคสนี้แทบไม่ได้คำตอบในสิ่งที่ลูกค้าต้องการเลย เพราะแอดมินไม่ได้ให้_x000d_
_x000d_
วิธีดูยอดย้อนหลัง_x000d_
เมนูที่ต้องกด_x000d_
ขั้นตอนการเลือกเดือน_x000d_
ทางเลือกหากหาไม่พบ_x000d_
_x000d_
สุดท้ายลูกค้าต้องไปหาเองจน “เจอแล้ว” แสดงว่าแอดมินไม่ได้ช่วยให้คำตอบครบถ้วน_x000d_
_x000d_
เงื่อนไขที่ใช้หักคะแนนตามไฟล์:_x000d_
เข้ากลุ่ม พลาดรุนแรง_x000d_
_x000d_
ตัวอย่างจากเคส:_x000d_
ไม่มีการอธิบายว่าเช็กยอดเดือนมีนาคมได้จากตรงไหนในระบบ_x000d_
_x000d_
ตัวอย่างที่ถูกต้องมากขึ้น:_x000d_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v>
      </c>
      <c r="R204">
        <v>1</v>
      </c>
      <c r="S204" t="str" xml:space="preserve">
        <v xml:space="preserve">ไม่มีขั้นตอน how-to ให้ผู้ใช้ทำตามจริง ทั้งที่โจทย์ของเคสเป็นเรื่อง วิธีตรวจสอบยอดย้อนหลัง โดยตรง_x000d_
แอดมินจึงพลาดในหัวข้อนี้ชัดเจน เพราะไม่ได้ให้คำแนะนำเป็น step เลย_x000d_
_x000d_
เงื่อนไขที่ใช้หักคะแนนตามไฟล์:_x000d_
เข้ากลุ่ม พลาดรุนแรง_x000d_
_x000d_
ตัวอย่างจากเคส:_x000d_
ไม่มีข้อความบอกว่าเข้าเมนูไหน กดตรงไหน หรือเลือกช่วงวันที่อย่างไร_x000d_
_x000d_
ตัวอย่างที่ถูกต้องมากขึ้น:_x000d_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v>
      </c>
      <c r="V204">
        <v>3</v>
      </c>
      <c r="W204" t="str" xml:space="preserve">
        <v xml:space="preserve"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แต่แอดมินตีไปเป็นเคสที่ต้องยืนยันตัวตนและตรวจสอบข้อมูลในระบบทันที_x000d_
ผลลัพธ์คือแอดมินไม่ได้ช่วยแก้ปัญหาจริง และลูกค้าต้องไปหาเองจนพบคำตอบเอง_x000d_
_x000d_
เงื่อนไขที่ใช้หักคะแนนตามไฟล์:_x000d_
เข้ากลุ่ม พลาดรุนแรง_x000d_
_x000d_
ตัวอย่างจากเคส:_x000d_
ลูกค้าต้องบอกเองว่า_x000d_
“เดี๋ยวติดต่อไปใหม่นะคะ เนื่องจากเจอแล้วนะคะ”_x000d_
_x000d_
ตัวอย่างที่ถูกต้องมากขึ้น:_x000d_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v>
      </c>
      <c r="X204">
        <v>4</v>
      </c>
      <c r="Y204" t="str" xml:space="preserve">
        <v xml:space="preserve"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เพราะไม่ได้ให้แนวทางที่ใช้งานได้จริง_x000d_
อย่างไรก็ตาม ร้านค้าตอบกลับว่าเจอแล้ว และแอดมินตอบ “รับทราบค่ะ” ถือว่ามีการปิดบทสนทนาอย่างสุภาพ_x000d_
_x000d_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ไม่ได้ถูกอธิบายอย่างเป็นประโยชน์_x000d_
_x000d_
เงื่อนไขที่ใช้หักคะแนนตามไฟล์:_x000d_
เข้ากลุ่ม พลาดปานกลาง_x000d_
_x000d_
ตัวอย่างจากเคส:_x000d_
ร้านค้าต้องเป็นฝ่ายบอกว่าเจอเองแล้ว_x000d_
_x000d_
ตัวอย่างที่ถูกต้องมากขึ้น:_x000d_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v>
      </c>
      <c r="AB204">
        <v>5</v>
      </c>
      <c r="AC204" t="str" xml:space="preserve">
        <v xml:space="preserve">ข้อความของแอดมินอ่านง่าย เรียงลำดับชัดเจน และเป็นภาษาที่เข้าใจง่าย_x000d_
_x000d_
เงื่อนไขที่ใช้หักคะแนนตามไฟล์:_x000d_
ไม่เข้ากลุ่มพลาด</v>
      </c>
      <c r="AD204">
        <v>5</v>
      </c>
      <c r="AE204" t="str" xml:space="preserve">
        <v xml:space="preserve">ภาษาถูกต้อง สุภาพ และกระชับ ไม่มีปัญหาด้านถ้อยคำ_x000d_
_x000d_
เงื่อนไขที่ใช้หักคะแนนตามไฟล์:_x000d_
ไม่เข้ากลุ่มพลาด</v>
      </c>
      <c r="AF204">
        <v>9</v>
      </c>
      <c r="AG204" t="str" xml:space="preserve">
        <v xml:space="preserve">น้ำเสียงสุภาพ เหมาะสม และไม่ทำให้ลูกค้ารู้สึกแย่_x000d_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แต่ไม่ได้ช่วยตอบคำถามหลัก_x000d_
_x000d_
ตัวอย่างที่ถูกต้องมากขึ้น:_x000d_
“ได้เลยค่ะ หากต้องการเช็กยอดย้อนหลังของเดือนมีนาคม แอดมินแนะนำขั้นตอนให้ก่อนนะคะ”</v>
      </c>
      <c r="AP204" t="str">
        <v>NO</v>
      </c>
      <c r="AQ204" t="str">
        <v>ร้านค้าสอบถามวิธีตรวจสอบยอดย้อนหลังประจำเดือนมีนาคม (Merchant inquires about how to checkย้อนหลัง monthly earnings for March)</v>
      </c>
      <c r="AS204" s="4">
        <f>SUM(H204,J204,L204,N204,P204,R204,T204,V204,X204,Z204,AB204,AD204,AF204,AH204,AJ204,AL204,AN204)</f>
        <v>57</v>
      </c>
      <c r="AT204" s="2">
        <f>IF(C204="","",DATE(YEAR(C204),MONTH(C204),1))</f>
        <v>46113</v>
      </c>
      <c r="AU204" t="str">
        <f>IF(AT204="","",TEXT(AT204,"mmmm yyyy"))</f>
        <v>April 2026</v>
      </c>
      <c r="AV204" s="2">
        <f>IF(C204="","",C204-WEEKDAY(C204,2)+1)</f>
        <v>46125</v>
      </c>
      <c r="AW204" s="2">
        <f>IF(AV204="","",AV204+6)</f>
        <v>46131</v>
      </c>
      <c r="AX204" t="str">
        <f>IF(AV204="","",TEXT(AV204,"dd/mm/yyyy")&amp;" - "&amp;TEXT(AW204,"dd/mm/yyyy"))</f>
        <v>13/04/2026 - 19/04/2026</v>
      </c>
      <c r="AY204">
        <f>IF(B204="","",COUNTIFS($B$5:B204,B204,$AT$5:AT204,AT204))</f>
        <v>8</v>
      </c>
      <c r="AZ204">
        <f>IF(B204="","",COUNTIFS($B$5:B204,B204,$AV$5:AV204,AV204))</f>
        <v>2</v>
      </c>
      <c r="BA204" t="str">
        <f>IF(B204="","",TEXT(AY204,"00")&amp;"|"&amp;B204&amp;"|"&amp;TEXT(AT204,"yyyymmdd"))</f>
        <v>08|Suphitcha Keawliam|20260401</v>
      </c>
      <c r="BB204" t="str">
        <f>IF(B204="","",TEXT(AZ204,"00")&amp;"|"&amp;B204&amp;"|"&amp;TEXT(AV204,"yyyymmdd"))</f>
        <v>02|Suphitcha Keawliam|20260413</v>
      </c>
      <c r="BC204">
        <f>IF(OR(AQ204="YES",AQ204="Yes",AQ204="Y",AQ204=1),1,0)</f>
        <v>0</v>
      </c>
      <c r="BD204" t="str" xml:space="preserve">
        <v xml:space="preserve">เคสนี้เป็นเคสฝั่งร้านค้า โดยร้านค้าติดต่อเข้ามาสอบถามว่า_x000d_
“สอบถามเช็คยอดย้อนหลังเดือนมีนาคมได้อย่างไรค่ะ / วิธีเช็คยอดเงินย้อนหลังนะคะ”_x000d_
_x000d_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ไม่ใช่เคสร้องเรียนออเดอร์หรือเคสที่ต้องใช้ข้อมูลยืนยันตัวตนเพื่อดำเนินการแก้ไขบัญชีในทันที_x000d_
_x000d_
อย่างไรก็ตาม แอดมินตอบกลับด้วยการขอข้อมูลยืนยันตัวตนเต็มชุด ได้แก่_x000d_
_x000d_
ชื่อร้านค้า/สาขา_x000d_
หมายเลขโทรศัพท์ที่ใช้ลงทะเบียน_x000d_
รหัสร้านค้า (Shop ID)_x000d_
ชื่อเจ้าของกิจการ และเลข 5 ตัวท้ายบัตรประชาชน_x000d_
_x000d_
หลังจากนั้นร้านค้าตอบกลับว่า_x000d_
“เดี๋ยวติดต่อไปใหม่นะคะ เนื่องจากเจอแล้วนะคะ หากสาขาไหนไม่เจอจะทักหาอีกครั้งนะคะ”_x000d_
สะท้อนว่าร้านค้าไปหาเจอเอง และแอดมินไม่ได้เป็นผู้ให้คำตอบหรือขั้นตอนการเช็กยอดย้อนหลังจริง_x000d_
_x000d_
ดังนั้นเคสนี้ต้องหักคะแนนชัดเจนในหัวข้อสำคัญ เพราะ_x000d_
_x000d_
ไม่ตอบคำถามหลักของร้านค้า_x000d_
ขอข้อมูลเกินความจำเป็นสำหรับคำถามประเภท how-to_x000d_
ไม่ได้ให้วิธีเช็กยอดย้อนหลัง_x000d_
ไม่ได้แก้ปัญหาให้จบด้วยความรู้หรือขั้นตอนที่ร้านค้าทำตามได้</v>
      </c>
      <c r="BE204" t="str">
        <v>https://drive.google.com/open?id=16Wzkw38tnZZibh4RpRvUBJwISxVgvkVO</v>
      </c>
      <c r="BF204" t="str">
        <v>April 2026+</v>
      </c>
    </row>
    <row r="205" xml:space="preserve">
      <c r="A205" s="1">
        <v>46130.74827637732</v>
      </c>
      <c r="B205" t="str">
        <v>Anucha Makundin</v>
      </c>
      <c r="C205" s="2">
        <v>46130</v>
      </c>
      <c r="D205" s="3">
        <v>0.6270833333333333</v>
      </c>
      <c r="E205" s="3">
        <v>0.6305555555555555</v>
      </c>
      <c r="F205" t="str">
        <v>AA224298</v>
      </c>
      <c r="G205" t="str">
        <v>https://app.oho.chat/business/6805c0f16232119d2a1204b5/smartchat?room=69e33ab6ed073ef5972d958e</v>
      </c>
      <c r="H205">
        <v>5</v>
      </c>
      <c r="I205" t="str" xml:space="preserve">
        <v xml:space="preserve">เคสนี้มี การทักทาย ชัดเจนว่า_x000d_
“สวัสดีครับ แอดมินขนมถ้วย ยินดีให้บริการครับ”_x000d_
แต่ ไม่มีการปิดการสนทนา หรือ closing ตามมาตรฐาน_x000d_
_x000d_
เงื่อนไขที่ใช้หักคะแนนตามไฟล์:_x000d_
เข้ากลุ่ม พลาดปานกลาง เพราะมี greeting แต่ไม่มี closing_x000d_
_x000d_
ตัวอย่างจากเคส:_x000d_
“สวัสดีครับ แอดมินขนมถ้วย ยินดีให้บริการครับ”_x000d_
_x000d_
ตัวอย่างที่ถูกต้องมากขึ้น:_x000d_
“สวัสดีครับ แอดมินขนมถ้วย ยินดีให้บริการครับ”_x000d_
และหากจบเคสควรมี_x000d_
“หากยังพบปัญหาเพิ่มเติมสามารถแจ้งเข้ามาได้อีกนะครับ”</v>
      </c>
      <c r="J205">
        <v>10</v>
      </c>
      <c r="K205" t="str" xml:space="preserve">
        <v xml:space="preserve">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</v>
      </c>
      <c r="L205">
        <v>8</v>
      </c>
      <c r="M205" t="str" xml:space="preserve">
        <v xml:space="preserve">เวลารอรับบริการประมาณ 1 นาที 53 วินาที ถือว่าอยู่ในเกณฑ์โอเค และเวลารวม 3 นาที 26 วินาที ยังอยู่ในเกณฑ์_x000d_
_x000d_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ทำให้ยังไม่ตรงกับปัญหาหลักของผู้ใช้_x000d_
_x000d_
เงื่อนไขที่ใช้หักคะแนนตามไฟล์:_x000d_
เข้ากลุ่ม พลาดเล็กน้อยถึงปานกลาง_x000d_
_x000d_
ตัวอย่างจากเคส:_x000d_
ผู้ใช้แจ้ง “เข้าเว็บไม่ได้ครับ” แต่แอดมินตอบอธิบายขั้นตอนสมัครก่อน_x000d_
_x000d_
ตัวอย่างที่ถูกต้องมากขึ้น:_x000d_
ควรเริ่มด้วย_x000d_
“รบกวนแคปหน้าจอที่เข้าไม่ได้ส่งให้แอดมินตรวจสอบก่อนนะครับ”_x000d_
แล้วค่อยอธิบายขั้นตอนสมัครเมื่อแน่ใจว่าผู้ใช้เข้าเว็บได้แล้ว</v>
      </c>
      <c r="N205">
        <v>6</v>
      </c>
      <c r="O205" t="str" xml:space="preserve">
        <v xml:space="preserve"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เลยตอบไม่ตรงคำถาม_x000d_
_x000d_
เงื่อนไขที่ใช้หักคะแนนตามไฟล์:_x000d_
เข้ากลุ่ม พลาดปานกลาง_x000d_
_x000d_
ตัวอย่างจากเคส:_x000d_
แอดมินตอบขั้นตอนสมัครก่อน_x000d_
“สำหรับขั้นตอนการสมัคร รบกวนทางร้านค้ากดปุ่ม ‘ขอเข้าใช้บริการ’...”_x000d_
_x000d_
ตัวอย่างที่ถูกต้องมากขึ้น:_x000d_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v>
      </c>
      <c r="P205">
        <v>5</v>
      </c>
      <c r="Q205" t="str" xml:space="preserve">
        <v xml:space="preserve"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หรือถ้าทำไม่ได้จะช่วยยังไง_x000d_
_x000d_
เงื่อนไขที่ใช้หักคะแนนตามไฟล์:_x000d_
เข้ากลุ่ม พลาดปานกลาง_x000d_
_x000d_
ตัวอย่างจากเคส:_x000d_
มีการขอแคปหน้าจอเพิ่ม แต่ยังไม่มีคำแนะนำเชิง workaround หรือ next step ที่ชัดพอ_x000d_
_x000d_
ตัวอย่างที่ถูกต้องมากขึ้น:_x000d_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v>
      </c>
      <c r="R205">
        <v>3</v>
      </c>
      <c r="S205" t="str" xml:space="preserve">
        <v xml:space="preserve"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แต่ลำดับคำตอบยังไม่ตรงกับปัญหาของผู้ใช้_x000d_
_x000d_
เงื่อนไขที่ใช้หักคะแนนตามไฟล์:_x000d_
เข้ากลุ่ม พลาดเล็กน้อยถึงปานกลาง_x000d_
_x000d_
ตัวอย่างจากเคส:_x000d_
ตอบขั้นตอนสมัครก่อน แล้วจึงค่อยบอกให้แคปหน้าจอปัญหามาส่ง_x000d_
_x000d_
ตัวอย่างที่ถูกต้องมากขึ้น:_x000d_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v>
      </c>
      <c r="V205">
        <v>6</v>
      </c>
      <c r="W205" t="str" xml:space="preserve">
        <v xml:space="preserve"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แทนที่จะเช็กอาการก่อน_x000d_
_x000d_
แม้จะมีการขอแคปหน้าจอแล้ว แต่ยังไม่มีการวิเคราะห์สาเหตุหรือช่วยแก้ปัญหาให้ชัดในเคสนี้_x000d_
_x000d_
เงื่อนไขที่ใช้หักคะแนนตามไฟล์:_x000d_
เข้ากลุ่ม พลาดปานกลางถึงรุนแรง_x000d_
_x000d_
ตัวอย่างจากเคส:_x000d_
ผู้ใช้บอก “เข้าเว็บไม่ได้ครับ” แต่แอดมินเริ่มจากอธิบายขั้นตอนสมัคร_x000d_
_x000d_
ตัวอย่างที่ถูกต้องมากขึ้น:_x000d_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v>
      </c>
      <c r="X205">
        <v>6</v>
      </c>
      <c r="Y205" t="str" xml:space="preserve">
        <v xml:space="preserve">แอดมินยังดูแลเคสต่อ เพราะมีขอภาพหน้าจอ_x000d_
แต่ยังไม่บอกว่าหลังจากนั้นจะทำอะไรต่อ_x000d_
_x000d_
เงื่อนไขที่ใช้หักคะแนนตามไฟล์:_x000d_
เข้ากลุ่ม พลาดปานกลาง_x000d_
_x000d_
ตัวอย่างจากเคส:_x000d_
“รบกวนแคปหน้าที่แจ้งว่าไม่ได้ส่งให้แอดมินตรวจสอบให้นะครับ”_x000d_
_x000d_
ตัวอย่างที่ถูกต้องมากขึ้น:_x000d_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v>
      </c>
      <c r="AB205">
        <v>5</v>
      </c>
      <c r="AC205" t="str" xml:space="preserve">
        <v xml:space="preserve">ข้อความอ่านง่าย สุภาพ และเข้าใจได้ แม้คำตอบแรกจะไม่ตรงปัญหาของผู้ใช้ แต่ภาษายังไม่ทำให้สับสน_x000d_
_x000d_
เงื่อนไขที่ใช้หักคะแนนตามไฟล์:_x000d_
ไม่เข้ากลุ่มพลาด</v>
      </c>
      <c r="AD205">
        <v>5</v>
      </c>
      <c r="AE205" t="str" xml:space="preserve">
        <v xml:space="preserve">ภาษาถูกต้อง กระชับ และชัดเจน ไม่กำกวม_x000d_
_x000d_
เงื่อนไขที่ใช้หักคะแนนตามไฟล์:_x000d_
ไม่เข้ากลุ่มพลาด</v>
      </c>
      <c r="AF205">
        <v>8</v>
      </c>
      <c r="AG205" t="str" xml:space="preserve">
        <v xml:space="preserve"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ควรบอกก่อนว่าเข้าใจว่าผู้ใช้เข้าเว็บไม่ได้_x000d_
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แต่ไม่สะท้อน pain point ของผู้ใช้ก่อน_x000d_
_x000d_
ตัวอย่างที่ถูกต้องมากขึ้น:_x000d_
“รับทราบครับ หากเข้าเว็บไม่ได้ เดี๋ยวแอดมินช่วยตรวจสอบให้ครับ”</v>
      </c>
      <c r="AP205" t="str">
        <v>NO</v>
      </c>
      <c r="AQ205" t="str">
        <v>ร้านค้ารายงานไม่สามารถลงทะเบียนเข้าร่วมโปรโมชันได้ (Merchant reports unable to register for promotion)</v>
      </c>
      <c r="AS205" s="4">
        <f>SUM(H205,J205,L205,N205,P205,R205,T205,V205,X205,Z205,AB205,AD205,AF205,AH205,AJ205,AL205,AN205)</f>
        <v>67</v>
      </c>
      <c r="AT205" s="2">
        <f>IF(C205="","",DATE(YEAR(C205),MONTH(C205),1))</f>
        <v>46113</v>
      </c>
      <c r="AU205" t="str">
        <f>IF(AT205="","",TEXT(AT205,"mmmm yyyy"))</f>
        <v>April 2026</v>
      </c>
      <c r="AV205" s="2">
        <f>IF(C205="","",C205-WEEKDAY(C205,2)+1)</f>
        <v>46125</v>
      </c>
      <c r="AW205" s="2">
        <f>IF(AV205="","",AV205+6)</f>
        <v>46131</v>
      </c>
      <c r="AX205" t="str">
        <f>IF(AV205="","",TEXT(AV205,"dd/mm/yyyy")&amp;" - "&amp;TEXT(AW205,"dd/mm/yyyy"))</f>
        <v>13/04/2026 - 19/04/2026</v>
      </c>
      <c r="AY205">
        <f>IF(B205="","",COUNTIFS($B$5:B205,B205,$AT$5:AT205,AT205))</f>
        <v>7</v>
      </c>
      <c r="AZ205">
        <f>IF(B205="","",COUNTIFS($B$5:B205,B205,$AV$5:AV205,AV205))</f>
        <v>2</v>
      </c>
      <c r="BA205" t="str">
        <f>IF(B205="","",TEXT(AY205,"00")&amp;"|"&amp;B205&amp;"|"&amp;TEXT(AT205,"yyyymmdd"))</f>
        <v>07|Anucha Makundin|20260401</v>
      </c>
      <c r="BB205" t="str">
        <f>IF(B205="","",TEXT(AZ205,"00")&amp;"|"&amp;B205&amp;"|"&amp;TEXT(AV205,"yyyymmdd"))</f>
        <v>02|Anucha Makundin|20260413</v>
      </c>
      <c r="BC205">
        <f>IF(OR(AQ205="YES",AQ205="Yes",AQ205="Y",AQ205=1),1,0)</f>
        <v>0</v>
      </c>
      <c r="BD205" t="str" xml:space="preserve">
        <v xml:space="preserve">ร้านค้าติดต่อเข้ามาสอบถามเรื่อง การลงทะเบียนสมัครใช้งาน โดยส่งภาพหน้าจอหน้าเว็บสมัครและถามว่า_x000d_
_x000d_
“ลงทะเบียนยังไงครับ”_x000d_
“เข้าเว็บไม่ได้ครับ”_x000d_
_x000d_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จากนั้นจะมีเจ้าหน้าที่ติดต่อกลับภายหลัง_x000d_
_x000d_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หลังจากนั้นจึงค่อยตอบกลับว่า_x000d_
“รบกวนแคปหน้าที่แจ้งว่าไม่ได้ส่งให้แอดมินตรวจสอบให้นะครับ”</v>
      </c>
      <c r="BE205" t="str">
        <v>https://drive.google.com/open?id=1fCNAjmDr8tJUJj-ecm8i3W5c2B98t3S6</v>
      </c>
      <c r="BF205" t="str">
        <v>April 2026+</v>
      </c>
    </row>
    <row r="206" xml:space="preserve">
      <c r="A206" s="1">
        <v>46130.76645084491</v>
      </c>
      <c r="B206" t="str">
        <v>Jariyawadee Taboodda</v>
      </c>
      <c r="C206" s="2">
        <v>46130</v>
      </c>
      <c r="D206" s="3">
        <v>0.375</v>
      </c>
      <c r="E206" s="3">
        <v>0.3777777777777778</v>
      </c>
      <c r="F206" t="str">
        <v>AA224136</v>
      </c>
      <c r="G206" t="str">
        <v>https://app.oho.chat/business/6805c0f16232119d2a1204b5/smartchat?room=682ead869e2182e9d7616f96</v>
      </c>
      <c r="H206">
        <v>10</v>
      </c>
      <c r="I206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206">
        <v>10</v>
      </c>
      <c r="K206" t="str" xml:space="preserve">
        <v xml:space="preserve">ไม่พบการเปิดเผยข้อมูลส่วนบุคคลเกินความจำเป็น และคำตอบอยู่ในกรอบข้อมูลทั่วไปที่เหมาะสม_x000d_
_x000d_
เงื่อนไขที่ใช้หักคะแนนตามไฟล์:_x000d_
ไม่เข้ากลุ่มพลาด</v>
      </c>
      <c r="L206">
        <v>10</v>
      </c>
      <c r="M206" t="str" xml:space="preserve">
        <v xml:space="preserve"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เหมาะสมกับเคสสอบถามข้อมูลทั่วไป_x000d_
ลำดับการทำงานชัดเจน คือ รับเรื่อง → ตรวจสอบ → แจ้งสถานะ → ให้กรอบเวลา → ปิดเคส_x000d_
_x000d_
เงื่อนไขที่ใช้หักคะแนนตามไฟล์:_x000d_
ไม่เข้ากลุ่มพลาด</v>
      </c>
      <c r="N206">
        <v>8</v>
      </c>
      <c r="O206" t="str" xml:space="preserve">
        <v xml:space="preserve">คำตอบไม่ผิด และให้ข้อมูลสำคัญว่า_x000d_
_x000d_
ยังอยู่ระหว่างการตรวจสอบ_x000d_
ต้องรอประกาศผลอย่างเป็นทางการ_x000d_
จะทราบผลภายใน 11.00 น._x000d_
_x000d_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ตอนนี้ยังไม่สามารถยืนยันสิทธิ์เป็นรายบุคคลได้_x000d_
_x000d_
เงื่อนไขที่ใช้หักคะแนนตามไฟล์:_x000d_
เข้ากลุ่ม พลาดเล็กน้อย_x000d_
_x000d_
ตัวอย่างจากเคส:_x000d_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ของวันนี้ค่ะ”_x000d_
_x000d_
ตัวอย่างที่ถูกต้องมากขึ้น:_x000d_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v>
      </c>
      <c r="P206">
        <v>7</v>
      </c>
      <c r="Q206" t="str" xml:space="preserve">
        <v xml:space="preserve">คำตอบมีข้อมูลหลักพอสมควร ได้แก่_x000d_
_x000d_
สถานะปัจจุบัน_x000d_
ต้องรอประกาศผล_x000d_
เวลาที่จะทราบผลอีกครั้ง_x000d_
_x000d_
แต่ยังขาดข้อมูลเสริมที่ช่วยให้ผู้ใช้ใช้งานต่อได้สะดวกขึ้น เช่น_x000d_
_x000d_
ต้องติดตามผลจากช่องทางใด_x000d_
หากเลย 11.00 น. แล้วยังไม่ทราบผล ควรทำอย่างไร_x000d_
ตอนนี้ยังเช็กสิทธิ์รายบุคคลไม่ได้_x000d_
_x000d_
เงื่อนไขที่ใช้หักคะแนนตามไฟล์:_x000d_
เข้ากลุ่ม พลาดเล็กน้อย_x000d_
_x000d_
ตัวอย่างจากเคส:_x000d_
แอดมินบอกเพียงว่า “จะมีการประกาศผลอีกครั้งภายในเวลา 11.00 น. ของวันนี้”_x000d_
_x000d_
ตัวอย่างที่ถูกต้องมากขึ้น:_x000d_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v>
      </c>
      <c r="R206">
        <v>4</v>
      </c>
      <c r="S206" t="str" xml:space="preserve">
        <v xml:space="preserve">คำตอบมีกรอบเวลาอ้างอิงชัดเจนว่า ภายใน 11.00 น. ของวันนั้น ทำให้ผู้ใช้รู้ว่าจะต้องรอถึงเมื่อไร_x000d_
หักเล็กน้อยเพราะยังไม่ได้ระบุว่าควรติดตามผลจากช่องทางไหน_x000d_
_x000d_
เงื่อนไขที่ใช้หักคะแนนตามไฟล์:_x000d_
เข้ากลุ่ม พลาดเล็กน้อย_x000d_
_x000d_
ตัวอย่างจากเคส:_x000d_
“จะมีการประกาศผลอีกครั้งภายในเวลา 11.00 น. ของวันนี้ค่ะ”_x000d_
_x000d_
ตัวอย่างที่ถูกต้องมากขึ้น:_x000d_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v>
      </c>
      <c r="V206">
        <v>10</v>
      </c>
      <c r="W206" t="str" xml:space="preserve">
        <v xml:space="preserve"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ขณะที่คำตอบยังเป็นเพียงภาพรวมเรื่องประกาศผล_x000d_
จึงช่วยได้ระดับหนึ่ง แต่ยังไม่ถึงขั้นคลี่คลายความสงสัยของผู้ใช้ชัดเจน_x000d_
_x000d_
เงื่อนไขที่ใช้หักคะแนนตามไฟล์:_x000d_
เข้ากลุ่ม พลาดเล็กน้อยถึงปานกลาง_x000d_
_x000d_
ตัวอย่างจากเคส:_x000d_
ผู้ใช้ถาม “มีสิทธิ์ลุ้นไหม”_x000d_
แต่แอดมินตอบในเชิงสถานะกลางว่า “รอประกาศผล”_x000d_
_x000d_
ตัวอย่างที่ถูกต้องมากขึ้น:_x000d_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v>
      </c>
      <c r="X206">
        <v>8</v>
      </c>
      <c r="Y206" t="str" xml:space="preserve">
        <v xml:space="preserve">แอดมินมี ownership ที่ดีในระดับหนึ่ง เพราะแจ้งสถานะและให้กรอบเวลาแก่ผู้ใช้ชัดเจน_x000d_
หักเล็กน้อยเพราะ next step ยังไม่ครบ เช่น หากเลยเวลาแล้วไม่พบผลควรทำอย่างไร_x000d_
_x000d_
เงื่อนไขที่ใช้หักคะแนนตามไฟล์:_x000d_
เข้ากลุ่ม พลาดเล็กน้อย_x000d_
_x000d_
ตัวอย่างจากเคส:_x000d_
“หากไม่มีข้อมูลเพิ่มเติม แอดมินขออนุญาตจบการสนทนาในครั้งนี้นะคะ”_x000d_
_x000d_
ตัวอย่างที่ถูกต้องมากขึ้น:_x000d_
“หากหลังเวลา 11.00 น. แล้วยังไม่พบข้อมูล สามารถแจ้งแอดมินเข้ามาอีกครั้งได้เลยนะคะ”</v>
      </c>
      <c r="AB206">
        <v>5</v>
      </c>
      <c r="AC206" t="str" xml:space="preserve">
        <v xml:space="preserve">ข้อความเรียงลำดับดี อ่านง่าย และเข้าใจสารหลักได้ชัดเจน_x000d_
_x000d_
เงื่อนไขที่ใช้หักคะแนนตามไฟล์:_x000d_
ไม่เข้ากลุ่มพลาด</v>
      </c>
      <c r="AD206">
        <v>5</v>
      </c>
      <c r="AE206" t="str" xml:space="preserve">
        <v xml:space="preserve">ภาษาสุภาพ กระชับ และถูกต้อง เหมาะกับบริบทของเคส_x000d_
_x000d_
เงื่อนไขที่ใช้หักคะแนนตามไฟล์:_x000d_
ไม่เข้ากลุ่มพลาด</v>
      </c>
      <c r="AF206">
        <v>9</v>
      </c>
      <c r="AG206" t="str" xml:space="preserve">
        <v xml:space="preserve">น้ำเสียงสุภาพและเป็นมิตร เหมาะกับเคสสอบถามข้อมูลทั่วไป_x000d_
หักเล็กน้อยเพราะยังสามารถเพิ่มการสะท้อนความเข้าใจความคาดหวังของไรเดอร์ได้อีก_x000d_
_x000d_
เงื่อนไขที่ใช้หักคะแนนตามไฟล์:_x000d_
เข้ากลุ่ม พลาดเล็กน้อย_x000d_
_x000d_
ตัวอย่างจากเคส:_x000d_
แอดมินตอบแบบสุภาพตรงประเด็น แต่ไม่มีประโยคสะท้อนว่าทราบว่าผู้ใช้กำลังรอลุ้นผลอยู่_x000d_
_x000d_
ตัวอย่างที่ถูกต้องมากขึ้น:_x000d_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v>
      </c>
      <c r="AP206" t="str">
        <v>NO</v>
      </c>
      <c r="AQ206" t="str">
        <v>ไรเดอร์สอบถามสิทธิ์เข้าร่วมโปรโมชัน (Rider inquires about eligibility for promotion)</v>
      </c>
      <c r="AS206" s="4">
        <f>SUM(H206,J206,L206,N206,P206,R206,T206,V206,X206,Z206,AB206,AD206,AF206,AH206,AJ206,AL206,AN206)</f>
        <v>86</v>
      </c>
      <c r="AT206" s="2">
        <f>IF(C206="","",DATE(YEAR(C206),MONTH(C206),1))</f>
        <v>46113</v>
      </c>
      <c r="AU206" t="str">
        <f>IF(AT206="","",TEXT(AT206,"mmmm yyyy"))</f>
        <v>April 2026</v>
      </c>
      <c r="AV206" s="2">
        <f>IF(C206="","",C206-WEEKDAY(C206,2)+1)</f>
        <v>46125</v>
      </c>
      <c r="AW206" s="2">
        <f>IF(AV206="","",AV206+6)</f>
        <v>46131</v>
      </c>
      <c r="AX206" t="str">
        <f>IF(AV206="","",TEXT(AV206,"dd/mm/yyyy")&amp;" - "&amp;TEXT(AW206,"dd/mm/yyyy"))</f>
        <v>13/04/2026 - 19/04/2026</v>
      </c>
      <c r="AY206">
        <f>IF(B206="","",COUNTIFS($B$5:B206,B206,$AT$5:AT206,AT206))</f>
        <v>6</v>
      </c>
      <c r="AZ206">
        <f>IF(B206="","",COUNTIFS($B$5:B206,B206,$AV$5:AV206,AV206))</f>
        <v>1</v>
      </c>
      <c r="BA206" t="str">
        <f>IF(B206="","",TEXT(AY206,"00")&amp;"|"&amp;B206&amp;"|"&amp;TEXT(AT206,"yyyymmdd"))</f>
        <v>06|Jariyawadee Taboodda|20260401</v>
      </c>
      <c r="BB206" t="str">
        <f>IF(B206="","",TEXT(AZ206,"00")&amp;"|"&amp;B206&amp;"|"&amp;TEXT(AV206,"yyyymmdd"))</f>
        <v>01|Jariyawadee Taboodda|20260413</v>
      </c>
      <c r="BC206">
        <f>IF(OR(AQ206="YES",AQ206="Yes",AQ206="Y",AQ206=1),1,0)</f>
        <v>0</v>
      </c>
      <c r="BD206" t="str" xml:space="preserve">
        <v xml:space="preserve">ไรเดอร์ติดต่อเข้ามาสอบถามเรื่อง สิทธิ์ลุ้นโบนัส/ภารกิจรับโบนัสช่วงสงกรานต์ โดยถามสั้น ๆ ว่า_x000d_
“มีสิทธิ์ลุ้นไหม”_x000d_
_x000d_
จากบทสนทนา แอดมินตอบกลับว่า_x000d_
_x000d_
ทักทายและแจ้งว่าจะตรวจสอบข้อมูล_x000d_
แจ้งผลว่า ภารกิจรับโบนัสช่วงสงกรานต์อยู่ระหว่างการตรวจสอบ และรอประกาศผลอย่างเป็นทางการ_x000d_
ระบุเพิ่มเติมว่าจะ ประกาศผลอีกครั้งภายในเวลา 11.00 น. ของวันนั้น_x000d_
ปิดการสนทนาอย่างสุภาพ_x000d_
_x000d_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จึงไม่จำเป็นต้องหักคะแนนเรื่องการไม่ขอข้อมูลอ้างอิง_x000d_
_x000d_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v>
      </c>
      <c r="BE206" t="str">
        <v>https://drive.google.com/open?id=1wrm1uGubP27cLb1vyYOvzGexlAJ7hcF3</v>
      </c>
      <c r="BF206" t="str">
        <v>April 2026+</v>
      </c>
    </row>
    <row r="207" xml:space="preserve">
      <c r="A207" s="1">
        <v>46130.77944354167</v>
      </c>
      <c r="B207" t="str">
        <v>Jariyawadee Taboodda</v>
      </c>
      <c r="C207" s="2">
        <v>46130</v>
      </c>
      <c r="D207" s="3">
        <v>0.3097222222222222</v>
      </c>
      <c r="E207" s="3">
        <v>0.3173611111111111</v>
      </c>
      <c r="F207" t="str">
        <v>AA224072</v>
      </c>
      <c r="G207" t="str">
        <v>https://app.oho.chat/business/6805c0f16232119d2a1204b5/smartchat?room=69d96202fc514a955541dada</v>
      </c>
      <c r="H207">
        <v>10</v>
      </c>
      <c r="I207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207">
        <v>10</v>
      </c>
      <c r="K207" t="str" xml:space="preserve">
        <v xml:space="preserve">ไม่พบการเปิดเผยข้อมูลเกินความจำเป็น และไม่พบการดำเนินการที่ขัดต่อข้อกำหนดจากบทสนทนา_x000d_
_x000d_
เงื่อนไขที่ใช้หักคะแนนตามไฟล์:_x000d_
ไม่เข้ากลุ่มพลาด</v>
      </c>
      <c r="L207">
        <v>9</v>
      </c>
      <c r="M207" t="str" xml:space="preserve">
        <v xml:space="preserve"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ก่อนแจ้งแนวทางดำเนินการ_x000d_
_x000d_
เงื่อนไขที่ใช้หักคะแนนตามไฟล์:_x000d_
เข้ากลุ่ม พลาดเล็กน้อย_x000d_
_x000d_
ตัวอย่างจากเคส:_x000d_
“Robinhood สวัสดีค่ะ แอดมินขนมสาลี่ ยินดีให้บริการค่ะ_x000d_
แอดมินขออนุญาตดำเนินการตรวจสอบข้อมูลสักครู่ค่ะ”_x000d_
_x000d_
ตัวอย่างที่ถูกต้องมากขึ้น:_x000d_
“รับทราบค่ะ ออเดอร์ 260418-RL-5606 ของ RR23968 เดี๋ยวแอดมินขอตรวจสอบให้สักครู่นะคะ”</v>
      </c>
      <c r="N207">
        <v>7</v>
      </c>
      <c r="O207" t="str" xml:space="preserve">
        <v xml:space="preserve"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และไรเดอร์ต้องทำอะไรต่อก่อนหรือหลังถึงร้าน_x000d_
_x000d_
เงื่อนไขที่ใช้หักคะแนนตามไฟล์:_x000d_
เข้ากลุ่ม พลาดปานกลาง_x000d_
_x000d_
ตัวอย่างจากเคส:_x000d_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หากพี่ไรเดอร์เดินทางไปกดถึงร้านเรียบน้อยค่ะ”_x000d_
_x000d_
ตัวอย่างที่ถูกต้องมากขึ้น:_x000d_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v>
      </c>
      <c r="P207">
        <v>5</v>
      </c>
      <c r="Q207" t="str" xml:space="preserve">
        <v xml:space="preserve">คำตอบยังไม่ครบ เพราะไม่ได้อธิบายให้ชัดว่า_x000d_
_x000d_
ถึงร้านแล้วต้องทำอะไรต่อ_x000d_
หากยังจบงานไม่ได้ต้องส่งอะไรเพิ่ม_x000d_
แอดมินจะช่วยในจังหวะไหน_x000d_
หากปัญหายังไม่จบควรดำเนินการอย่างไร_x000d_
_x000d_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แต่การตอบกลับยังไม่ครอบคลุมเพียงพอให้ผู้ใช้มั่นใจว่าเคสจะจบอย่างไร_x000d_
_x000d_
เงื่อนไขที่ใช้หักคะแนนตามไฟล์:_x000d_
เข้ากลุ่ม พลาดปานกลาง_x000d_
_x000d_
ตัวอย่างจากเคส:_x000d_
แอดมินแจ้งเพียงว่าจะช่วย “กดจบงานให้” แต่ไม่มีขั้นตอนต่อเนื่องหรือเงื่อนไขที่ชัดเจน_x000d_
_x000d_
ตัวอย่างที่ถูกต้องมากขึ้น:_x000d_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v>
      </c>
      <c r="R207">
        <v>3</v>
      </c>
      <c r="S207" t="str" xml:space="preserve">
        <v xml:space="preserve"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การดำเนินการยังไม่แน่นพอ_x000d_
_x000d_
เงื่อนไขที่ใช้หักคะแนนตามไฟล์:_x000d_
เข้ากลุ่ม พลาดปานกลาง_x000d_
_x000d_
ตัวอย่างจากเคส:_x000d_
ไม่มีการอ้างอิงหมายเลขออเดอร์ 260418-RL-5606 ในข้อความตอบกลับของแอดมินก่อนแจ้งแนวทาง_x000d_
_x000d_
ตัวอย่างที่ถูกต้องมากขึ้น:_x000d_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v>
      </c>
      <c r="V207">
        <v>7</v>
      </c>
      <c r="W207" t="str" xml:space="preserve">
        <v xml:space="preserve">ปัญหาของไรเดอร์มีหลายชั้น คือ_x000d_
_x000d_
ระยะไปรับไกล_x000d_
กำลังย้อนกลับไปที่ร้าน_x000d_
ต้องการให้ช่วยจบงานเมื่อถึงร้าน_x000d_
_x000d_
แต่แอดมินยังไม่ได้สรุปหรือแยกปัญหาให้ชัดเจนก่อนช่วยเหลือ ทำให้แนวทางที่ให้ยังไม่ตรงจุดเต็มที่_x000d_
_x000d_
เงื่อนไขที่ใช้หักคะแนนตามไฟล์:_x000d_
เข้ากลุ่ม พลาดปานกลาง_x000d_
_x000d_
ตัวอย่างจากเคส:_x000d_
ไรเดอร์แจ้งว่า_x000d_
“ระยะห่าง 7.9 กม. ไกลครับ ตอนนี้กำลังกลับไปที่ร้าน”_x000d_
และต่อมา_x000d_
“9.5 กม. ครับ พิมพ์ผิด”_x000d_
แต่แอดมินไม่ได้สรุปบริบทของปัญหาก่อนตอบ_x000d_
_x000d_
ตัวอย่างที่ถูกต้องมากขึ้น:_x000d_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v>
      </c>
      <c r="X207">
        <v>5</v>
      </c>
      <c r="Y207" t="str" xml:space="preserve">
        <v xml:space="preserve">มีการรับเรื่องและแสดงความพร้อมช่วยเหลือ แต่ยังไม่มี next step ที่ชัดเจน และไม่มีการเช็กผลก่อนปิดเคส_x000d_
_x000d_
เงื่อนไขที่ใช้หักคะแนนตามไฟล์:_x000d_
เข้ากลุ่ม พลาดปานกลาง_x000d_
_x000d_
ตัวอย่างจากเคส:_x000d_
หลังแจ้งว่าจะช่วยกดจบงานแล้ว มีการปิดการสนทนาโดยไม่เห็นการยืนยันผลว่าเคสจบจริงหรือไม่_x000d_
_x000d_
ตัวอย่างที่ถูกต้องมากขึ้น:_x000d_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v>
      </c>
      <c r="AB207">
        <v>4</v>
      </c>
      <c r="AC207" t="str" xml:space="preserve">
        <v xml:space="preserve">ข้อความโดยรวมอ่านง่ายและสุภาพ แต่ประโยคสำคัญยังมีความผิดรูปเล็กน้อย ทำให้ความชัดเจนลดลง_x000d_
_x000d_
เงื่อนไขที่ใช้หักคะแนนตามไฟล์:_x000d_
เข้ากลุ่ม พลาดเล็กน้อย_x000d_
_x000d_
ตัวอย่างจากเคส:_x000d_
“หากพี่ไรเดอร์เดินทางไปกดถึงร้านเรียบน้อยค่ะ”_x000d_
_x000d_
ตัวอย่างที่ถูกต้องมากขึ้น:_x000d_
“หากพี่ไรเดอร์เดินทางถึงร้านเรียบร้อยแล้ว รบกวนแจ้งกลับมาได้เลยนะคะ”</v>
      </c>
      <c r="AD207">
        <v>4</v>
      </c>
      <c r="AE207" t="str" xml:space="preserve">
        <v xml:space="preserve">ภาษาโดยรวมกระชับ แต่ยังมีการสะกดหรือเรียบเรียงผิดในจุดสำคัญ_x000d_
_x000d_
เงื่อนไขที่ใช้หักคะแนนตามไฟล์:_x000d_
เข้ากลุ่ม พลาดเล็กน้อย_x000d_
_x000d_
ตัวอย่างจากเคส:_x000d_
“เรียบน้อย”_x000d_
_x000d_
ตัวอย่างที่ถูกต้องมากขึ้น:_x000d_
“เรียบร้อย”</v>
      </c>
      <c r="AF207">
        <v>8</v>
      </c>
      <c r="AG207" t="str" xml:space="preserve">
        <v xml:space="preserve"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แต่ยังไม่สะท้อนความลำบากของไรเดอร์ที่ต้องย้อนกลับไปร้านและเจอระยะทางไกล_x000d_
_x000d_
เงื่อนไขที่ใช้หักคะแนนตามไฟล์:_x000d_
เข้ากลุ่ม พลาดเล็กน้อย_x000d_
_x000d_
ตัวอย่างจากเคส:_x000d_
แอดมินตอบรับเรื่องอย่างสุภาพ แต่ไม่มีประโยคที่สะท้อนความเร่งด่วนของสถานการณ์_x000d_
_x000d_
ตัวอย่างที่ถูกต้องมากขึ้น:_x000d_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v>
      </c>
      <c r="AP207" t="str">
        <v>NO</v>
      </c>
      <c r="AQ207" t="str">
        <v>ไรเดอร์แจ้งปัญหาออเดอร์และขอยกเลิกงาน (Rider reports order issue and requests cancellation)</v>
      </c>
      <c r="AS207" s="4">
        <f>SUM(H207,J207,L207,N207,P207,R207,T207,V207,X207,Z207,AB207,AD207,AF207,AH207,AJ207,AL207,AN207)</f>
        <v>72</v>
      </c>
      <c r="AT207" s="2">
        <f>IF(C207="","",DATE(YEAR(C207),MONTH(C207),1))</f>
        <v>46113</v>
      </c>
      <c r="AU207" t="str">
        <f>IF(AT207="","",TEXT(AT207,"mmmm yyyy"))</f>
        <v>April 2026</v>
      </c>
      <c r="AV207" s="2">
        <f>IF(C207="","",C207-WEEKDAY(C207,2)+1)</f>
        <v>46125</v>
      </c>
      <c r="AW207" s="2">
        <f>IF(AV207="","",AV207+6)</f>
        <v>46131</v>
      </c>
      <c r="AX207" t="str">
        <f>IF(AV207="","",TEXT(AV207,"dd/mm/yyyy")&amp;" - "&amp;TEXT(AW207,"dd/mm/yyyy"))</f>
        <v>13/04/2026 - 19/04/2026</v>
      </c>
      <c r="AY207">
        <f>IF(B207="","",COUNTIFS($B$5:B207,B207,$AT$5:AT207,AT207))</f>
        <v>7</v>
      </c>
      <c r="AZ207">
        <f>IF(B207="","",COUNTIFS($B$5:B207,B207,$AV$5:AV207,AV207))</f>
        <v>2</v>
      </c>
      <c r="BA207" t="str">
        <f>IF(B207="","",TEXT(AY207,"00")&amp;"|"&amp;B207&amp;"|"&amp;TEXT(AT207,"yyyymmdd"))</f>
        <v>07|Jariyawadee Taboodda|20260401</v>
      </c>
      <c r="BB207" t="str">
        <f>IF(B207="","",TEXT(AZ207,"00")&amp;"|"&amp;B207&amp;"|"&amp;TEXT(AV207,"yyyymmdd"))</f>
        <v>02|Jariyawadee Taboodda|20260413</v>
      </c>
      <c r="BC207">
        <f>IF(OR(AQ207="YES",AQ207="Yes",AQ207="Y",AQ207=1),1,0)</f>
        <v>0</v>
      </c>
      <c r="BD207" t="str" xml:space="preserve">
        <v xml:space="preserve"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ได้แก่_x000d_
_x000d_
ชื่อ-นามสกุล_x000d_
เลข RR: RR23968_x000d_
เบอร์โทร: 0957174836_x000d_
หมายเลขออเดอร์: 260418-RL-5606_x000d_
ปัญหา: ระยะไปรับไกล และต้องการให้ช่วยจบงานเมื่อถึงร้าน_x000d_
_x000d_
ต่อมาไรเดอร์แจ้งแก้ไขระยะจาก 7.9 กม. เป็น 9.5 กม._x000d_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ก่อนปิดการสนทนา_x000d_
_x000d_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v>
      </c>
      <c r="BE207" t="str">
        <v>https://drive.google.com/open?id=17u6maaUreyD0RO077wrhmhgez4yNhiJ3</v>
      </c>
      <c r="BF207" t="str">
        <v>April 2026+</v>
      </c>
    </row>
    <row r="208" xml:space="preserve">
      <c r="A208" s="1">
        <v>46130.81748658565</v>
      </c>
      <c r="B208" t="str">
        <v>Krivut Vongkampan</v>
      </c>
      <c r="C208" s="2">
        <v>46130</v>
      </c>
      <c r="D208" s="3">
        <v>0.4638888888888889</v>
      </c>
      <c r="E208" s="3">
        <v>0.4715277777777778</v>
      </c>
      <c r="F208" t="str">
        <v>AA224200</v>
      </c>
      <c r="G208" t="str">
        <v>https://app.oho.chat/business/6805c0f16232119d2a1204b5/smartchat?room=682c494a837b8999f31408c6</v>
      </c>
      <c r="H208">
        <v>10</v>
      </c>
      <c r="I208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208">
        <v>10</v>
      </c>
      <c r="K208" t="str" xml:space="preserve">
        <v xml:space="preserve"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และไม่พบการสื่อสารที่ขัดต่อข้อกำหนด_x000d_
_x000d_
เงื่อนไขที่ใช้หักคะแนนตามไฟล์:_x000d_
ไม่เข้ากลุ่มพลาด</v>
      </c>
      <c r="L208">
        <v>10</v>
      </c>
      <c r="M208" t="str" xml:space="preserve">
        <v xml:space="preserve"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หลังรับเคสถือว่าใช้เวลาไม่นาน_x000d_
tag เคสคือ “สอบถามค่ารอบ” ซึ่งตรงกับเนื้อหาของบทสนทนาโดยตรง_x000d_
เคสนี้ไม่จำเป็นต้องขอข้อมูลอ้างอิงเฉพาะบุคคลเพิ่มเติม เพราะเป็นการขอข้อมูลตารางค่ารอบในภาพรวม_x000d_
_x000d_
เงื่อนไขที่ใช้หักคะแนนตามไฟล์:_x000d_
ไม่เข้ากลุ่มพลาด</v>
      </c>
      <c r="N208">
        <v>9</v>
      </c>
      <c r="O208" t="str" xml:space="preserve">
        <v xml:space="preserve"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ถือว่าตอบถูกทิศทางและตรงกับความต้องการหลัก_x000d_
_x000d_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หากผู้ใช้ต้องการความชัดเจนเชิงบริบท_x000d_
_x000d_
เงื่อนไขที่ใช้หักคะแนนตามไฟล์:_x000d_
เข้ากลุ่ม พลาดเล็กน้อย_x000d_
_x000d_
ตัวอย่างจากเคส:_x000d_
“ค่ารอบของพี่ไรเดอร์โรบินฮู้ด ตามรายการภาพนี้ครับ”_x000d_
_x000d_
ตัวอย่างที่ถูกต้องมากขึ้น:_x000d_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v>
      </c>
      <c r="P208">
        <v>8</v>
      </c>
      <c r="Q208" t="str" xml:space="preserve">
        <v xml:space="preserve">คำตอบมีความครบในระดับดี เพราะส่งข้อมูลที่ผู้ใช้ต้องการตรง ๆ และเปิดโอกาสให้ถามต่อ_x000d_
แต่ยังขาดการสรุปสาระสำคัญจากภาพ เช่น_x000d_
_x000d_
ใช้กับพื้นที่ใด_x000d_
เงื่อนไขหลักของตารางคืออะไร_x000d_
หากต้องการเช็กค่ารอบเฉพาะพื้นที่หรือเฉพาะออเดอร์ต้องทำอย่างไร_x000d_
_x000d_
จึงยังถือว่าครบไม่เต็มร้อย_x000d_
_x000d_
เงื่อนไขที่ใช้หักคะแนนตามไฟล์:_x000d_
เข้ากลุ่ม พลาดเล็กน้อย_x000d_
_x000d_
ตัวอย่างจากเคส:_x000d_
แอดมินส่งเพียงภาพตาราง โดยไม่มีข้อความสรุปเพิ่มเติม_x000d_
_x000d_
ตัวอย่างที่ถูกต้องมากขึ้น:_x000d_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v>
      </c>
      <c r="R208">
        <v>4</v>
      </c>
      <c r="S208" t="str" xml:space="preserve">
        <v xml:space="preserve">แอดมินมีการอ้างอิงข้อมูลผ่านภาพประกอบชัดเจน ทำให้ผู้ใช้ได้รับแหล่งข้อมูลทันที_x000d_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ผู้ใช้อาจยังไม่เห็นประเด็นสำคัญในทันที_x000d_
_x000d_
เงื่อนไขที่ใช้หักคะแนนตามไฟล์:_x000d_
เข้ากลุ่ม พลาดเล็กน้อย_x000d_
_x000d_
ตัวอย่างจากเคส:_x000d_
แอดมินใช้เพียงข้อความว่า “ตามรายการภาพนี้ครับ”_x000d_
_x000d_
ตัวอย่างที่ถูกต้องมากขึ้น:_x000d_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v>
      </c>
      <c r="V208">
        <v>13</v>
      </c>
      <c r="W208" t="str" xml:space="preserve">
        <v xml:space="preserve"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จึงถือว่าเข้าใจปัญหาและตอบได้ตรงจุด_x000d_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สรุปสาระสำคัญจากภาพหรือถามต่อว่าต้องการตารางของพื้นที่ใดเป็นพิเศษหรือไม่_x000d_
_x000d_
เงื่อนไขที่ใช้หักคะแนนตามไฟล์:_x000d_
เข้ากลุ่ม พลาดเล็กน้อย_x000d_
_x000d_
ตัวอย่างจากเคส:_x000d_
แอดมินส่งภาพให้ทันที แต่ไม่ได้สรุปหรือขยายความเพิ่มเติม_x000d_
_x000d_
ตัวอย่างที่ถูกต้องมากขึ้น:_x000d_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v>
      </c>
      <c r="X208">
        <v>8</v>
      </c>
      <c r="Y208" t="str" xml:space="preserve">
        <v xml:space="preserve">แอดมินมี ownership ที่ดีในระดับหนึ่ง เพราะให้ข้อมูลแล้วเปิดโอกาสให้ถามต่อ_x000d_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หรือเช็กค่ารอบเฉพาะงานให้แจ้งอะไรบ้าง_x000d_
_x000d_
เงื่อนไขที่ใช้หักคะแนนตามไฟล์:_x000d_
เข้ากลุ่ม พลาดเล็กน้อย_x000d_
_x000d_
ตัวอย่างจากเคส:_x000d_
“พี่ไรเดอร์ต้องการสอบถามข้อมูล หรือแจ้งปัญหาอื่นๆเพิ่มเติมหรือไม่ครับ”_x000d_
_x000d_
ตัวอย่างที่ถูกต้องมากขึ้น:_x000d_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v>
      </c>
      <c r="AB208">
        <v>5</v>
      </c>
      <c r="AC208" t="str" xml:space="preserve">
        <v xml:space="preserve">ข้อความสั้น กระชับ อ่านง่าย และเรียงลำดับดี_x000d_
_x000d_
เงื่อนไขที่ใช้หักคะแนนตามไฟล์:_x000d_
ไม่เข้ากลุ่มพลาด</v>
      </c>
      <c r="AD208">
        <v>5</v>
      </c>
      <c r="AE208" t="str" xml:space="preserve">
        <v xml:space="preserve">ภาษาถูกต้อง กระชับ และเหมาะกับบริบทของเคส_x000d_
_x000d_
เงื่อนไขที่ใช้หักคะแนนตามไฟล์:_x000d_
ไม่เข้ากลุ่มพลาด</v>
      </c>
      <c r="AF208">
        <v>10</v>
      </c>
      <c r="AG208" t="str" xml:space="preserve">
        <v xml:space="preserve">น้ำเสียงสุภาพ เป็นมิตร และเหมาะกับเคสสอบถามข้อมูลทั่วไป_x000d_
_x000d_
เงื่อนไขที่ใช้หักคะแนนตามไฟล์:_x000d_
ไม่เข้ากลุ่มพลาด</v>
      </c>
      <c r="AP208" t="str">
        <v>NO</v>
      </c>
      <c r="AQ208" t="str">
        <v>ไรเดอร์สอบถามตารางอัตราค่ารอบ (Rider inquires about fare rate table)</v>
      </c>
      <c r="AS208" s="4">
        <f>SUM(H208,J208,L208,N208,P208,R208,T208,V208,X208,Z208,AB208,AD208,AF208,AH208,AJ208,AL208,AN208)</f>
        <v>92</v>
      </c>
      <c r="AT208" s="2">
        <f>IF(C208="","",DATE(YEAR(C208),MONTH(C208),1))</f>
        <v>46113</v>
      </c>
      <c r="AU208" t="str">
        <f>IF(AT208="","",TEXT(AT208,"mmmm yyyy"))</f>
        <v>April 2026</v>
      </c>
      <c r="AV208" s="2">
        <f>IF(C208="","",C208-WEEKDAY(C208,2)+1)</f>
        <v>46125</v>
      </c>
      <c r="AW208" s="2">
        <f>IF(AV208="","",AV208+6)</f>
        <v>46131</v>
      </c>
      <c r="AX208" t="str">
        <f>IF(AV208="","",TEXT(AV208,"dd/mm/yyyy")&amp;" - "&amp;TEXT(AW208,"dd/mm/yyyy"))</f>
        <v>13/04/2026 - 19/04/2026</v>
      </c>
      <c r="AY208">
        <f>IF(B208="","",COUNTIFS($B$5:B208,B208,$AT$5:AT208,AT208))</f>
        <v>7</v>
      </c>
      <c r="AZ208">
        <f>IF(B208="","",COUNTIFS($B$5:B208,B208,$AV$5:AV208,AV208))</f>
        <v>2</v>
      </c>
      <c r="BA208" t="str">
        <f>IF(B208="","",TEXT(AY208,"00")&amp;"|"&amp;B208&amp;"|"&amp;TEXT(AT208,"yyyymmdd"))</f>
        <v>07|Krivut Vongkampan|20260401</v>
      </c>
      <c r="BB208" t="str">
        <f>IF(B208="","",TEXT(AZ208,"00")&amp;"|"&amp;B208&amp;"|"&amp;TEXT(AV208,"yyyymmdd"))</f>
        <v>02|Krivut Vongkampan|20260413</v>
      </c>
      <c r="BC208">
        <f>IF(OR(AQ208="YES",AQ208="Yes",AQ208="Y",AQ208=1),1,0)</f>
        <v>0</v>
      </c>
      <c r="BD208" t="str" xml:space="preserve">
        <v xml:space="preserve">ไรเดอร์ติดต่อเข้ามาสอบถามว่า_x000d_
“ขอตารางค่ารอบครับ”_x000d_
_x000d_
แอดมินตอบกลับโดย_x000d_
_x000d_
ทักทาย_x000d_
ส่งภาพตารางค่ารอบให้_x000d_
แจ้งว่าเป็นค่ารอบตามรายการภาพ_x000d_
ถามต่อว่าต้องการสอบถามเพิ่มเติมหรือไม่_x000d_
ปิดการสนทนาอย่างสุภาพ_x000d_
_x000d_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เพิ่มเติมเพื่อดำเนินการตอบคำถาม_x000d_
_x000d_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และแอดมินส่งภาพตารางให้โดยตรง_x000d_
อย่างไรก็ตาม ยังมีจุดที่ควรถูกหักเล็กน้อย คือ_x000d_
_x000d_
ยังไม่ได้อธิบายว่าตารางนี้ใช้กับพื้นที่ใด / เงื่อนไขใด_x000d_
ไม่ได้สรุปสาระสำคัญจากภาพเป็นข้อความสั้น ๆ ควบคู่ไปด้วย_x000d_
หากผู้ใช้เปิดภาพไม่ชัด อาจยังไม่เห็นสาระสำคัญทันที</v>
      </c>
      <c r="BE208" t="str">
        <v>https://drive.google.com/open?id=1CqnU40XLUYX10chfzHzfJow4-tLX5KMn</v>
      </c>
      <c r="BF208" t="str">
        <v>April 2026+</v>
      </c>
    </row>
    <row r="209" xml:space="preserve">
      <c r="A209" s="1">
        <v>46130.8273547338</v>
      </c>
      <c r="B209" t="str">
        <v>Natcha Chai-in</v>
      </c>
      <c r="C209" s="2">
        <v>46130</v>
      </c>
      <c r="D209" s="3">
        <v>0.7791666666666667</v>
      </c>
      <c r="E209" s="3">
        <v>0.7895833333333333</v>
      </c>
      <c r="F209" t="str">
        <v>AA224363</v>
      </c>
      <c r="G209" t="str">
        <v>https://app.oho.chat/business/6805c0f16232119d2a1204b5/smartchat?room=69e36e207d5222c4f1c8e909</v>
      </c>
      <c r="H209">
        <v>10</v>
      </c>
      <c r="I209" t="str" xml:space="preserve">
        <v xml:space="preserve">มีทั้งการทักทายและปิดการสนทนาครบถ้วนตามมาตรฐาน และใช้น้ำเสียงสุภาพเหมาะสม_x000d_
_x000d_
เงื่อนไขที่ใช้หักคะแนนตามไฟล์:_x000d_
ไม่เข้ากลุ่มพลาด</v>
      </c>
      <c r="J209">
        <v>10</v>
      </c>
      <c r="K209" t="str" xml:space="preserve">
        <v xml:space="preserve"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ที่เหมาะสม_x000d_
_x000d_
เงื่อนไขที่ใช้หักคะแนนตามไฟล์:_x000d_
ไม่เข้ากลุ่มพลาด</v>
      </c>
      <c r="L209">
        <v>9</v>
      </c>
      <c r="M209" t="str" xml:space="preserve">
        <v xml:space="preserve"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สอดคล้องกับเนื้อหาจริงของเคส_x000d_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แม้เวลาปิดเคสรวมจะยังอยู่ในระดับเหมาะสม_x000d_
_x000d_
เงื่อนไขที่ใช้หักคะแนนตามไฟล์:_x000d_
เข้ากลุ่ม พลาดเล็กน้อย_x000d_
_x000d_
ตัวอย่างจากเคส:_x000d_
ร้านค้าทักเข้ามาเวลา 18:42 แต่แอดมินเริ่มตอบเวลา 18:47_x000d_
_x000d_
ตัวอย่างที่ถูกต้องมากขึ้น:_x000d_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v>
      </c>
      <c r="N209">
        <v>9</v>
      </c>
      <c r="O209" t="str" xml:space="preserve">
        <v xml:space="preserve"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ซึ่งเป็นข้อมูลที่ช่วยคลายข้อสงสัยได้ตรงประเด็น_x000d_
_x000d_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อย่างชัดเจน_x000d_
_x000d_
เงื่อนไขที่ใช้หักคะแนนตามไฟล์:_x000d_
เข้ากลุ่ม พลาดเล็กน้อย_x000d_
_x000d_
ตัวอย่างจากเคส:_x000d_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วันทำการครับ”_x000d_
_x000d_
ตัวอย่างที่ถูกต้องมากขึ้น:_x000d_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v>
      </c>
      <c r="P209">
        <v>7</v>
      </c>
      <c r="Q209" t="str" xml:space="preserve">
        <v xml:space="preserve">คำตอบมีสาระสำคัญหลักครบในระดับหนึ่ง คือแจ้งว่าต้องรอทีมที่เกี่ยวข้องและใช้เวลา 3 วันทำการ_x000d_
แต่ยังขาดรายละเอียดสำคัญที่ช่วยให้ผู้ใช้ใช้งานต่อได้ เช่น_x000d_
_x000d_
3 วันทำการนับจากวันใด_x000d_
หากเกิน 3 วันทำการแล้วยังไม่อนุมัติ ควรทำอย่างไร_x000d_
ร้านค้าจะได้รับการแจ้งผลผ่านช่องทางใดหรือไม่_x000d_
_x000d_
จึงถือว่าคำตอบยังไม่ครบเต็มที่_x000d_
_x000d_
เงื่อนไขที่ใช้หักคะแนนตามไฟล์:_x000d_
เข้ากลุ่ม พลาดเล็กน้อย_x000d_
_x000d_
ตัวอย่างจากเคส:_x000d_
แอดมินแจ้งเพียงว่า “ใช้ระยะเวลา 3 วันทำการครับ”_x000d_
_x000d_
ตัวอย่างที่ถูกต้องมากขึ้น:_x000d_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v>
      </c>
      <c r="R209">
        <v>4</v>
      </c>
      <c r="S209" t="str" xml:space="preserve">
        <v xml:space="preserve">แอดมินมีการอ้างอิง รหัสร้านค้า 397317 ชัดเจน และแจ้งผลตรวจสอบเป็นกรอบเวลาเข้าใจง่าย_x000d_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หรือช่องทางติดตามผลคืออะไร_x000d_
_x000d_
เงื่อนไขที่ใช้หักคะแนนตามไฟล์:_x000d_
เข้ากลุ่ม พลาดเล็กน้อย_x000d_
_x000d_
ตัวอย่างจากเคส:_x000d_
“ดำเนินการตรวจสอบหมายเลขรหัสร้านค้า 397317 กรุณารอสักครู่นะครับ”_x000d_
_x000d_
ตัวอย่างที่ถูกต้องมากขึ้น:_x000d_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v>
      </c>
      <c r="V209">
        <v>12</v>
      </c>
      <c r="W209" t="str" xml:space="preserve">
        <v xml:space="preserve"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วันทำการ_x000d_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อย่างไร_x000d_
_x000d_
เงื่อนไขที่ใช้หักคะแนนตามไฟล์:_x000d_
เข้ากลุ่ม พลาดเล็กน้อย_x000d_
_x000d_
ตัวอย่างจากเคส:_x000d_
แอดมินตอบว่าใช้เวลา 3 วันทำการ แต่ไม่ได้สรุปให้ชัดว่าร้านค้ายังอยู่ในช่วงรอปกติ_x000d_
_x000d_
ตัวอย่างที่ถูกต้องมากขึ้น:_x000d_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v>
      </c>
      <c r="X209">
        <v>7</v>
      </c>
      <c r="Y209" t="str" xml:space="preserve">
        <v xml:space="preserve">แอดมินมี ownership ในระดับดี เพราะรับเรื่อง ขอข้อมูล ตรวจสอบ และแจ้งผลกลับชัดเจน_x000d_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หรือหากต้องการติดตามผลต่อควรทำอย่างไร_x000d_
_x000d_
เงื่อนไขที่ใช้หักคะแนนตามไฟล์:_x000d_
เข้ากลุ่ม พลาดเล็กน้อย_x000d_
_x000d_
ตัวอย่างจากเคส:_x000d_
หลังแจ้งว่าใช้เวลา 3 วันทำการ แอดมินปิดเคสเลยเมื่อร้านค้าขอบคุณ_x000d_
_x000d_
ตัวอย่างที่ถูกต้องมากขึ้น:_x000d_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v>
      </c>
      <c r="AB209">
        <v>5</v>
      </c>
      <c r="AC209" t="str" xml:space="preserve">
        <v xml:space="preserve">ข้อความเรียงลำดับดี อ่านง่าย และเป็นขั้นตอนชัดเจนตั้งแต่ขอข้อมูลจนถึงแจ้งผล_x000d_
_x000d_
เงื่อนไขที่ใช้หักคะแนนตามไฟล์:_x000d_
ไม่เข้ากลุ่มพลาด</v>
      </c>
      <c r="AD209">
        <v>5</v>
      </c>
      <c r="AE209" t="str" xml:space="preserve">
        <v xml:space="preserve">ภาษาสุภาพ กระชับ และสื่อสารได้ชัดเจน เหมาะสมกับบริบทของการบริการร้านค้า_x000d_
_x000d_
เงื่อนไขที่ใช้หักคะแนนตามไฟล์:_x000d_
ไม่เข้ากลุ่มพลาด</v>
      </c>
      <c r="AF209">
        <v>10</v>
      </c>
      <c r="AG209" t="str" xml:space="preserve">
        <v xml:space="preserve"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ถือว่าเหมาะกับสถานการณ์_x000d_
_x000d_
เงื่อนไขที่ใช้หักคะแนนตามไฟล์:_x000d_
ไม่เข้ากลุ่มพลาด</v>
      </c>
      <c r="AP209" t="str">
        <v>NO</v>
      </c>
      <c r="AQ209" t="str">
        <v>ร้านค้าติดตามสถานะการอนุมัติเปิดร้าน (Merchant follows up on shop approval status)</v>
      </c>
      <c r="AS209" s="4">
        <f>SUM(H209,J209,L209,N209,P209,R209,T209,V209,X209,Z209,AB209,AD209,AF209,AH209,AJ209,AL209,AN209)</f>
        <v>88</v>
      </c>
      <c r="AT209" s="2">
        <f>IF(C209="","",DATE(YEAR(C209),MONTH(C209),1))</f>
        <v>46113</v>
      </c>
      <c r="AU209" t="str">
        <f>IF(AT209="","",TEXT(AT209,"mmmm yyyy"))</f>
        <v>April 2026</v>
      </c>
      <c r="AV209" s="2">
        <f>IF(C209="","",C209-WEEKDAY(C209,2)+1)</f>
        <v>46125</v>
      </c>
      <c r="AW209" s="2">
        <f>IF(AV209="","",AV209+6)</f>
        <v>46131</v>
      </c>
      <c r="AX209" t="str">
        <f>IF(AV209="","",TEXT(AV209,"dd/mm/yyyy")&amp;" - "&amp;TEXT(AW209,"dd/mm/yyyy"))</f>
        <v>13/04/2026 - 19/04/2026</v>
      </c>
      <c r="AY209">
        <f>IF(B209="","",COUNTIFS($B$5:B209,B209,$AT$5:AT209,AT209))</f>
        <v>7</v>
      </c>
      <c r="AZ209">
        <f>IF(B209="","",COUNTIFS($B$5:B209,B209,$AV$5:AV209,AV209))</f>
        <v>2</v>
      </c>
      <c r="BA209" t="str">
        <f>IF(B209="","",TEXT(AY209,"00")&amp;"|"&amp;B209&amp;"|"&amp;TEXT(AT209,"yyyymmdd"))</f>
        <v>07|Natcha Chai-in|20260401</v>
      </c>
      <c r="BB209" t="str">
        <f>IF(B209="","",TEXT(AZ209,"00")&amp;"|"&amp;B209&amp;"|"&amp;TEXT(AV209,"yyyymmdd"))</f>
        <v>02|Natcha Chai-in|20260413</v>
      </c>
      <c r="BC209">
        <f>IF(OR(AQ209="YES",AQ209="Yes",AQ209="Y",AQ209=1),1,0)</f>
        <v>0</v>
      </c>
      <c r="BD209" t="str" xml:space="preserve">
        <v xml:space="preserve">ร้านค้าติดต่อเข้ามาสอบถามเรื่อง การรอผลอนุมัติเปิดร้าน โดยแจ้งว่า_x000d_
“รอผลอนุมัติ เปิดร้านค่ะ 2 วันแล้ว”_x000d_
_x000d_
แอดมินเริ่มต้นด้วยการทักทาย จากนั้นขอข้อมูลเพิ่มเติมเพื่อใช้ตรวจสอบ ได้แก่_x000d_
_x000d_
ชื่อร้านค้า/สาขา_x000d_
เบอร์โทรศัพท์ที่ใช้ลงทะเบียน_x000d_
รหัสร้านค้า (Shop ID)_x000d_
ชื่อ-นามสกุลเจ้าของกิจการ และเลข 5 ตัวท้ายบัตรประชาชน_x000d_
_x000d_
ร้านค้าให้ข้อมูลกลับมาครบ ได้แก่_x000d_
_x000d_
ชื่อร้านไก่อบวังหนับ_x000d_
เบอร์ 0937472877_x000d_
รหัสร้านค้า 397317_x000d_
ชื่อเจ้าของกิจการ_x000d_
เลข 5 ตัวท้ายบัตรประชาชน 88593_x000d_
_x000d_
จากนั้นแอดมินแจ้งผลตรวจสอบว่า_x000d_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และปิดการสนทนาหลังร้านค้าตอบรับว่าเข้าใจแล้ว_x000d_
_x000d_
ภาพรวมเคสนี้แอดมินทำได้ค่อนข้างดีในส่วนของ_x000d_
_x000d_
การขอข้อมูลที่จำเป็นต่อการตรวจสอบ_x000d_
การตอบคำถามตรงประเด็น_x000d_
การแจ้งกรอบเวลาที่ชัดเจน_x000d_
_x000d_
แต่ยังมีจุดที่ควรถูกหักคะแนนเล็กน้อย เช่น_x000d_
_x000d_
เวลารอรับบริการ 5 นาที 09 วินาที เกินกรอบมาตรฐานเล็กน้อย_x000d_
ไม่มีการอธิบายต่อว่า “3 วันทำการ” นับอย่างไร หรือหากเกินกำหนดแล้วยังไม่อนุมัติต้องทำอย่างไร_x000d_
การทวนข้อมูลยังทวนเพียง Shop ID เป็นหลัก ยังไม่ได้ทวนภาพรวมเคสให้ครบถ้วนมากนัก</v>
      </c>
      <c r="BE209" t="str">
        <v>https://drive.google.com/open?id=189iLn-KBr1gDQclz5dyuU-p2vYtNh5Jf</v>
      </c>
      <c r="BF209" t="str">
        <v>April 2026+</v>
      </c>
    </row>
    <row r="210" xml:space="preserve">
      <c r="A210" s="1">
        <v>46131.32319108796</v>
      </c>
      <c r="B210" t="str">
        <v>Wachiraporn chailittichai</v>
      </c>
      <c r="C210" s="2">
        <v>46130</v>
      </c>
      <c r="D210" s="3">
        <v>0.7923611111111111</v>
      </c>
      <c r="E210" s="3">
        <v>0.8027777777777778</v>
      </c>
      <c r="F210" t="str">
        <v>AA224372</v>
      </c>
      <c r="G210" t="str">
        <v>https://app.oho.chat/business/6805c0f16232119d2a1204b5/smartchat?room=69e372824f3be5e67514efcd</v>
      </c>
      <c r="H210">
        <v>10</v>
      </c>
      <c r="I210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210">
        <v>10</v>
      </c>
      <c r="K210" t="str" xml:space="preserve">
        <v xml:space="preserve"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ซึ่งสอดคล้องกับกระบวนการยืนยันตัวตนของร้านค้า_x000d_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ได้ดี_x000d_
_x000d_
เงื่อนไขที่ใช้หักคะแนนตามไฟล์:_x000d_
ไม่เข้ากลุ่มพลาด</v>
      </c>
      <c r="L210">
        <v>9</v>
      </c>
      <c r="M210" t="str" xml:space="preserve">
        <v xml:space="preserve"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สอดคล้องกับประเด็นช่วงท้ายของเคสที่ลูกค้าต้องการปิดบริการร้าน_x000d_
อีกทั้งในช่วงต้นแอดมินยังขอข้อมูลได้ครบก่อนตอบเรื่องเปลี่ยนบัญชีรับเงิน ถือว่า process ดี_x000d_
_x000d_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และเรื่องเปลี่ยนบัญชีจะสิ้นสุดลงหรือไม่_x000d_
_x000d_
เงื่อนไขที่ใช้หักคะแนนตามไฟล์:_x000d_
เข้ากลุ่ม พลาดเล็กน้อย_x000d_
_x000d_
ตัวอย่างจากเคส:_x000d_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แต่ไม่มีประโยคสรุปเชื่อมสองเรื่อง_x000d_
_x000d_
ตัวอย่างที่ถูกต้องมากขึ้น:_x000d_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v>
      </c>
      <c r="N210">
        <v>9</v>
      </c>
      <c r="O210" t="str" xml:space="preserve">
        <v xml:space="preserve">คำตอบของแอดมินถูกต้องทั้งสองส่วน_x000d_
_x000d_
การเปลี่ยนบัญชีรับเงิน — แจ้งเอกสารและเงื่อนไขได้ตรง_x000d_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พร้อมระยะเวลาดำเนินการ_x000d_
_x000d_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เรื่องเปลี่ยนบัญชีรับเงินจะไม่ใช่ประเด็นต่อไป_x000d_
_x000d_
เงื่อนไขที่ใช้หักคะแนนตามไฟล์:_x000d_
เข้ากลุ่ม พลาดเล็กน้อย_x000d_
_x000d_
ตัวอย่างจากเคส:_x000d_
มีคำตอบถูกทั้งสองเรื่อง แต่ยังไม่สรุปปลายทางของเคสให้ชัด_x000d_
_x000d_
ตัวอย่างที่ถูกต้องมากขึ้น:_x000d_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v>
      </c>
      <c r="P210">
        <v>8</v>
      </c>
      <c r="Q210" t="str" xml:space="preserve">
        <v xml:space="preserve">คำตอบค่อนข้างครบ เพราะในส่วนเปลี่ยนบัญชีรับเงินมีทั้ง_x000d_
_x000d_
เอกสารที่ต้องใช้_x000d_
เงื่อนไขชื่อบัญชี_x000d_
ระยะเวลาดำเนินการ_x000d_
_x000d_
และในส่วนปิดร้านมีทั้ง_x000d_
_x000d_
การถามเหตุผล_x000d_
การแจ้งว่าจะส่งเรื่องปิดร้าน_x000d_
ระยะเวลา 1–2 วันทำการ_x000d_
_x000d_
หักเล็กน้อยเพราะยังขาดรายละเอียดเพิ่มเติม เช่น_x000d_
_x000d_
หากต้องการเปิดร้านใหม่ในอนาคตต้องทำอย่างไร_x000d_
เมื่อปิดบริการแล้วเรื่องการชำระเงินค้าง/ยอดคงเหลือจะเป็นอย่างไร_x000d_
เรื่องเปลี่ยนบัญชีที่สอบถามตอนแรกจะถือว่ายกเลิกไปอัตโนมัติหรือไม่_x000d_
_x000d_
เงื่อนไขที่ใช้หักคะแนนตามไฟล์:_x000d_
เข้ากลุ่ม พลาดเล็กน้อย_x000d_
_x000d_
ตัวอย่างจากเคส:_x000d_
มีระยะเวลาดำเนินการ แต่ไม่มีสรุปผลกระทบหรือขั้นตอนหลังปิดร้าน_x000d_
_x000d_
ตัวอย่างที่ถูกต้องมากขึ้น:_x000d_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v>
      </c>
      <c r="R210">
        <v>4</v>
      </c>
      <c r="S210" t="str" xml:space="preserve">
        <v xml:space="preserve"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และบอกเงื่อนไขชัดเจน_x000d_
ในส่วนการปิดร้านก็มีการบอกระยะเวลาดำเนินการชัด_x000d_
_x000d_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ใหม่ให้ชัดว่าเคสนี้จะจบที่เรื่องปิดร้าน_x000d_
_x000d_
เงื่อนไขที่ใช้หักคะแนนตามไฟล์:_x000d_
เข้ากลุ่ม พลาดเล็กน้อย_x000d_
_x000d_
ตัวอย่างจากเคส:_x000d_
แอดมินให้ขั้นตอนเปลี่ยนบัญชีรับเงินไว้ครบ แต่เมื่อร้านค้าขอปิดร้าน ไม่มีประโยคสรุปตัด flow เดิม_x000d_
_x000d_
ตัวอย่างที่ถูกต้องมากขึ้น:_x000d_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v>
      </c>
      <c r="V210">
        <v>12</v>
      </c>
      <c r="W210" t="str" xml:space="preserve">
        <v xml:space="preserve">แอดมินจับโจทย์ได้ดีในช่วงต้นว่าเป็นเรื่อง เปลี่ยนบัญชีรับเงิน และให้ข้อมูลตรงจุด_x000d_
ต่อมาเมื่อร้านค้าเปลี่ยนประเด็นเป็น ต้องการปิดร้าน แอดมินก็ปรับไปตอบอีกโจทย์ได้อย่างเหมาะสม_x000d_
_x000d_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หรือถามยืนยันว่าต้องการปิดถาวรหรือชั่วคราว_x000d_
_x000d_
เงื่อนไขที่ใช้หักคะแนนตามไฟล์:_x000d_
เข้ากลุ่ม พลาดเล็กน้อย_x000d_
_x000d_
ตัวอย่างจากเคส:_x000d_
เมื่อร้านค้าบอกว่า “ยอดขายน้อย” แอดมินรับเรื่องปิดทันที_x000d_
_x000d_
ตัวอย่างที่ถูกต้องมากขึ้น:_x000d_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v>
      </c>
      <c r="X210">
        <v>8</v>
      </c>
      <c r="Y210" t="str" xml:space="preserve">
        <v xml:space="preserve">แอดมินมี ownership ที่ดีพอสมควร เพราะ_x000d_
_x000d_
รับข้อมูล_x000d_
ให้เอกสารสำหรับเปลี่ยนบัญชี_x000d_
รับเรื่องปิดร้านต่อ_x000d_
แจ้งระยะเวลาดำเนินการ_x000d_
_x000d_
หักเล็กน้อยเพราะยังขาด next step ที่ต่อยอดหลังปิดร้าน เช่น_x000d_
_x000d_
หากเกิน 1–2 วันทำการแล้วยังไม่ปิดสำเร็จต้องทำอย่างไร_x000d_
หากมีคำถามเรื่องยอดคงเหลือ/การโอนเงินหลังปิดร้านจะต้องติดต่ออย่างไร_x000d_
_x000d_
เงื่อนไขที่ใช้หักคะแนนตามไฟล์:_x000d_
เข้ากลุ่ม พลาดเล็กน้อย_x000d_
_x000d_
ตัวอย่างจากเคส:_x000d_
มีการแจ้งว่าจะส่งเรื่องปิดร้านให้ แต่ไม่มีทาง follow-up หากล่าช้า_x000d_
_x000d_
ตัวอย่างที่ถูกต้องมากขึ้น:_x000d_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v>
      </c>
      <c r="AB210">
        <v>5</v>
      </c>
      <c r="AC210" t="str" xml:space="preserve">
        <v xml:space="preserve">ข้อความอ่านง่าย แบ่งข้อมูลเป็นข้อชัดเจน โดยเฉพาะส่วนเอกสารเปลี่ยนบัญชีรับเงิน_x000d_
_x000d_
เงื่อนไขที่ใช้หักคะแนนตามไฟล์:_x000d_
ไม่เข้ากลุ่มพลาด</v>
      </c>
      <c r="AD210">
        <v>5</v>
      </c>
      <c r="AE210" t="str" xml:space="preserve">
        <v xml:space="preserve">ภาษาสุภาพ ชัดเจน และเข้าใจง่าย เหมาะสมกับการบริการร้านค้า_x000d_
_x000d_
เงื่อนไขที่ใช้หักคะแนนตามไฟล์:_x000d_
ไม่เข้ากลุ่มพลาด</v>
      </c>
      <c r="AF210">
        <v>10</v>
      </c>
      <c r="AG210" t="str" xml:space="preserve">
        <v xml:space="preserve"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แม้หัวข้อจะเปลี่ยนจากเรื่องเปลี่ยนบัญชีเป็นปิดร้าน_x000d_
_x000d_
เงื่อนไขที่ใช้หักคะแนนตามไฟล์:_x000d_
ไม่เข้ากลุ่มพลาด</v>
      </c>
      <c r="AP210" t="str">
        <v>NO</v>
      </c>
      <c r="AQ210" t="str">
        <v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v>
      </c>
      <c r="AS210" s="4">
        <f>SUM(H210,J210,L210,N210,P210,R210,T210,V210,X210,Z210,AB210,AD210,AF210,AH210,AJ210,AL210,AN210)</f>
        <v>90</v>
      </c>
      <c r="AT210" s="2">
        <f>IF(C210="","",DATE(YEAR(C210),MONTH(C210),1))</f>
        <v>46113</v>
      </c>
      <c r="AU210" t="str">
        <f>IF(AT210="","",TEXT(AT210,"mmmm yyyy"))</f>
        <v>April 2026</v>
      </c>
      <c r="AV210" s="2">
        <f>IF(C210="","",C210-WEEKDAY(C210,2)+1)</f>
        <v>46125</v>
      </c>
      <c r="AW210" s="2">
        <f>IF(AV210="","",AV210+6)</f>
        <v>46131</v>
      </c>
      <c r="AX210" t="str">
        <f>IF(AV210="","",TEXT(AV210,"dd/mm/yyyy")&amp;" - "&amp;TEXT(AW210,"dd/mm/yyyy"))</f>
        <v>13/04/2026 - 19/04/2026</v>
      </c>
      <c r="AY210">
        <f>IF(B210="","",COUNTIFS($B$5:B210,B210,$AT$5:AT210,AT210))</f>
        <v>7</v>
      </c>
      <c r="AZ210">
        <f>IF(B210="","",COUNTIFS($B$5:B210,B210,$AV$5:AV210,AV210))</f>
        <v>1</v>
      </c>
      <c r="BA210" t="str">
        <f>IF(B210="","",TEXT(AY210,"00")&amp;"|"&amp;B210&amp;"|"&amp;TEXT(AT210,"yyyymmdd"))</f>
        <v>07|Wachiraporn chailittichai|20260401</v>
      </c>
      <c r="BB210" t="str">
        <f>IF(B210="","",TEXT(AZ210,"00")&amp;"|"&amp;B210&amp;"|"&amp;TEXT(AV210,"yyyymmdd"))</f>
        <v>01|Wachiraporn chailittichai|20260413</v>
      </c>
      <c r="BC210">
        <f>IF(OR(AQ210="YES",AQ210="Yes",AQ210="Y",AQ210=1),1,0)</f>
        <v>0</v>
      </c>
      <c r="BD210" t="str" xml:space="preserve">
        <v xml:space="preserve"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ยอดขายน้อย_x000d_
_x000d_
ลำดับการสนทนาเป็นดังนี้_x000d_
_x000d_
ร้านค้าแจ้งความประสงค์ว่า ต้องการเปลี่ยนบัญชีรับเงิน_x000d_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ตัวท้ายบัตรประชาชน_x000d_
ร้านค้าให้ข้อมูลครบถ้วน และแจ้ง รหัสร้านค้า 29332_x000d_
แอดมินตอบวิธีดำเนินการเปลี่ยนบัญชีรับเงิน พร้อมแจ้งเอกสารที่ต้องใช้ ได้แก่_x000d_
สำเนาบัตรประชาชน พร้อมข้อความขอเปลี่ยนบัญชี_x000d_
สำเนาหน้าสมุดบัญชีใหม่_x000d_
ระบุว่าชื่อบัญชีใหม่ต้องตรงกับชื่อเจ้าของกิจการในระบบ_x000d_
แจ้งระยะเวลา 3–5 วันทำการ_x000d_
_x000d_
หลังจากนั้นร้านค้าแจ้งเพิ่มเติมว่า_x000d_
_x000d_
ต้องการยกเลิกบริการกับ Robinhood_x000d_
ปิดบัญชี_x000d_
เหตุผลคือ ยอดขายน้อย_x000d_
_x000d_
แอดมินจึงถามกลับถึงสาเหตุ และเมื่อได้รับคำตอบแล้วจึงแจ้งว่า_x000d_
_x000d_
จะ ส่งเรื่องปิดให้บริการร้านบนแพลตฟอร์ม_x000d_
ใช้เวลา 1–2 วันทำการ_x000d_
ปิดบทสนทนาเมื่อร้านค้าไม่ได้ตอบกลับเพิ่มเติม_x000d_
_x000d_
ภาพรวมเคสนี้ถือว่า ทำได้ดีในระดับหนึ่ง เพราะ_x000d_
_x000d_
ขอข้อมูลสำคัญได้ครบ_x000d_
ตอบเรื่องเปลี่ยนบัญชีรับเงินได้ชัด_x000d_
เมื่อร้านค้าเปลี่ยนประเด็นเป็นขอปิดร้าน ก็ปรับไปจัดการเรื่องใหม่ต่อได้_x000d_
แจ้งระยะเวลาดำเนินการชัดเจนทั้ง 2 ประเด็น_x000d_
_x000d_
แต่ยังมีจุดที่ควรถูกหัก เช่น_x000d_
_x000d_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แต่แอดมินไม่ได้สรุปแยกให้ชัดว่าท้ายที่สุดจะดำเนินเรื่องใดเป็นหลัก_x000d_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เรื่องเปลี่ยนบัญชีรับเงินจะไม่ต้องดำเนินต่อหรือไม่_x000d_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v>
      </c>
      <c r="BE210" t="str">
        <v>https://drive.google.com/open?id=16zr2dI5GtyTrVfyfxWIskVd97k89f8kC</v>
      </c>
      <c r="BF210" t="str">
        <v>April 2026+</v>
      </c>
    </row>
    <row r="211" xml:space="preserve">
      <c r="A211" s="1">
        <v>46131.33405068287</v>
      </c>
      <c r="B211" t="str">
        <v>Wachiraporn chailittichai</v>
      </c>
      <c r="C211" s="2">
        <v>46130</v>
      </c>
      <c r="D211" s="3">
        <v>0.8736111111111111</v>
      </c>
      <c r="E211" s="3">
        <v>0.8805555555555555</v>
      </c>
      <c r="F211" t="str">
        <v>AA224404</v>
      </c>
      <c r="G211" t="str">
        <v>https://app.oho.chat/business/6805c0f16232119d2a1204b5/smartchat?room=68f63524ba26cb027b51011e</v>
      </c>
      <c r="H211">
        <v>10</v>
      </c>
      <c r="I211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211">
        <v>9</v>
      </c>
      <c r="K211" t="str" xml:space="preserve">
        <v xml:space="preserve">ไม่พบการเปิดเผยข้อมูลส่วนบุคคลเกินความจำเป็น และแอดมินยังอยู่ในกรอบการตอบเรื่องบัญชีไรเดอร์_x000d_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ทั้งที่สามารถตอบเงื่อนไขกลางจากข้อมูลมาตรฐานได้ก่อน_x000d_
_x000d_
เงื่อนไขที่ใช้หักคะแนนตามไฟล์:_x000d_
เข้ากลุ่ม พลาดเล็กน้อย_x000d_
_x000d_
ตัวอย่างจากเคส:_x000d_
ไรเดอร์ถามเรื่องเวลาคืนเงินประกัน แต่แอดมินขอชื่อ/รหัสไรเดอร์/เบอร์ก่อน_x000d_
_x000d_
ตัวอย่างที่ถูกต้องมากขึ้น:_x000d_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v>
      </c>
      <c r="L211">
        <v>7</v>
      </c>
      <c r="M211" t="str" xml:space="preserve">
        <v xml:space="preserve">เวลารอรับบริการประมาณ 53 วินาที ยังอยู่ในเกณฑ์ดี_x000d_
แต่ process ต้องหัก เพราะแอดมินขอข้อมูลเองว่าให้แจ้ง_x000d_
_x000d_
ชื่อ-นามสกุล_x000d_
รหัสไรเดอร์_x000d_
เบอร์โทรศัพท์_x000d_
_x000d_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ทั้งที่เป็นข้อมูลที่แอดมินร้องขอเอง_x000d_
อีกทั้งสุดท้ายคำตอบที่ให้กลับเป็นคำตอบข้อมูลกลาง ซึ่งแทบไม่ได้อาศัยข้อมูลที่ร้องขอ_x000d_
_x000d_
เงื่อนไขที่ใช้หักคะแนนตามไฟล์:_x000d_
เข้ากลุ่ม พลาดปานกลาง_x000d_
_x000d_
ตัวอย่างจากเคส:_x000d_
แอดมินขอ RR แต่ไรเดอร์ไม่แจ้ง และแอดมินไม่ได้ทวนหรือขอเพิ่ม_x000d_
_x000d_
ตัวอย่างที่ถูกต้องมากขึ้น:_x000d_
_x000d_
ถ้าเป็นการตอบข้อมูลทั่วไป ควรตอบได้เลย_x000d_
ถ้าจะตรวจสอบเฉพาะรายจริง ต้องตามขอ รหัส RR ให้ครบก่อนดำเนินการต่อ</v>
      </c>
      <c r="N211">
        <v>4</v>
      </c>
      <c r="O211" t="str" xml:space="preserve">
        <v xml:space="preserve">เมื่อดูรวมกับภาพประกอบในเคสแล้ว คำตอบของแอดมิน ไม่ตรงเต็มกับข้อมูลอ้างอิงที่อยู่ในเคสเอง_x000d_
ภาพระบุชัดว่า_x000d_
_x000d_
ระยะเวลาในการยกเลิกการขอลบบัญชีไรเดอร์ 14 วัน_x000d_
ระยะเวลาในการพิจารณาและคืนเงิน 7 วันนับจากวันที่ลบบัญชี_x000d_
_x000d_
แต่แอดมินตอบรวม ๆ ว่า_x000d_
“เงินจะคืนให้หลังจากกดลบบัญชี ภายใน 7-14 วันทำการ”_x000d_
ซึ่งทำให้ไรเดอร์เข้าใจคลาดเคลื่อนได้ เพราะเอา 2 ช่วงเวลาคนละขั้นตอนมารวมกัน_x000d_
_x000d_
นอกจากนี้ยังไม่ได้แจ้งช่องทาง Line @Robinhoodrider และไม่ได้แจ้งเงื่อนไขเรื่อง ไม่มีความผิด / ไม่มีการทุจริต_x000d_
_x000d_
เงื่อนไขที่ใช้หักคะแนนตามไฟล์:_x000d_
เข้ากลุ่ม พลาดรุนแรง_x000d_
_x000d_
ตัวอย่างจากเคส:_x000d_
แอดมินตอบ_x000d_
“เงินจะคืนให้หลังจากกดลบบัญชี ภายใน 7-14 วันทำการนะคะ”_x000d_
_x000d_
ตัวอย่างที่ถูกต้องมากขึ้น:_x000d_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v>
      </c>
      <c r="P211">
        <v>4</v>
      </c>
      <c r="Q211" t="str" xml:space="preserve">
        <v xml:space="preserve">คำตอบของแอดมินมีเพียง 2 ส่วนหลักคือ_x000d_
_x000d_
ต้องกดลบบัญชีเอง_x000d_
เงินคืนภายใน 7–14 วันทำการ_x000d_
_x000d_
แต่จากภาพในเคส ยังมีข้อมูลสำคัญอีกหลายอย่างที่ไม่ได้แจ้ง เช่น_x000d_
_x000d_
ระยะเวลาแยกเป็น 14 วัน + 7 วัน_x000d_
ต้อง พ้นสถานะคนขับโดยไม่มีความผิด_x000d_
ต้องมี เงินประกันคงเหลือ_x000d_
หาก ทุจริตจะไม่คืนเงิน_x000d_
ช่องทางแจ้งเรื่องคือ Line @Robinhoodrider_x000d_
_x000d_
ดังนั้นถือว่าคำตอบยังไม่ครบถ้วนพอสำหรับลูกค้าที่ถามเรื่องนี้โดยตรง_x000d_
_x000d_
เงื่อนไขที่ใช้หักคะแนนตามไฟล์:_x000d_
เข้ากลุ่ม พลาดปานกลาง_x000d_
_x000d_
ตัวอย่างจากเคส:_x000d_
ไม่มีการแจ้งเงื่อนไขสำคัญจากภาพ เช่น ไม่มีความผิด / ไม่มีทุจริต / ติดต่อ Line @Robinhoodrider_x000d_
_x000d_
ตัวอย่างที่ถูกต้องมากขึ้น:_x000d_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v>
      </c>
      <c r="R211">
        <v>3</v>
      </c>
      <c r="S211" t="str" xml:space="preserve">
        <v xml:space="preserve">แอดมินบอกขั้นตอนหลักได้ว่า ต้องกดลบบัญชีเอง ซึ่งถือว่าเป็นแกนสำคัญ_x000d_
แต่ยังไม่ชัดในลำดับเวลา และไม่แยกขั้นตอนให้ลูกค้าเข้าใจว่า_x000d_
_x000d_
ขั้นตอนยกเลิกบัญชี_x000d_
ขั้นตอนพิจารณา/คืนเงิน_x000d_
เป็นคนละช่วง_x000d_
_x000d_
อีกทั้งในเคสมีภาพอ้างอิงอยู่แล้ว แต่แอดมินไม่ได้ดึงสาระจากภาพมาอธิบายให้ครบ_x000d_
_x000d_
เงื่อนไขที่ใช้หักคะแนนตามไฟล์:_x000d_
เข้ากลุ่ม พลาดเล็กน้อยถึงปานกลาง_x000d_
_x000d_
ตัวอย่างจากเคส:_x000d_
ตอบเป็นภาพรวมว่า 7–14 วัน โดยไม่แยก step_x000d_
_x000d_
ตัวอย่างที่ถูกต้องมากขึ้น:_x000d_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v>
      </c>
      <c r="V211">
        <v>8</v>
      </c>
      <c r="W211" t="str" xml:space="preserve">
        <v xml:space="preserve">แอดมินจับโจทย์ได้ว่าไรเดอร์ถามเรื่อง คืนเงินประกันหลังยกเลิกบัญชี และตอบในประเด็นนั้น_x000d_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และคำตอบไม่แม่นพอ_x000d_
_x000d_
เงื่อนไขที่ใช้หักคะแนนตามไฟล์:_x000d_
เข้ากลุ่ม พลาดปานกลาง_x000d_
_x000d_
ตัวอย่างจากเคส:_x000d_
มีภาพข้อมูล “เงินประกันความเสียหาย” ในเคส แต่แอดมินไม่ได้หยิบสาระสำคัญจากภาพมาตอบครบ_x000d_
_x000d_
ตัวอย่างที่ถูกต้องมากขึ้น:_x000d_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v>
      </c>
      <c r="X211">
        <v>6</v>
      </c>
      <c r="Y211" t="str" xml:space="preserve">
        <v xml:space="preserve">แอดมินมีการตอบคำถามและมีการถามต่อว่าต้องการให้ช่วยเพิ่มเติมหรือไม่_x000d_
แต่ next step ยังไม่ครบ เพราะไม่ได้บอก_x000d_
_x000d_
หากจะดำเนินการต่อ ต้องติดต่อ Line @Robinhoodrider_x000d_
หากเกินกำหนดแล้วเงินยังไม่คืนต้องทำอย่างไร_x000d_
หากมีความผิด/มีประวัติทุจริตจะมีผลอย่างไร_x000d_
_x000d_
ดังนั้น ownership มี แต่ยังไม่จบแบบแน่นและใช้งานได้เต็มที่_x000d_
_x000d_
เงื่อนไขที่ใช้หักคะแนนตามไฟล์:_x000d_
เข้ากลุ่ม พลาดปานกลาง_x000d_
_x000d_
ตัวอย่างจากเคส:_x000d_
ไม่มีการบอกช่องทางติดตามหรือแจ้งเรื่องต่อหลังตอบเรื่องเวลา_x000d_
_x000d_
ตัวอย่างที่ถูกต้องมากขึ้น:_x000d_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v>
      </c>
      <c r="AB211">
        <v>5</v>
      </c>
      <c r="AC211" t="str" xml:space="preserve">
        <v xml:space="preserve">ข้อความอ่านง่าย เรียงลำดับดี และสื่อสารเข้าใจง่าย_x000d_
_x000d_
เงื่อนไขที่ใช้หักคะแนนตามไฟล์:_x000d_
ไม่เข้ากลุ่มพลาด</v>
      </c>
      <c r="AD211">
        <v>5</v>
      </c>
      <c r="AE211" t="str" xml:space="preserve">
        <v xml:space="preserve">ภาษาสุภาพ กระชับ และโดยรูปแบบถือว่าดี_x000d_
_x000d_
เงื่อนไขที่ใช้หักคะแนนตามไฟล์:_x000d_
ไม่เข้ากลุ่มพลาด</v>
      </c>
      <c r="AF211">
        <v>10</v>
      </c>
      <c r="AG211" t="str" xml:space="preserve">
        <v xml:space="preserve">น้ำเสียงสุภาพ เหมาะสม และเป็นมิตรตลอดการสนทนา_x000d_
_x000d_
เงื่อนไขที่ใช้หักคะแนนตามไฟล์:_x000d_
ไม่เข้ากลุ่มพลาด</v>
      </c>
      <c r="AP211" t="str">
        <v>NO</v>
      </c>
      <c r="AQ211" t="str">
        <v>ไรเดอร์สอบถามระยะเวลาการคืนเงินประกันหลังยกเลิกบัญชี (Rider inquires about deposit refund timeline after account cancellation)</v>
      </c>
      <c r="AS211" s="4">
        <f>SUM(H211,J211,L211,N211,P211,R211,T211,V211,X211,Z211,AB211,AD211,AF211,AH211,AJ211,AL211,AN211)</f>
        <v>71</v>
      </c>
      <c r="AT211" s="2">
        <f>IF(C211="","",DATE(YEAR(C211),MONTH(C211),1))</f>
        <v>46113</v>
      </c>
      <c r="AU211" t="str">
        <f>IF(AT211="","",TEXT(AT211,"mmmm yyyy"))</f>
        <v>April 2026</v>
      </c>
      <c r="AV211" s="2">
        <f>IF(C211="","",C211-WEEKDAY(C211,2)+1)</f>
        <v>46125</v>
      </c>
      <c r="AW211" s="2">
        <f>IF(AV211="","",AV211+6)</f>
        <v>46131</v>
      </c>
      <c r="AX211" t="str">
        <f>IF(AV211="","",TEXT(AV211,"dd/mm/yyyy")&amp;" - "&amp;TEXT(AW211,"dd/mm/yyyy"))</f>
        <v>13/04/2026 - 19/04/2026</v>
      </c>
      <c r="AY211">
        <f>IF(B211="","",COUNTIFS($B$5:B211,B211,$AT$5:AT211,AT211))</f>
        <v>8</v>
      </c>
      <c r="AZ211">
        <f>IF(B211="","",COUNTIFS($B$5:B211,B211,$AV$5:AV211,AV211))</f>
        <v>2</v>
      </c>
      <c r="BA211" t="str">
        <f>IF(B211="","",TEXT(AY211,"00")&amp;"|"&amp;B211&amp;"|"&amp;TEXT(AT211,"yyyymmdd"))</f>
        <v>08|Wachiraporn chailittichai|20260401</v>
      </c>
      <c r="BB211" t="str">
        <f>IF(B211="","",TEXT(AZ211,"00")&amp;"|"&amp;B211&amp;"|"&amp;TEXT(AV211,"yyyymmdd"))</f>
        <v>02|Wachiraporn chailittichai|20260413</v>
      </c>
      <c r="BC211">
        <f>IF(OR(AQ211="YES",AQ211="Yes",AQ211="Y",AQ211=1),1,0)</f>
        <v>0</v>
      </c>
      <c r="BD211" t="str" xml:space="preserve">
        <v xml:space="preserve">ไรเดอร์ติดต่อเข้ามาสอบถามเรื่อง การยกเลิกบัญชี Robinhood Rider และการคืนเงินประกัน โดยสาระหลักคือถามว่า_x000d_
_x000d_
ถ้าเรายกเลิกไรเดอร์โรบินฮูด เงินประกันกี่วันคืนครับ_x000d_
_x000d_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ระบุสาระสำคัญว่า_x000d_
_x000d_
เงินประกัน 400 บาท_x000d_
หากจะขอคืนเงินประกัน ต้อง พ้นสถานะการเป็นคนขับโรบินฮู้ดโดยไม่มีความผิด_x000d_
ต้อง กดลบบัญชีไรเดอร์ด้วยตัวเอง_x000d_
ระยะเวลาในการยกเลิกการขอลบบัญชีไรเดอร์: 14 วัน_x000d_
ระยะเวลาในการพิจารณาและการคืนเงิน: 7 วันนับจากวันที่ลบบัญชี_x000d_
ช่องทางแจ้งขอคืนเงินประกัน: Line @Robinhoodrider_x000d_
หากตรวจพบการทุจริต จะ ไม่คืนเงินประกันความเสียหาย_x000d_
_x000d_
แต่แอดมินตอบกลับเพียงว่า_x000d_
_x000d_
ต้องกดลบบัญชีเอง_x000d_
เงินจะคืนภายใน 7–14 วันทำการ_x000d_
_x000d_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เพราะไม่ได้แยกให้ชัดระหว่าง_x000d_
_x000d_
ระยะเวลา ยกเลิกการขอลบบัญชีไรเดอร์ 14 วัน_x000d_
ระยะเวลา พิจารณาและคืนเงิน 7 วันนับจากวันที่ลบบัญชี_x000d_
_x000d_
อีกทั้งไม่ได้แจ้งช่องทาง Line @Robinhoodrider และไม่ได้อธิบายเงื่อนไขเรื่อง ไม่มีความผิด / ไม่มีทุจริต</v>
      </c>
      <c r="BE211" t="str">
        <v>https://drive.google.com/open?id=15-VKt2MQSMW7GFnDkJu8FSGuUFnDImFi</v>
      </c>
      <c r="BF211" t="str">
        <v>April 2026+</v>
      </c>
    </row>
    <row r="212" xml:space="preserve">
      <c r="A212" s="1">
        <v>46136.67032085648</v>
      </c>
      <c r="B212" t="str">
        <v>Nattapol Suprom</v>
      </c>
      <c r="C212" s="2">
        <v>46130</v>
      </c>
      <c r="D212" s="3">
        <v>0.3166666666666667</v>
      </c>
      <c r="E212" s="3">
        <v>0.4125</v>
      </c>
      <c r="F212" t="str">
        <v>AA224076</v>
      </c>
      <c r="G212" t="str">
        <v>https://app.oho.chat/business/6805c0f16232119d2a1204b5/smartchat?room=69e24cb50e494a7ec508e6c3</v>
      </c>
      <c r="H212">
        <v>10</v>
      </c>
      <c r="I212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“สวัสดีครับ แอดมินอินทนิลยินดีให้บริการครับ”_x000d_
“ขอบคุณที่ใช้บริการ Robinhood Delivery แอดมินอินทนิลยินดีให้บริการครับ 💜”</v>
      </c>
      <c r="J212">
        <v>10</v>
      </c>
      <c r="K212" t="str" xml:space="preserve">
        <v xml:space="preserve">ไม่พบการเปิดเผยข้อมูลส่วนบุคคลเกินความจำเป็น_x000d_
_x000d_
เงื่อนไขที่ใช้ประเมิน:_x000d_
ไม่เข้ากลุ่มพลาด_x000d_
_x000d_
ตัวอย่างจากเคส:_x000d_
ไม่มีการขอหรือเปิดเผยข้อมูลส่วนบุคคลเพิ่มเติม</v>
      </c>
      <c r="L212">
        <v>5</v>
      </c>
      <c r="M212" t="str" xml:space="preserve">
        <v xml:space="preserve">เวลาให้บริการค่อนข้างนาน และ Tag เคสไม่ตรงกับเรื่องที่ลูกค้าติดต่อมา_x000d_
_x000d_
รายละเอียดการประเมินเวลา:_x000d_
เวลาเริ่มเคส: 18 เม.ย. 69 เวลา 07:36_x000d_
เวลาครั้งสุดท้ายในแชท: 18 เม.ย. 69 เวลา 09:54_x000d_
ระยะเวลาให้บริการโดยอ้างอิงแชท: ประมาณ 2 ชั่วโมง 18 นาที_x000d_
_x000d_
รายละเอียดการประเมิน Tag:_x000d_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หรือการใช้งานสิทธิ์มากกว่า_x000d_
_x000d_
เงื่อนไขที่ใช้หักคะแนน:_x000d_
เข้ากลุ่มพลาดปานกลางถึงรุนแรง_x000d_
_x000d_
ตัวอย่างจากเคส:_x000d_
ลูกค้าสอบถามว่า “คูปองส่วนลดหรือแลกซื้อได้เลยครับ”_x000d_
Tag ที่ใช้: “Acknowledge - ช่องทางแอดมิน”_x000d_
_x000d_
ตัวอย่างที่ถูกต้องมากขึ้น:_x000d_
ควรเลือก Tag ที่เกี่ยวข้องกับ คูปอง / โปรโมชัน / ส่วนลด / การใช้งานสิทธิ์</v>
      </c>
      <c r="N212">
        <v>4</v>
      </c>
      <c r="O212" t="str" xml:space="preserve">
        <v xml:space="preserve">ยังไม่ได้ตอบคำถามหลักเรื่องคูปองส่วนลด_x000d_
_x000d_
เงื่อนไขที่ใช้หักคะแนน:_x000d_
เข้ากลุ่มพลาดปานกลางถึงรุนแรง_x000d_
_x000d_
ตัวอย่างจากเคส:_x000d_
ลูกค้าสอบถามว่า “คูปองส่วนลดหรือแลกซื้อได้เลยครับ”_x000d_
แต่แอดมินตอบเพียงว่า “สามารถสอบถามข้อมูลหรือพบปัญหาการใช้งาน แจ้งแอดมินได้เลยนะครับ”_x000d_
_x000d_
ตัวอย่างที่ถูกต้องมากขึ้น:_x000d_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v>
      </c>
      <c r="P212">
        <v>3</v>
      </c>
      <c r="Q212" t="str" xml:space="preserve">
        <v xml:space="preserve">คำตอบยังไม่ครบถ้วน เพราะไม่ได้แจ้งวิธีใช้คูปอง เงื่อนไข หรือขั้นตอนตรวจสอบเพิ่มเติม_x000d_
_x000d_
เงื่อนไขที่ใช้หักคะแนน:_x000d_
เข้ากลุ่มพลาดรุนแรง_x000d_
_x000d_
ตัวอย่างจากเคส:_x000d_
แอดมินไม่ได้อธิบายว่าคูปองต้องกดรับอย่างไร ใช้ได้เลยหรือไม่ หรือมีเงื่อนไขอะไร_x000d_
_x000d_
ตัวอย่างที่ถูกต้องมากขึ้น:_x000d_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v>
      </c>
      <c r="R212">
        <v>1</v>
      </c>
      <c r="S212" t="str" xml:space="preserve">
        <v xml:space="preserve">ไม่ได้แจ้งขั้นตอนการตรวจสอบหรือใช้งานคูปองให้ลูกค้า_x000d_
_x000d_
เงื่อนไขที่ใช้หักคะแนน:_x000d_
เข้ากลุ่มพลาดรุนแรง_x000d_
_x000d_
ตัวอย่างจากเคส:_x000d_
ไม่มีการแจ้งขั้นตอนเกี่ยวกับการกดรับหรือใช้งานคูปอง_x000d_
_x000d_
ตัวอย่างที่ถูกต้องมากขึ้น:_x000d_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v>
      </c>
      <c r="V212">
        <v>5</v>
      </c>
      <c r="W212" t="str" xml:space="preserve">
        <v xml:space="preserve">ยังไม่ได้วิเคราะห์หรือแก้ไขปัญหาเรื่องคูปองที่ลูกค้าสอบถาม_x000d_
_x000d_
เงื่อนไขที่ใช้หักคะแนน:_x000d_
เข้ากลุ่มพลาดรุนแรง_x000d_
_x000d_
ตัวอย่างจากเคส:_x000d_
ลูกค้าส่งรูปคูปองและถามว่าสามารถใช้ได้หรือไม่ แต่แอดมินไม่ได้อธิบายเกี่ยวกับคูปอง_x000d_
_x000d_
ตัวอย่างที่ถูกต้องมากขึ้น:_x000d_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v>
      </c>
      <c r="X212">
        <v>4</v>
      </c>
      <c r="Y212" t="str" xml:space="preserve">
        <v xml:space="preserve">มีการปิดเคสสุภาพ แต่ยังไม่ได้แจ้งขั้นตอนถัดไปเกี่ยวกับคูปอง_x000d_
_x000d_
เงื่อนไขที่ใช้หักคะแนน:_x000d_
เข้ากลุ่มพลาดปานกลางถึงรุนแรง_x000d_
_x000d_
ตัวอย่างจากเคส:_x000d_
“หากต้องการสอบถามข้อมูลเพิ่มเติมหรือพบปัญหาในการใช้งาน สามารถติดต่อเข้ามาได้อีกครั้งครับ”_x000d_
_x000d_
ตัวอย่างที่ถูกต้องมากขึ้น:_x000d_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v>
      </c>
      <c r="AB212">
        <v>5</v>
      </c>
      <c r="AC212" t="str" xml:space="preserve">
        <v xml:space="preserve">ข้อความอ่านง่ายและแบ่งบรรทัดชัดเจน_x000d_
_x000d_
เงื่อนไขที่ใช้ประเมิน:_x000d_
ไม่เข้ากลุ่มพลาด_x000d_
_x000d_
ตัวอย่างจากเคส:_x000d_
ข้อความของแอดมินสั้นและอ่านเข้าใจง่าย</v>
      </c>
      <c r="AD212">
        <v>5</v>
      </c>
      <c r="AE212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“สามารถสอบถามข้อมูลหรือพบปัญหาการใช้งาน แจ้งแอดมินได้เลยนะครับ”</v>
      </c>
      <c r="AF212">
        <v>7</v>
      </c>
      <c r="AG212" t="str" xml:space="preserve">
        <v xml:space="preserve">น้ำเสียงสุภาพ แต่ยังให้ความรู้สึกไม่ช่วยตอบคำถามของลูกค้า_x000d_
_x000d_
เงื่อนไขที่ใช้หักคะแนน:_x000d_
เข้ากลุ่มพลาดเล็กน้อยถึงปานกลาง_x000d_
_x000d_
ตัวอย่างจากเคส:_x000d_
“ขอบคุณที่ใช้บริการ Robinhood Delivery แอดมินอินทนิลยินดีให้บริการครับ 💜”_x000d_
_x000d_
ตัวอย่างที่ถูกต้องมากขึ้น:_x000d_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v>
      </c>
      <c r="AP212" t="str">
        <v>NO</v>
      </c>
      <c r="AQ212" t="str">
        <v>ลูกค้าสอบถามการใช้งานคูปองส่วนลด (Discount Coupon Usage Inquiry)</v>
      </c>
      <c r="AS212" s="4">
        <f>SUM(H212,J212,L212,N212,P212,R212,T212,V212,X212,Z212,AB212,AD212,AF212,AH212,AJ212,AL212,AN212)</f>
        <v>59</v>
      </c>
      <c r="AT212" s="2">
        <f>IF(C212="","",DATE(YEAR(C212),MONTH(C212),1))</f>
        <v>46113</v>
      </c>
      <c r="AU212" t="str">
        <f>IF(AT212="","",TEXT(AT212,"mmmm yyyy"))</f>
        <v>April 2026</v>
      </c>
      <c r="AV212" s="2">
        <f>IF(C212="","",C212-WEEKDAY(C212,2)+1)</f>
        <v>46125</v>
      </c>
      <c r="AW212" s="2">
        <f>IF(AV212="","",AV212+6)</f>
        <v>46131</v>
      </c>
      <c r="AX212" t="str">
        <f>IF(AV212="","",TEXT(AV212,"dd/mm/yyyy")&amp;" - "&amp;TEXT(AW212,"dd/mm/yyyy"))</f>
        <v>13/04/2026 - 19/04/2026</v>
      </c>
      <c r="AY212">
        <f>IF(B212="","",COUNTIFS($B$5:B212,B212,$AT$5:AT212,AT212))</f>
        <v>8</v>
      </c>
      <c r="AZ212">
        <f>IF(B212="","",COUNTIFS($B$5:B212,B212,$AV$5:AV212,AV212))</f>
        <v>2</v>
      </c>
      <c r="BA212" t="str">
        <f>IF(B212="","",TEXT(AY212,"00")&amp;"|"&amp;B212&amp;"|"&amp;TEXT(AT212,"yyyymmdd"))</f>
        <v>08|Nattapol Suprom|20260401</v>
      </c>
      <c r="BB212" t="str">
        <f>IF(B212="","",TEXT(AZ212,"00")&amp;"|"&amp;B212&amp;"|"&amp;TEXT(AV212,"yyyymmdd"))</f>
        <v>02|Nattapol Suprom|20260413</v>
      </c>
      <c r="BC212">
        <f>IF(OR(AQ212="YES",AQ212="Yes",AQ212="Y",AQ212=1),1,0)</f>
        <v>0</v>
      </c>
      <c r="BD212" t="str" xml:space="preserve">
        <v xml:space="preserve"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Delivery_x000d_
_x000d_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หรือควรตรวจสอบรายละเอียดคูปองอย่างไร_x000d_
_x000d_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v>
      </c>
      <c r="BE212" t="str">
        <v>https://drive.google.com/open?id=1dn_sZkYYCelnTm-QH-ANbD_7uDbdj8ej</v>
      </c>
      <c r="BF212" t="str">
        <v>April 2026+</v>
      </c>
    </row>
    <row r="213" xml:space="preserve">
      <c r="A213" s="1">
        <v>46140.43911615741</v>
      </c>
      <c r="B213" t="str">
        <v>Chatkonnaphat Bhusomya</v>
      </c>
      <c r="C213" s="2">
        <v>46132</v>
      </c>
      <c r="D213" s="3">
        <v>0.6215277777777778</v>
      </c>
      <c r="E213" s="3">
        <v>0.6326388888888889</v>
      </c>
      <c r="F213" t="str">
        <v>AA224923</v>
      </c>
      <c r="G213" t="str">
        <v>https://app.oho.chat/business/6805c0f16232119d2a1204b5/smartchat?room=68378e379380585a87c1e55f</v>
      </c>
      <c r="H213">
        <v>10</v>
      </c>
      <c r="I213" t="str" xml:space="preserve">
        <v xml:space="preserve">มีการทักทาย สอบถามเพิ่มเติม 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แอดมินขนมดอกจอก 🍪 ยินดีให้บริการ”_x000d_
“แอดมินขนมดอกจอกยินดีให้บริการค่ะ 🍪”</v>
      </c>
      <c r="J213">
        <v>10</v>
      </c>
      <c r="K213" t="str" xml:space="preserve">
        <v xml:space="preserve">มีการยืนยันตัวตนก่อนดำเนินการเปลี่ยนข้อมูลสำคัญ_x000d_
_x000d_
เงื่อนไขที่ใช้ประเมิน:_x000d_
ไม่เข้ากลุ่มพลาด_x000d_
_x000d_
ตัวอย่างจากเคส:_x000d_
“รบกวนพี่ไรเดอร์ทำการยืนยันตัวตน โดยถ่ายรูปตนเองคู่กับบัตรประชาชน”_x000d_
_x000d_
ข้อเสนอแนะ:_x000d_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v>
      </c>
      <c r="L213">
        <v>10</v>
      </c>
      <c r="M213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20 เม.ย. 69 เวลา 14:55_x000d_
เวลาครั้งสุดท้ายในแชท: 20 เม.ย. 69 เวลา 15:11_x000d_
ระยะเวลาให้บริการโดยอ้างอิงแชท: ประมาณ 16 นาที_x000d_
_x000d_
รายละเอียดการประเมิน Tag:_x000d_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ซึ่งตรงกับประเด็นที่พี่ไรเดอร์แจ้งว่าต้องการเปลี่ยนเบอร์โทรศัพท์_x000d_
_x000d_
เงื่อนไขที่ใช้ประเมิน:_x000d_
ไม่เข้ากลุ่มพลาด_x000d_
_x000d_
ตัวอย่างจากเคส:_x000d_
พี่ไรเดอร์แจ้งว่า “ต้องการเปลี่ยนเบอร์โทรศัพท์”</v>
      </c>
      <c r="N213">
        <v>10</v>
      </c>
      <c r="O213" t="str" xml:space="preserve">
        <v xml:space="preserve">คำตอบถูกต้องและสอดคล้องกับปัญหาที่พี่ไรเดอร์แจ้ง_x000d_
_x000d_
เงื่อนไขที่ใช้ประเมิน:_x000d_
ไม่เข้ากลุ่มพลาด_x000d_
_x000d_
ตัวอย่างจากเคส:_x000d_
“แอดมินขอทราบหมายเลขโทรศัพท์ใหม่ที่ต้องการเปลี่ยนแปลงค่ะ”_x000d_
“แอดมินดำเนินการเปลี่ยนแปลงหมายเลขโทรศัพท์ให้เรียบร้อยแล้วค่ะ”</v>
      </c>
      <c r="P213">
        <v>9</v>
      </c>
      <c r="Q213" t="str" xml:space="preserve">
        <v xml:space="preserve">ตอบครบถ้วน ทั้งการยืนยันตัวตน ขอเบอร์ใหม่ แจ้งผล และแจ้งการเข้าสู่ระบบด้วยเบอร์ใหม่_x000d_
_x000d_
เงื่อนไขที่ใช้หักคะแนน:_x000d_
เข้ากลุ่มพลาดเล็กน้อย_x000d_
_x000d_
ตัวอย่างจากเคส:_x000d_
“พี่ไรเดอร์สามารถเข้าสู่ระบบด้วยเบอร์ใหม่ได้เลยนะคะ”_x000d_
_x000d_
ข้อเสนอแนะ:_x000d_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v>
      </c>
      <c r="R213">
        <v>5</v>
      </c>
      <c r="S213" t="str" xml:space="preserve">
        <v xml:space="preserve">แจ้งขั้นตอนชัดเจนตั้งแต่ยืนยันตัวตนจนถึงการเปลี่ยนเบอร์สำเร็จ_x000d_
_x000d_
เงื่อนไขที่ใช้ประเมิน:_x000d_
ไม่เข้ากลุ่มพลาด_x000d_
_x000d_
ตัวอย่างจากเคส:_x000d_
“รบกวนพี่ไรเดอร์ทำการยืนยันตัวตน…”_x000d_
“แอดมินขอทราบหมายเลขโทรศัพท์ใหม่…”_x000d_
“แอดมินดำเนินการเปลี่ยนแปลงหมายเลขโทรศัพท์ให้เรียบร้อยแล้วค่ะ”</v>
      </c>
      <c r="V213">
        <v>15</v>
      </c>
      <c r="W213" t="str" xml:space="preserve">
        <v xml:space="preserve">วิเคราะห์ปัญหาได้ตรงจุดและดำเนินการเปลี่ยนเบอร์ให้เรียบร้อย_x000d_
_x000d_
เงื่อนไขที่ใช้ประเมิน:_x000d_
ไม่เข้ากลุ่มพลาด_x000d_
_x000d_
ตัวอย่างจากเคส:_x000d_
พี่ไรเดอร์ต้องการเปลี่ยนเบอร์โทรศัพท์ และแอดมินดำเนินการเปลี่ยนเบอร์ให้สำเร็จ</v>
      </c>
      <c r="X213">
        <v>9</v>
      </c>
      <c r="Y213" t="str" xml:space="preserve">
        <v xml:space="preserve">ดำเนินการจนจบเคส และแจ้งให้เข้าสู่ระบบด้วยเบอร์ใหม่ได้_x000d_
_x000d_
เงื่อนไขที่ใช้หักคะแนน:_x000d_
เข้ากลุ่มพลาดเล็กน้อย_x000d_
_x000d_
ตัวอย่างจากเคส:_x000d_
“พี่ไรเดอร์สามารถเข้าสู่ระบบด้วยเบอร์ใหม่ได้เลยนะคะ”_x000d_
“พี่ไรเดอร์ต้องการสอบถามข้อมูลเพิ่มเติม หรือแจ้งปัญหาอื่น ๆ หรือไม่คะ”_x000d_
_x000d_
ข้อเสนอแนะ:_x000d_
ควรแจ้งเพิ่มเล็กน้อยว่า หากเข้าสู่ระบบด้วยเบอร์ใหม่ไม่ได้ สามารถติดต่อกลับมาได้อีกครั้ง</v>
      </c>
      <c r="AB213">
        <v>5</v>
      </c>
      <c r="AC213" t="str" xml:space="preserve">
        <v xml:space="preserve">ข้อความเรียงลำดับดี อ่านง่าย และเข้าใจชัดเจน_x000d_
_x000d_
เงื่อนไขที่ใช้ประเมิน:_x000d_
ไม่เข้ากลุ่มพลาด_x000d_
_x000d_
ตัวอย่างจากเคส:_x000d_
ข้อความของแอดมินแบ่งขั้นตอนการยืนยันตัวตน การขอเบอร์ใหม่ และการแจ้งผลชัดเจน</v>
      </c>
      <c r="AD213">
        <v>5</v>
      </c>
      <c r="AE213" t="str" xml:space="preserve">
        <v xml:space="preserve">ภาษาสุภาพ กระชับ และถูกต้อง_x000d_
_x000d_
เงื่อนไขที่ใช้ประเมิน:_x000d_
ไม่เข้ากลุ่มพลาด_x000d_
_x000d_
ตัวอย่างจากเคส:_x000d_
“แอดมินดำเนินการเปลี่ยนแปลงหมายเลขโทรศัพท์ให้เรียบร้อยแล้วค่ะ”</v>
      </c>
      <c r="AF213">
        <v>8</v>
      </c>
      <c r="AG213" t="str" xml:space="preserve">
        <v xml:space="preserve">น้ำเสียงสุภาพและเหมาะสม แต่มีการแจ้งหมายเลขโทรศัพท์เดิมและใหม่เต็มทั้งสองเบอร์ในแชท_x000d_
_x000d_
เงื่อนไขที่ใช้หักคะแนน:_x000d_
เข้ากลุ่มพลาดเล็กน้อย_x000d_
_x000d_
ตัวอย่างจากเคส:_x000d_
“จากหมายเลขเดิม 0834570686 เป็น 0984526434 ค่ะ”_x000d_
_x000d_
ตัวอย่างที่ถูกต้องมากขึ้น:_x000d_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v>
      </c>
      <c r="AP213" t="str">
        <v>NO</v>
      </c>
      <c r="AQ213" t="str">
        <v>ไรเดอร์ขอเปลี่ยนหมายเลขโทรศัพท์ในระบบ (Rider requests to change phone number in the system)</v>
      </c>
      <c r="AS213" s="4">
        <f>SUM(H213,J213,L213,N213,P213,R213,T213,V213,X213,Z213,AB213,AD213,AF213,AH213,AJ213,AL213,AN213)</f>
        <v>96</v>
      </c>
      <c r="AT213" s="2">
        <f>IF(C213="","",DATE(YEAR(C213),MONTH(C213),1))</f>
        <v>46113</v>
      </c>
      <c r="AU213" t="str">
        <f>IF(AT213="","",TEXT(AT213,"mmmm yyyy"))</f>
        <v>April 2026</v>
      </c>
      <c r="AV213" s="2">
        <f>IF(C213="","",C213-WEEKDAY(C213,2)+1)</f>
        <v>46132</v>
      </c>
      <c r="AW213" s="2">
        <f>IF(AV213="","",AV213+6)</f>
        <v>46138</v>
      </c>
      <c r="AX213" t="str">
        <f>IF(AV213="","",TEXT(AV213,"dd/mm/yyyy")&amp;" - "&amp;TEXT(AW213,"dd/mm/yyyy"))</f>
        <v>20/04/2026 - 26/04/2026</v>
      </c>
      <c r="AY213">
        <f>IF(B213="","",COUNTIFS($B$5:B213,B213,$AT$5:AT213,AT213))</f>
        <v>8</v>
      </c>
      <c r="AZ213">
        <f>IF(B213="","",COUNTIFS($B$5:B213,B213,$AV$5:AV213,AV213))</f>
        <v>1</v>
      </c>
      <c r="BA213" t="str">
        <f>IF(B213="","",TEXT(AY213,"00")&amp;"|"&amp;B213&amp;"|"&amp;TEXT(AT213,"yyyymmdd"))</f>
        <v>08|Chatkonnaphat Bhusomya|20260401</v>
      </c>
      <c r="BB213" t="str">
        <f>IF(B213="","",TEXT(AZ213,"00")&amp;"|"&amp;B213&amp;"|"&amp;TEXT(AV213,"yyyymmdd"))</f>
        <v>01|Chatkonnaphat Bhusomya|20260420</v>
      </c>
      <c r="BC213">
        <f>IF(OR(AQ213="YES",AQ213="Yes",AQ213="Y",AQ213=1),1,0)</f>
        <v>0</v>
      </c>
      <c r="BD213" t="str" xml:space="preserve">
        <v xml:space="preserve">พี่ไรเดอร์ติดต่อเข้ามาแจ้งว่าต้องการ เปลี่ยนหมายเลขโทรศัพท์ และสอบถามว่าต้องดำเนินการอย่างไร_x000d_
_x000d_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v>
      </c>
      <c r="BE213" t="str">
        <v>https://drive.google.com/open?id=1bQYrdB6w9_uZ_AI6uWm0hp6H9jG8Jxvt</v>
      </c>
      <c r="BF213" t="str">
        <v>April 2026+</v>
      </c>
    </row>
    <row r="214" xml:space="preserve">
      <c r="A214" s="1">
        <v>46140.45057060185</v>
      </c>
      <c r="B214" t="str">
        <v>Chatkonnaphat Bhusomya</v>
      </c>
      <c r="C214" s="2">
        <v>46132</v>
      </c>
      <c r="D214" s="3">
        <v>0.5006944444444444</v>
      </c>
      <c r="E214" s="3">
        <v>0.5104166666666666</v>
      </c>
      <c r="F214" t="str">
        <v>AA224839</v>
      </c>
      <c r="G214" t="str">
        <v>https://app.oho.chat/business/6805c0f16232119d2a1204b5/smartchat?room=69d88f76244e6667f4010f3e</v>
      </c>
      <c r="H214">
        <v>10</v>
      </c>
      <c r="I214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แอดมินขนมดอกจอก 😊 ยินดีให้บริการ”_x000d_
“ขอบคุณที่ใช้บริการ Robinhood แอดมินขนมดอกจอกยินดีให้บริการค่ะ 😊”</v>
      </c>
      <c r="J214">
        <v>9</v>
      </c>
      <c r="K214" t="str" xml:space="preserve">
        <v xml:space="preserve">ไม่พบการเปิดเผยข้อมูลส่วนบุคคลเกินความจำเป็น_x000d_
_x000d_
เงื่อนไขที่ใช้หักคะแนน:_x000d_
เข้ากลุ่มพลาดเล็กน้อย_x000d_
_x000d_
ตัวอย่างจากเคส:_x000d_
ร้านค้าแจ้งข้อมูลร้านค้าและ Shop ID เข้ามาเพื่อให้ตรวจสอบ_x000d_
_x000d_
ข้อเสนอแนะ:_x000d_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v>
      </c>
      <c r="L214">
        <v>10</v>
      </c>
      <c r="M214" t="str">
        <v>ตอบกลับอยู่ใน SLA และ Tag ใกล้เคียงกับเรื่องที่ร้านค้าติดต่อมา</v>
      </c>
      <c r="N214">
        <v>9</v>
      </c>
      <c r="O214" t="str" xml:space="preserve">
        <v xml:space="preserve">คำตอบถูกต้องและสอดคล้องกับสถานะที่ตรวจสอบพบ_x000d_
_x000d_
เงื่อนไขที่ใช้หักคะแนน:_x000d_
เข้ากลุ่มพลาดเล็กน้อย_x000d_
_x000d_
ตัวอย่างจากเคส:_x000d_
“จากการตรวจสอบ ร้านค้าทำเรื่องไว้เรียบร้อยแล้วนะคะ ขณะนี้อยู่ระหว่างดำเนินการค่ะ”_x000d_
_x000d_
ข้อเสนอแนะ:_x000d_
ควรแจ้งเพิ่มว่าร้านค้าจะได้รับแจ้งผลผ่านช่องทางใด</v>
      </c>
      <c r="P214">
        <v>8</v>
      </c>
      <c r="Q214" t="str" xml:space="preserve">
        <v xml:space="preserve">ตอบประเด็นหลักได้ แต่ยังไม่ได้แจ้งระยะเวลาดำเนินการหรือช่องทางรับผล_x000d_
_x000d_
เงื่อนไขที่ใช้หักคะแนน:_x000d_
เข้ากลุ่มพลาดเล็กน้อย_x000d_
_x000d_
ตัวอย่างจากเคส:_x000d_
“หากดำเนินการแล้วเสร็จ แอดมินจะแจ้งให้ทราบอีกครั้งนะคะ”_x000d_
_x000d_
ตัวอย่างที่ถูกต้องมากขึ้น:_x000d_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v>
      </c>
      <c r="R214">
        <v>4</v>
      </c>
      <c r="S214" t="str" xml:space="preserve">
        <v xml:space="preserve">แจ้งสถานะการดำเนินการได้ชัดเจน แต่ขั้นตอนถัดไปยังไม่ละเอียดครบถ้วน_x000d_
_x000d_
เงื่อนไขที่ใช้หักคะแนน:_x000d_
เข้ากลุ่มพลาดเล็กน้อย_x000d_
_x000d_
ตัวอย่างจากเคส:_x000d_
“ขณะนี้อยู่ระหว่างดำเนินการค่ะ”_x000d_
_x000d_
ตัวอย่างที่ถูกต้องมากขึ้น:_x000d_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v>
      </c>
      <c r="V214">
        <v>13</v>
      </c>
      <c r="W214" t="str" xml:space="preserve">
        <v xml:space="preserve">ตรวจสอบสถานะคำขอและตอบกลับได้ตรงกับเรื่องที่ร้านค้าสอบถาม_x000d_
_x000d_
เงื่อนไขที่ใช้หักคะแนน:_x000d_
เข้ากลุ่มพลาดเล็กน้อย_x000d_
_x000d_
ตัวอย่างจากเคส:_x000d_
ร้านค้าสอบถามเรื่องใบสรุปยอดขาย และแอดมินตรวจสอบสถานะคำขอให้_x000d_
_x000d_
ข้อเสนอแนะ:_x000d_
ควรแจ้งรายละเอียดการติดตามผลให้ชัดเจนขึ้น</v>
      </c>
      <c r="X214">
        <v>8</v>
      </c>
      <c r="Y214" t="str" xml:space="preserve">
        <v xml:space="preserve">มีการแจ้งสถานะและปิดเคสสุภาพ แต่ขั้นตอนถัดไปยังไม่ชัดเจนครบถ้วน_x000d_
_x000d_
เงื่อนไขที่ใช้หักคะแนน:_x000d_
เข้ากลุ่มพลาดเล็กน้อย_x000d_
_x000d_
ตัวอย่างจากเคส:_x000d_
“หากดำเนินการแล้วเสร็จ แอดมินจะแจ้งให้ทราบอีกครั้งนะคะ”_x000d_
_x000d_
ตัวอย่างที่ถูกต้องมากขึ้น:_x000d_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v>
      </c>
      <c r="AB214">
        <v>5</v>
      </c>
      <c r="AC214" t="str" xml:space="preserve">
        <v xml:space="preserve">ข้อความอ่านง่ายและเรียงลำดับดี_x000d_
_x000d_
เงื่อนไขที่ใช้ประเมิน:_x000d_
ไม่เข้ากลุ่มพลาด_x000d_
_x000d_
ตัวอย่างจากเคส:_x000d_
แอดมินแจ้งตรวจสอบก่อน แล้วจึงแจ้งผลการตรวจสอบ</v>
      </c>
      <c r="AD214">
        <v>5</v>
      </c>
      <c r="AE214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“แอดมินขออนุญาตตรวจสอบให้นะคะ”</v>
      </c>
      <c r="AF214">
        <v>10</v>
      </c>
      <c r="AG214" t="str" xml:space="preserve">
        <v xml:space="preserve">น้ำเสียงสุภาพและเหมาะสมกับสถานการณ์_x000d_
_x000d_
เงื่อนไขที่ใช้ประเมิน:_x000d_
ไม่เข้ากลุ่มพลาด_x000d_
_x000d_
ตัวอย่างจากเคส:_x000d_
“ยินดีให้บริการค่ะ”</v>
      </c>
      <c r="AP214" t="str">
        <v>NO</v>
      </c>
      <c r="AQ214" t="str">
        <v>ร้านค้าสอบถามการขอใบสรุปยอดขายย้อนหลัง (Merchant asks about requesting historical sales summary report)</v>
      </c>
      <c r="AS214" s="4">
        <f>SUM(H214,J214,L214,N214,P214,R214,T214,V214,X214,Z214,AB214,AD214,AF214,AH214,AJ214,AL214,AN214)</f>
        <v>91</v>
      </c>
      <c r="AT214" s="2">
        <f>IF(C214="","",DATE(YEAR(C214),MONTH(C214),1))</f>
        <v>46113</v>
      </c>
      <c r="AU214" t="str">
        <f>IF(AT214="","",TEXT(AT214,"mmmm yyyy"))</f>
        <v>April 2026</v>
      </c>
      <c r="AV214" s="2">
        <f>IF(C214="","",C214-WEEKDAY(C214,2)+1)</f>
        <v>46132</v>
      </c>
      <c r="AW214" s="2">
        <f>IF(AV214="","",AV214+6)</f>
        <v>46138</v>
      </c>
      <c r="AX214" t="str">
        <f>IF(AV214="","",TEXT(AV214,"dd/mm/yyyy")&amp;" - "&amp;TEXT(AW214,"dd/mm/yyyy"))</f>
        <v>20/04/2026 - 26/04/2026</v>
      </c>
      <c r="AY214">
        <f>IF(B214="","",COUNTIFS($B$5:B214,B214,$AT$5:AT214,AT214))</f>
        <v>9</v>
      </c>
      <c r="AZ214">
        <f>IF(B214="","",COUNTIFS($B$5:B214,B214,$AV$5:AV214,AV214))</f>
        <v>2</v>
      </c>
      <c r="BA214" t="str">
        <f>IF(B214="","",TEXT(AY214,"00")&amp;"|"&amp;B214&amp;"|"&amp;TEXT(AT214,"yyyymmdd"))</f>
        <v>09|Chatkonnaphat Bhusomya|20260401</v>
      </c>
      <c r="BB214" t="str">
        <f>IF(B214="","",TEXT(AZ214,"00")&amp;"|"&amp;B214&amp;"|"&amp;TEXT(AV214,"yyyymmdd"))</f>
        <v>02|Chatkonnaphat Bhusomya|20260420</v>
      </c>
      <c r="BC214">
        <f>IF(OR(AQ214="YES",AQ214="Yes",AQ214="Y",AQ214=1),1,0)</f>
        <v>0</v>
      </c>
      <c r="BD214" t="str" xml:space="preserve">
        <v xml:space="preserve"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และข้อมูลร้านค้าเข้ามาในแชท_x000d_
_x000d_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v>
      </c>
      <c r="BE214" t="str">
        <v>https://drive.google.com/open?id=1N_A_NY9vBxm3DpMkFE-bQ92AupskChcU</v>
      </c>
      <c r="BF214" t="str">
        <v>April 2026+</v>
      </c>
    </row>
    <row r="215" xml:space="preserve">
      <c r="A215" s="1">
        <v>46140.46022467592</v>
      </c>
      <c r="B215" t="str">
        <v>Chatkonnaphat Bhusomya</v>
      </c>
      <c r="C215" s="2">
        <v>46132</v>
      </c>
      <c r="D215" s="3">
        <v>0.4472222222222222</v>
      </c>
      <c r="E215" s="3">
        <v>0.4541666666666667</v>
      </c>
      <c r="F215" t="str">
        <v>AA224791</v>
      </c>
      <c r="G215" t="str">
        <v>https://app.oho.chat/business/6805c0f16232119d2a1204b5/smartchat?room=683e9ea0674231dddfb4f68d</v>
      </c>
      <c r="H215">
        <v>10</v>
      </c>
      <c r="I215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แอดมินขนมดอกจอก 🍪 ยินดีให้บริการ”_x000d_
“แอดมินขนมดอกจอกยินดีให้บริการค่ะ 🍪”</v>
      </c>
      <c r="J215">
        <v>8</v>
      </c>
      <c r="K215" t="str" xml:space="preserve">
        <v xml:space="preserve">มีการตรวจสอบสถานะบัญชี แต่มีการระบุชื่อ-นามสกุลเต็มในแชทโดยไม่จำเป็น_x000d_
_x000d_
เงื่อนไขที่ใช้หักคะแนน:_x000d_
เข้ากลุ่มพลาดเล็กน้อย_x000d_
_x000d_
ตัวอย่างจากเคส:_x000d_
“จากการตรวจสอบหมายเลข RR276263 ชื่อ ศักดิ์สิทธิ์ บุญมาก พบว่าสถานะบัญชีไอดีปกติค่ะ”_x000d_
_x000d_
ตัวอย่างที่ถูกต้องมากขึ้น:_x000d_
“จากการตรวจสอบหมายเลข RR276263 พบว่าสถานะบัญชีไอดีปกติค่ะ”_x000d_
_x000d_
ข้อเสนอแนะ:_x000d_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v>
      </c>
      <c r="L215">
        <v>6</v>
      </c>
      <c r="M215" t="str" xml:space="preserve">
        <v xml:space="preserve">Tag เคสตรงกับประเด็น แต่เวลารอรับบริการเกิน SLA_x000d_
_x000d_
รายละเอียดการประเมินเวลา:_x000d_
เวลาเริ่มเคส: 20 เม.ย. 69 เวลา 10:44_x000d_
เวลาตอบกลับครั้งแรกของแอดมิน: 20 เม.ย. 69 เวลา 10:54_x000d_
เวลาครั้งสุดท้ายในแชท: 20 เม.ย. 69 เวลา 10:54_x000d_
ระยะเวลารอรับบริการจากระบบ: 0:09:13_x000d_
ระยะเวลาให้บริการโดยอ้างอิงแชท: ประมาณ 10 นาที_x000d_
_x000d_
รายละเอียดการประเมิน Tag:_x000d_
Tag ที่ใช้คือ งานน้อย ซึ่งสอดคล้องกับประเด็นที่พี่ไรเดอร์แจ้งว่า “งานไม่เด้ง”_x000d_
_x000d_
เงื่อนไขที่ใช้หักคะแนน:_x000d_
เข้ากลุ่มพลาดปานกลาง_x000d_
_x000d_
ตัวอย่างจากเคส:_x000d_
พี่ไรเดอร์แจ้งว่า “งานไม่เด้งว่ะ” และ “บอกว่างานไม่เด้ง”_x000d_
_x000d_
ข้อเสนอแนะ:_x000d_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v>
      </c>
      <c r="N215">
        <v>9</v>
      </c>
      <c r="O215" t="str" xml:space="preserve">
        <v xml:space="preserve">คำตอบถูกต้องและตรงกับปัญหางานไม่เด้ง_x000d_
_x000d_
เงื่อนไขที่ใช้หักคะแนน:_x000d_
เข้ากลุ่มพลาดเล็กน้อย_x000d_
_x000d_
ตัวอย่างจากเคส:_x000d_
“พบว่าสถานะบัญชีไอดีปกติค่ะ”_x000d_
“จำนวนออเดอร์จะขึ้นอยู่กับปริมาณการสั่งซื้อของลูกค้าในแต่ละโซนและช่วงเวลา”_x000d_
_x000d_
ข้อเสนอแนะ:_x000d_
ควรเพิ่มว่า หากยังพบความผิดปกติ สามารถส่งภาพหน้าจอหรือรายละเอียดพื้นที่เพิ่มเติมให้ตรวจสอบได้</v>
      </c>
      <c r="P215">
        <v>9</v>
      </c>
      <c r="Q215" t="str" xml:space="preserve">
        <v xml:space="preserve">ตอบครบทั้งสถานะบัญชี สาเหตุที่ออเดอร์อาจน้อย และคำแนะนำเบื้องต้น_x000d_
_x000d_
เงื่อนไขที่ใช้หักคะแนน:_x000d_
เข้ากลุ่มพลาดเล็กน้อย_x000d_
_x000d_
ตัวอย่างจากเคส:_x000d_
“แนะนำให้พี่ไรเดอร์ลองขยับไปยังบริเวณที่มีร้านอาหารหนาแน่น เพื่อเพิ่มโอกาสในการรับงานนะคะ”_x000d_
_x000d_
ตัวอย่างที่ถูกต้องมากขึ้น:_x000d_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v>
      </c>
      <c r="R215">
        <v>4</v>
      </c>
      <c r="S215" t="str" xml:space="preserve">
        <v xml:space="preserve">อธิบายสาเหตุและคำแนะนำได้ชัดเจน แต่ยังไม่ได้แจ้งขั้นตอนหากปัญหายังเกิดซ้ำ_x000d_
_x000d_
เงื่อนไขที่ใช้หักคะแนน:_x000d_
เข้ากลุ่มพลาดเล็กน้อย_x000d_
_x000d_
ตัวอย่างจากเคส:_x000d_
“จำนวนออเดอร์จะขึ้นอยู่กับปริมาณการสั่งซื้อของลูกค้าในแต่ละโซนและช่วงเวลา”_x000d_
“ลองขยับไปยังบริเวณที่มีร้านอาหารหนาแน่น”_x000d_
_x000d_
ตัวอย่างที่ถูกต้องมากขึ้น:_x000d_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v>
      </c>
      <c r="V215">
        <v>13</v>
      </c>
      <c r="W215" t="str" xml:space="preserve">
        <v xml:space="preserve">ตรวจสอบสถานะบัญชีและให้คำแนะนำได้ตรงกับปัญหางานไม่เด้ง_x000d_
_x000d_
เงื่อนไขที่ใช้หักคะแนน:_x000d_
เข้ากลุ่มพลาดเล็กน้อย_x000d_
_x000d_
ตัวอย่างจากเคส:_x000d_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และแอดมินตรวจสอบสถานะบัญชีพร้อมอธิบายเรื่องปริมาณออเดอร์ในแต่ละพื้นที่_x000d_
_x000d_
ข้อเสนอแนะ:_x000d_
ควรระบุขั้นตอนเพิ่มเติมหากปัญหายังไม่ดีขึ้น เพื่อให้พี่ไรเดอร์รู้ว่าต้องส่งข้อมูลอะไรกลับมา</v>
      </c>
      <c r="X215">
        <v>8</v>
      </c>
      <c r="Y215" t="str" xml:space="preserve">
        <v xml:space="preserve">มีการให้คำแนะนำและปิดเคสสุภาพ แต่ยังไม่ได้แจ้งขั้นตอนถัดไปหากยังพบปัญหา_x000d_
_x000d_
เงื่อนไขที่ใช้หักคะแนน:_x000d_
เข้ากลุ่มพลาดเล็กน้อย_x000d_
_x000d_
ตัวอย่างจากเคส:_x000d_
“ขอให้ขับขี่ปลอดภัย และขอให้ออเดอร์ปัง ๆ ตลอดทั้งวันนะคะ”_x000d_
_x000d_
ตัวอย่างที่ถูกต้องมากขึ้น:_x000d_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v>
      </c>
      <c r="AB215">
        <v>5</v>
      </c>
      <c r="AC215" t="str" xml:space="preserve">
        <v xml:space="preserve">ข้อความเรียงลำดับดีและอ่านเข้าใจง่าย_x000d_
_x000d_
เงื่อนไขที่ใช้ประเมิน:_x000d_
ไม่เข้ากลุ่มพลาด_x000d_
_x000d_
ตัวอย่างจากเคส:_x000d_
แอดมินเรียงลำดับเป็น ตรวจสอบสถานะบัญชี &gt; อธิบายปัจจัยของจำนวนออเดอร์ &gt; แนะนำแนวทาง</v>
      </c>
      <c r="AD215">
        <v>5</v>
      </c>
      <c r="AE215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“จำนวนออเดอร์จะขึ้นอยู่กับปริมาณการสั่งซื้อของลูกค้าในแต่ละโซนและช่วงเวลา”</v>
      </c>
      <c r="AF215">
        <v>9</v>
      </c>
      <c r="AG215" t="str" xml:space="preserve">
        <v xml:space="preserve">น้ำเสียงสุภาพและควบคุมสถานการณ์ได้ดี แม้พี่ไรเดอร์ใช้ถ้อยคำไม่เหมาะสม_x000d_
_x000d_
เงื่อนไขที่ใช้หักคะแนน:_x000d_
เข้ากลุ่มพลาดเล็กน้อย_x000d_
_x000d_
ตัวอย่างจากเคส:_x000d_
“ขอขอบคุณพี่ไรเดอร์ที่ช่วยจัดส่งอาหารให้ลูกค้าของเราค่ะ”_x000d_
_x000d_
ข้อเสนอแนะ:_x000d_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v>
      </c>
      <c r="AP215" t="str">
        <v>NO</v>
      </c>
      <c r="AQ215" t="str">
        <v>ไรเดอร์แจ้งปัญหางานไม่เด้งหรือได้รับงานน้อย (Rider reports not receiving jobs or receiving fewer jobs)</v>
      </c>
      <c r="AS215" s="4">
        <f>SUM(H215,J215,L215,N215,P215,R215,T215,V215,X215,Z215,AB215,AD215,AF215,AH215,AJ215,AL215,AN215)</f>
        <v>86</v>
      </c>
      <c r="AT215" s="2">
        <f>IF(C215="","",DATE(YEAR(C215),MONTH(C215),1))</f>
        <v>46113</v>
      </c>
      <c r="AU215" t="str">
        <f>IF(AT215="","",TEXT(AT215,"mmmm yyyy"))</f>
        <v>April 2026</v>
      </c>
      <c r="AV215" s="2">
        <f>IF(C215="","",C215-WEEKDAY(C215,2)+1)</f>
        <v>46132</v>
      </c>
      <c r="AW215" s="2">
        <f>IF(AV215="","",AV215+6)</f>
        <v>46138</v>
      </c>
      <c r="AX215" t="str">
        <f>IF(AV215="","",TEXT(AV215,"dd/mm/yyyy")&amp;" - "&amp;TEXT(AW215,"dd/mm/yyyy"))</f>
        <v>20/04/2026 - 26/04/2026</v>
      </c>
      <c r="AY215">
        <f>IF(B215="","",COUNTIFS($B$5:B215,B215,$AT$5:AT215,AT215))</f>
        <v>10</v>
      </c>
      <c r="AZ215">
        <f>IF(B215="","",COUNTIFS($B$5:B215,B215,$AV$5:AV215,AV215))</f>
        <v>3</v>
      </c>
      <c r="BA215" t="str">
        <f>IF(B215="","",TEXT(AY215,"00")&amp;"|"&amp;B215&amp;"|"&amp;TEXT(AT215,"yyyymmdd"))</f>
        <v>10|Chatkonnaphat Bhusomya|20260401</v>
      </c>
      <c r="BB215" t="str">
        <f>IF(B215="","",TEXT(AZ215,"00")&amp;"|"&amp;B215&amp;"|"&amp;TEXT(AV215,"yyyymmdd"))</f>
        <v>03|Chatkonnaphat Bhusomya|20260420</v>
      </c>
      <c r="BC215">
        <f>IF(OR(AQ215="YES",AQ215="Yes",AQ215="Y",AQ215=1),1,0)</f>
        <v>0</v>
      </c>
      <c r="BD215" t="str" xml:space="preserve">
        <v xml:space="preserve"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โดยมีการใช้ถ้อยคำไม่สุภาพและแสดงความไม่พอใจเกี่ยวกับการได้รับงานในระบบ_x000d_
_x000d_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และจำนวนงานอาจขึ้นอยู่กับปริมาณงานในระบบ_x000d_
_x000d_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v>
      </c>
      <c r="BE215" t="str">
        <v>https://drive.google.com/open?id=1sz4--1UUgKzCgiZQ-58ajaOljCHu3scO</v>
      </c>
      <c r="BF215" t="str">
        <v>April 2026+</v>
      </c>
    </row>
    <row r="216" xml:space="preserve">
      <c r="A216" s="1">
        <v>46140.50521259259</v>
      </c>
      <c r="B216" t="str">
        <v>Jureeporn Piddum</v>
      </c>
      <c r="C216" s="2">
        <v>46132</v>
      </c>
      <c r="D216" s="3">
        <v>0.5027777777777778</v>
      </c>
      <c r="E216" s="3">
        <v>0.5208333333333334</v>
      </c>
      <c r="F216" t="str">
        <v>AA224842</v>
      </c>
      <c r="G216" t="str">
        <v>https://app.oho.chat/business/6805c0f16232119d2a1204b5/smartchat?room=6846f3334459e0cb34e37fe6</v>
      </c>
      <c r="H216">
        <v>10</v>
      </c>
      <c r="I216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🧁แอดมินปุยฝ้ายยินดีให้บริการค่ะ”_x000d_
“ขอให้พี่ไรเดอร์ขับขี่ปลอดภัย แอดมินปุยฝ้ายยินดีให้บริการค่ะ”</v>
      </c>
      <c r="J216">
        <v>10</v>
      </c>
      <c r="K216" t="str" xml:space="preserve">
        <v xml:space="preserve">มีการขอข้อมูลเพื่อใช้ตรวจสอบ และไม่พบการเปิดเผยข้อมูลเกินความจำเป็น_x000d_
_x000d_
เงื่อนไขที่ใช้ประเมิน:_x000d_
ไม่เข้ากลุ่มพลาด_x000d_
_x000d_
ตัวอย่างจากเคส:_x000d_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v>
      </c>
      <c r="L216">
        <v>10</v>
      </c>
      <c r="M216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20 เม.ย. 69 เวลา 12:04_x000d_
เวลาครั้งสุดท้ายในแชท: 20 เม.ย. 69 เวลา 12:30_x000d_
ระยะเวลาให้บริการโดยอ้างอิงแชท: ประมาณ 26 นาที_x000d_
เวลารอรับบริการจากระบบ: 0:03:17_x000d_
เวลาให้บริการจากระบบ: 0:22:58_x000d_
_x000d_
รายละเอียดการประเมิน Tag:_x000d_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โทรหาลูกค้าหลายสายแต่ลูกค้าไม่รับสาย_x000d_
_x000d_
เงื่อนไขที่ใช้ประเมิน:_x000d_
ไม่เข้ากลุ่มพลาด_x000d_
_x000d_
ตัวอย่างจากเคส:_x000d_
“มาถึงที่แล้วลูกค้าไม่รับสาย โทรหา 10 สายแล้วครับ”</v>
      </c>
      <c r="N216">
        <v>6</v>
      </c>
      <c r="O216" t="str" xml:space="preserve">
        <v xml:space="preserve">คำตอบถูกบางส่วน แต่แนวทางช่วงท้ายไม่ชัดเจนและทำให้พี่ไรเดอร์สับสน_x000d_
_x000d_
เงื่อนไขที่ใช้หักคะแนน:_x000d_
เข้ากลุ่มพลาดปานกลาง_x000d_
_x000d_
ตัวอย่างจากเคส:_x000d_
“หากไม่สามารถติดต่อได้ ให้พี่ไรเดอร์นำอาหารวางหน้าคาเฟ่อเมซอน...”_x000d_
ต่อมาแจ้งว่า_x000d_
“หากพี่ไรเดอร์ไม่สะดวกหาจุดฝากหรือวางอาหาร ให้พี่ไรเดอร์นำอาหารติดไปด้วย...”_x000d_
_x000d_
ตัวอย่างที่ถูกต้องมากขึ้น:_x000d_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v>
      </c>
      <c r="P216">
        <v>6</v>
      </c>
      <c r="Q216" t="str" xml:space="preserve">
        <v xml:space="preserve">ให้คำแนะนำหลายจุด แต่ยังไม่ครบและไม่ชัดเจนเรื่องขั้นตอนรอ/วาง/ฝากอาหาร_x000d_
_x000d_
เงื่อนไขที่ใช้หักคะแนน:_x000d_
เข้ากลุ่มพลาดปานกลาง_x000d_
_x000d_
ตัวอย่างจากเคส:_x000d_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แต่ยังไม่ได้รับคำตอบเรื่องระยะเวลารอที่ชัดเจน_x000d_
_x000d_
ตัวอย่างที่ถูกต้องมากขึ้น:_x000d_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v>
      </c>
      <c r="R216">
        <v>2</v>
      </c>
      <c r="S216" t="str" xml:space="preserve">
        <v xml:space="preserve">ขั้นตอนที่แจ้งไม่ต่อเนื่องและทำให้พี่ไรเดอร์ไม่มั่นใจว่าต้องทำอย่างไร_x000d_
_x000d_
เงื่อนไขที่ใช้หักคะแนน:_x000d_
เข้ากลุ่มพลาดปานกลางถึงรุนแรง_x000d_
_x000d_
ตัวอย่างจากเคส:_x000d_
พี่ไรเดอร์ถามว่า “สรุปเอายังไงกันแน่ครับ”_x000d_
_x000d_
ตัวอย่างที่ถูกต้องมากขึ้น:_x000d_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v>
      </c>
      <c r="V216">
        <v>8</v>
      </c>
      <c r="W216" t="str" xml:space="preserve">
        <v xml:space="preserve">พยายามช่วยตรวจสอบ แต่แนวทางแก้ปัญหายังไม่ชัดและไม่จบในช่วงที่พี่ไรเดอร์ต้องการคำตอบ_x000d_
_x000d_
เงื่อนไขที่ใช้หักคะแนน:_x000d_
เข้ากลุ่มพลาดปานกลาง_x000d_
_x000d_
ตัวอย่างจากเคส:_x000d_
พี่ไรเดอร์แจ้งว่ารอลูกค้าเกือบครึ่งชั่วโมง แต่แอดมินยังให้แนวทางที่เปลี่ยนไปมา_x000d_
_x000d_
ตัวอย่างที่ถูกต้องมากขึ้น:_x000d_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v>
      </c>
      <c r="X216">
        <v>6</v>
      </c>
      <c r="Y216" t="str" xml:space="preserve">
        <v xml:space="preserve">มีการติดตามจนจบ แต่การแจ้งขั้นตอนถัดไปยังไม่ชัดเจน_x000d_
_x000d_
เงื่อนไขที่ใช้หักคะแนน:_x000d_
เข้ากลุ่มพลาดปานกลาง_x000d_
_x000d_
ตัวอย่างจากเคส:_x000d_
“หากพี่ไรเดอร์ไม่สะดวกหาจุดฝากหรือวางอาหาร ให้พี่ไรเดอร์นำอาหารติดไปด้วย...”_x000d_
ทำให้พี่ไรเดอร์ถามต่อว่า “ผมต้องวิ่งกลับมาส่งฟรีอีกหรอครับ”_x000d_
_x000d_
ตัวอย่างที่ถูกต้องมากขึ้น:_x000d_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v>
      </c>
      <c r="AB216">
        <v>4</v>
      </c>
      <c r="AC216" t="str" xml:space="preserve">
        <v xml:space="preserve">ข้อความอ่านเข้าใจได้ แต่ลำดับคำแนะนำยังไม่ชัดเจน_x000d_
_x000d_
เงื่อนไขที่ใช้หักคะแนน:_x000d_
เข้ากลุ่มพลาดเล็กน้อย_x000d_
_x000d_
ตัวอย่างจากเคส:_x000d_
มีการให้คำแนะนำหลายทางเลือก แต่ไม่ได้สรุปเป็นขั้นตอนเดียวให้ชัดเจน_x000d_
_x000d_
ตัวอย่างที่ถูกต้องมากขึ้น:_x000d_
ควรจัดคำตอบเป็นลำดับขั้นตอนสั้น ๆ เพื่อให้พี่ไรเดอร์ปฏิบัติตามได้ง่าย</v>
      </c>
      <c r="AD216">
        <v>5</v>
      </c>
      <c r="AE216" t="str" xml:space="preserve">
        <v xml:space="preserve">ภาษาสุภาพและเข้าใจง่าย_x000d_
_x000d_
เงื่อนไขที่ใช้ประเมิน:_x000d_
ไม่เข้ากลุ่มพลาด_x000d_
_x000d_
ตัวอย่างจากเคส:_x000d_
“รบกวนพี่ไรเดอร์ติดต่อลูกค้าผ่านช่องทางแชทอีกครั้งค่ะ”_x000d_
_x000d_
ข้อเสนอแนะ:</v>
      </c>
      <c r="AF216">
        <v>8</v>
      </c>
      <c r="AG216" t="str" xml:space="preserve">
        <v xml:space="preserve">น้ำเสียงสุภาพ แต่ยังไม่ช่วยลดความกังวลของพี่ไรเดอร์ได้เพียงพอ_x000d_
_x000d_
เงื่อนไขที่ใช้หักคะแนน:_x000d_
เข้ากลุ่มพลาดเล็กน้อยถึงปานกลาง_x000d_
_x000d_
ตัวอย่างจากเคส:_x000d_
พี่ไรเดอร์กังวลเรื่องต้องกลับมาส่งซ้ำ แต่แอดมินยังไม่ได้ชี้แจงให้มั่นใจ_x000d_
_x000d_
ตัวอย่างที่ถูกต้องมากขึ้น:_x000d_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v>
      </c>
      <c r="AP216" t="str">
        <v>NO</v>
      </c>
      <c r="AQ216" t="str">
        <v>ไรเดอร์แจ้งติดต่อลูกค้าไม่ได้หลังถึงจุดจัดส่ง (Rider reports unable to contact customer at delivery location)</v>
      </c>
      <c r="AS216" s="4">
        <f>SUM(H216,J216,L216,N216,P216,R216,T216,V216,X216,Z216,AB216,AD216,AF216,AH216,AJ216,AL216,AN216)</f>
        <v>75</v>
      </c>
      <c r="AT216" s="2">
        <f>IF(C216="","",DATE(YEAR(C216),MONTH(C216),1))</f>
        <v>46113</v>
      </c>
      <c r="AU216" t="str">
        <f>IF(AT216="","",TEXT(AT216,"mmmm yyyy"))</f>
        <v>April 2026</v>
      </c>
      <c r="AV216" s="2">
        <f>IF(C216="","",C216-WEEKDAY(C216,2)+1)</f>
        <v>46132</v>
      </c>
      <c r="AW216" s="2">
        <f>IF(AV216="","",AV216+6)</f>
        <v>46138</v>
      </c>
      <c r="AX216" t="str">
        <f>IF(AV216="","",TEXT(AV216,"dd/mm/yyyy")&amp;" - "&amp;TEXT(AW216,"dd/mm/yyyy"))</f>
        <v>20/04/2026 - 26/04/2026</v>
      </c>
      <c r="AY216">
        <f>IF(B216="","",COUNTIFS($B$5:B216,B216,$AT$5:AT216,AT216))</f>
        <v>8</v>
      </c>
      <c r="AZ216">
        <f>IF(B216="","",COUNTIFS($B$5:B216,B216,$AV$5:AV216,AV216))</f>
        <v>1</v>
      </c>
      <c r="BA216" t="str">
        <f>IF(B216="","",TEXT(AY216,"00")&amp;"|"&amp;B216&amp;"|"&amp;TEXT(AT216,"yyyymmdd"))</f>
        <v>08|Jureeporn Piddum|20260401</v>
      </c>
      <c r="BB216" t="str">
        <f>IF(B216="","",TEXT(AZ216,"00")&amp;"|"&amp;B216&amp;"|"&amp;TEXT(AV216,"yyyymmdd"))</f>
        <v>01|Jureeporn Piddum|20260420</v>
      </c>
      <c r="BC216">
        <f>IF(OR(AQ216="YES",AQ216="Yes",AQ216="Y",AQ216=1),1,0)</f>
        <v>0</v>
      </c>
      <c r="BD216" t="str" xml:space="preserve">
        <v xml:space="preserve"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และส่งข้อมูลเบื้องต้นพร้อมภาพหน้าจอประกอบเข้ามาในแชท_x000d_
_x000d_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และถ่ายรูปจุดวางอาหารส่งให้แอดมินและช่องแชทลูกค้าเพื่อยืนยันจุดจัดส่ง_x000d_
_x000d_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v>
      </c>
      <c r="BE216" t="str">
        <v>https://drive.google.com/open?id=1E2-oRXxlZ67FATMIpyaTjUbIqxXCc-8g</v>
      </c>
      <c r="BF216" t="str">
        <v>April 2026+</v>
      </c>
    </row>
    <row r="217" xml:space="preserve">
      <c r="A217" s="1">
        <v>46140.53246680555</v>
      </c>
      <c r="B217" t="str">
        <v>Jureeporn Piddum</v>
      </c>
      <c r="C217" s="2">
        <v>46132</v>
      </c>
      <c r="D217" s="3">
        <v>0.6340277777777777</v>
      </c>
      <c r="E217" s="3">
        <v>0.6534722222222222</v>
      </c>
      <c r="F217" t="str">
        <v>AA224937</v>
      </c>
      <c r="G217" t="str">
        <v>https://app.oho.chat/business/6805c0f16232119d2a1204b5/smartchat?room=69e5e002633ba74b86c924d4</v>
      </c>
      <c r="H217">
        <v>10</v>
      </c>
      <c r="I217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🧁แอดมินปุยฝ้ายยินดีให้บริการค่ะ”_x000d_
“แอดมินปุยฝ้ายยินดีให้บริการค่ะ ขอให้ร้านค้ากิจการรุ่งเรือง ออเดอร์ปังๆ นะคะ 🧁”</v>
      </c>
      <c r="J217">
        <v>10</v>
      </c>
      <c r="K217" t="str" xml:space="preserve">
        <v xml:space="preserve">มีการขอข้อมูลยืนยันร้านค้าก่อนตรวจสอบข้อมูล_x000d_
_x000d_
เงื่อนไขที่ใช้ประเมิน:_x000d_
ไม่เข้ากลุ่มพลาด_x000d_
_x000d_
ตัวอย่างจากเคส:_x000d_
“ชื่อร้านค้า/สาขา”_x000d_
“หมายเลขโทรศัพท์ที่ใช้ในการลงทะเบียน”_x000d_
“รหัสร้านค้า (Shop ID)”_x000d_
“ชื่อ-นามสกุล เจ้าของกิจการ และเลข 5 ตัวท้ายบัตรประชาชนเพื่อยืนยันตัวตน”</v>
      </c>
      <c r="L217">
        <v>6</v>
      </c>
      <c r="M217" t="str" xml:space="preserve">
        <v xml:space="preserve">Tag เคสตรงกับเรื่องที่ร้านค้าติดต่อมา แต่เวลารอรับบริการเกิน SLA_x000d_
_x000d_
รายละเอียดการประเมินเวลา:_x000d_
เวลาเริ่มเคส: 20 เม.ย. 69 เวลา 15:13_x000d_
เวลาตอบกลับครั้งแรกของแอดมิน: 20 เม.ย. 69 เวลา 15:21_x000d_
เวลาครั้งสุดท้ายในแชท: 20 เม.ย. 69 เวลา 15:41_x000d_
เวลารอรับบริการจากระบบ: 0:08:37_x000d_
เวลาให้บริการจากระบบ: 0:19:56_x000d_
ระยะเวลาให้บริการโดยอ้างอิงแชท: ประมาณ 28 นาที_x000d_
_x000d_
รายละเอียดการประเมิน Tag:_x000d_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ซึ่งตรงกับประเด็นที่ร้านค้าสอบถามเรื่องการอนุมัติเปิดร้าน_x000d_
_x000d_
เงื่อนไขที่ใช้หักคะแนน:_x000d_
เข้ากลุ่มพลาดปานกลาง_x000d_
_x000d_
ตัวอย่างจากเคส:_x000d_
ร้านค้าสอบถามว่า “สามารถเปิดร้านวันนี้เลยได้ไหมคะ”_x000d_
_x000d_
ข้อเสนอแนะ:_x000d_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v>
      </c>
      <c r="N217">
        <v>9</v>
      </c>
      <c r="O217" t="str" xml:space="preserve">
        <v xml:space="preserve">คำตอบถูกต้องและสอดคล้องกับสถานะที่ตรวจสอบได้_x000d_
_x000d_
เงื่อนไขที่ใช้หักคะแนน:_x000d_
เข้ากลุ่มพลาดเล็กน้อย_x000d_
_x000d_
ตัวอย่างจากเคส:_x000d_
“แอดมินดำเนินการส่งเรื่องตรวจสอบและพิจารณาอนุมัติร้านค้าให้กับร้านค้านะคะ”_x000d_
_x000d_
ข้อเสนอแนะ:_x000d_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v>
      </c>
      <c r="P217">
        <v>8</v>
      </c>
      <c r="Q217" t="str" xml:space="preserve">
        <v xml:space="preserve">ตอบประเด็นหลักได้ แต่ยังไม่ได้แจ้งระยะเวลารอผลโดยประมาณให้ชัดเจน_x000d_
_x000d_
เงื่อนไขที่ใช้หักคะแนน:_x000d_
เข้ากลุ่มพลาดเล็กน้อย_x000d_
_x000d_
ตัวอย่างจากเคส:_x000d_
“ร้านค้ารอรับอีเมลแจ้งการอนุมัติร้านค่ะอีกครั้งนะคะ”_x000d_
_x000d_
ตัวอย่างที่ถูกต้องมากขึ้น:_x000d_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v>
      </c>
      <c r="R217">
        <v>4</v>
      </c>
      <c r="S217" t="str" xml:space="preserve">
        <v xml:space="preserve">แจ้งขั้นตอนหลักได้ชัดเจน แต่ขั้นตอนหลังส่งเรื่องยังไม่ละเอียดครบถ้วน_x000d_
_x000d_
เงื่อนไขที่ใช้หักคะแนน:_x000d_
เข้ากลุ่มพลาดเล็กน้อย_x000d_
_x000d_
ตัวอย่างจากเคส:_x000d_
“แอดมินตรวจสอบในระบบสักครู่นะคะ”_x000d_
“แอดมินดำเนินการส่งเรื่องตรวจสอบและพิจารณาอนุมัติร้านค้าให้กับร้านค้านะคะ”_x000d_
_x000d_
ตัวอย่างที่ถูกต้องมากขึ้น:_x000d_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v>
      </c>
      <c r="V217">
        <v>13</v>
      </c>
      <c r="W217" t="str" xml:space="preserve">
        <v xml:space="preserve">ตรวจสอบและส่งเรื่องพิจารณาอนุมัติร้านค้าได้ตรงจุด_x000d_
_x000d_
เงื่อนไขที่ใช้หักคะแนน:_x000d_
เข้ากลุ่มพลาดเล็กน้อย_x000d_
_x000d_
ตัวอย่างจากเคส:_x000d_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และแอดมินส่งเรื่องตรวจสอบ/พิจารณาอนุมัติให้_x000d_
_x000d_
ข้อเสนอแนะ:_x000d_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v>
      </c>
      <c r="X217">
        <v>8</v>
      </c>
      <c r="Y217" t="str" xml:space="preserve">
        <v xml:space="preserve">มีการส่งเรื่องและแจ้งให้รออีเมล แต่ขั้นตอนถัดไปยังไม่ชัดเจนครบถ้วน_x000d_
_x000d_
เงื่อนไขที่ใช้หักคะแนน:_x000d_
เข้ากลุ่มพลาดเล็กน้อย_x000d_
_x000d_
ตัวอย่างจากเคส:_x000d_
“ร้านค้ารอรับอีเมลแจ้งการอนุมัติร้านค่ะอีกครั้งนะคะ”_x000d_
_x000d_
ตัวอย่างที่ถูกต้องมากขึ้น:_x000d_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v>
      </c>
      <c r="AB217">
        <v>5</v>
      </c>
      <c r="AC217" t="str" xml:space="preserve">
        <v xml:space="preserve">ข้อความเรียงลำดับดีและอ่านเข้าใจง่าย_x000d_
_x000d_
เงื่อนไขที่ใช้ประเมิน:_x000d_
ไม่เข้ากลุ่มพลาด_x000d_
_x000d_
ตัวอย่างจากเคส:_x000d_
แอดมินเรียงลำดับเป็น ขอข้อมูลยืนยันร้านค้า &gt; ตรวจสอบ &gt; ส่งเรื่องพิจารณา &gt; แจ้งให้รออีเมล</v>
      </c>
      <c r="AD217">
        <v>5</v>
      </c>
      <c r="AE217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“แอดมินตรวจสอบในระบบสักครู่นะคะ”</v>
      </c>
      <c r="AF217">
        <v>10</v>
      </c>
      <c r="AG217" t="str" xml:space="preserve">
        <v xml:space="preserve">น้ำเสียงสุภาพและเหมาะสมกับสถานการณ์_x000d_
_x000d_
เงื่อนไขที่ใช้ประเมิน:_x000d_
ไม่เข้ากลุ่มพลาด_x000d_
_x000d_
ตัวอย่างจากเคส:_x000d_
“ขอให้ร้านค้ากิจการรุ่งเรือง ออเดอร์ปังๆ นะคะ 🧁”</v>
      </c>
      <c r="AP217" t="str">
        <v>NO</v>
      </c>
      <c r="AQ217" t="str">
        <v>ร้านค้าสอบถามความคืบหน้าการอนุมัติเปิดร้าน (Merchant asks about shop approval status and opening availability)</v>
      </c>
      <c r="AS217" s="4">
        <f>SUM(H217,J217,L217,N217,P217,R217,T217,V217,X217,Z217,AB217,AD217,AF217,AH217,AJ217,AL217,AN217)</f>
        <v>88</v>
      </c>
      <c r="AT217" s="2">
        <f>IF(C217="","",DATE(YEAR(C217),MONTH(C217),1))</f>
        <v>46113</v>
      </c>
      <c r="AU217" t="str">
        <f>IF(AT217="","",TEXT(AT217,"mmmm yyyy"))</f>
        <v>April 2026</v>
      </c>
      <c r="AV217" s="2">
        <f>IF(C217="","",C217-WEEKDAY(C217,2)+1)</f>
        <v>46132</v>
      </c>
      <c r="AW217" s="2">
        <f>IF(AV217="","",AV217+6)</f>
        <v>46138</v>
      </c>
      <c r="AX217" t="str">
        <f>IF(AV217="","",TEXT(AV217,"dd/mm/yyyy")&amp;" - "&amp;TEXT(AW217,"dd/mm/yyyy"))</f>
        <v>20/04/2026 - 26/04/2026</v>
      </c>
      <c r="AY217">
        <f>IF(B217="","",COUNTIFS($B$5:B217,B217,$AT$5:AT217,AT217))</f>
        <v>9</v>
      </c>
      <c r="AZ217">
        <f>IF(B217="","",COUNTIFS($B$5:B217,B217,$AV$5:AV217,AV217))</f>
        <v>2</v>
      </c>
      <c r="BA217" t="str">
        <f>IF(B217="","",TEXT(AY217,"00")&amp;"|"&amp;B217&amp;"|"&amp;TEXT(AT217,"yyyymmdd"))</f>
        <v>09|Jureeporn Piddum|20260401</v>
      </c>
      <c r="BB217" t="str">
        <f>IF(B217="","",TEXT(AZ217,"00")&amp;"|"&amp;B217&amp;"|"&amp;TEXT(AV217,"yyyymmdd"))</f>
        <v>02|Jureeporn Piddum|20260420</v>
      </c>
      <c r="BC217">
        <f>IF(OR(AQ217="YES",AQ217="Yes",AQ217="Y",AQ217=1),1,0)</f>
        <v>0</v>
      </c>
      <c r="BD217" t="str" xml:space="preserve">
        <v xml:space="preserve"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สามารถเปิดร้านวันนี้ได้เลยหรือไม่_x000d_
_x000d_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v>
      </c>
      <c r="BE217" t="str">
        <v>https://drive.google.com/open?id=1d4iVQaLU01KjO2CeUy36pNeqPbJHn8Nq</v>
      </c>
      <c r="BF217" t="str">
        <v>April 2026+</v>
      </c>
    </row>
    <row r="218" xml:space="preserve">
      <c r="A218" s="1">
        <v>46140.53789278935</v>
      </c>
      <c r="B218" t="str">
        <v>Jureeporn Piddum</v>
      </c>
      <c r="C218" s="2">
        <v>46132</v>
      </c>
      <c r="D218" s="3">
        <v>0.7402777777777778</v>
      </c>
      <c r="E218" s="3">
        <v>0.7458333333333333</v>
      </c>
      <c r="F218" t="str">
        <v>AA225029</v>
      </c>
      <c r="G218" t="str">
        <v>https://app.oho.chat/business/6805c0f16232119d2a1204b5/smartchat?room=69e603fd100e891ca5769987</v>
      </c>
      <c r="H218">
        <v>10</v>
      </c>
      <c r="I218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🧁แอดมินปุยฝ้ายยินดีให้บริการค่ะ”_x000d_
“แอดมินปุยฝ้ายยินดีให้บริการค่ะ ขอให้ร้านค้ากิจการรุ่งเรือง ออเดอร์ปังๆ นะคะ 🧁”</v>
      </c>
      <c r="J218">
        <v>10</v>
      </c>
      <c r="K218" t="str" xml:space="preserve">
        <v xml:space="preserve">ไม่พบการเปิดเผยข้อมูลส่วนบุคคลเกินความจำเป็น_x000d_
_x000d_
เงื่อนไขที่ใช้ประเมิน:_x000d_
ไม่เข้ากลุ่มพลาด_x000d_
_x000d_
ตัวอย่างจากเคส:_x000d_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v>
      </c>
      <c r="L218">
        <v>10</v>
      </c>
      <c r="M218" t="str" xml:space="preserve"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20 เม.ย. 69 เวลา 17:46_x000d_
เวลาตอบกลับครั้งแรกของแอดมิน: 20 เม.ย. 69 เวลา 17:49_x000d_
เวลาครั้งสุดท้ายในแชท: 20 เม.ย. 69 เวลา 17:54_x000d_
เวลารอรับบริการจากระบบ: 0:03:19_x000d_
เวลาให้บริการจากระบบ: 0:04:25_x000d_
ระยะเวลาให้บริการโดยอ้างอิงแชท: ประมาณ 8 นาที_x000d_
_x000d_
รายละเอียดการประเมิน Tag:_x000d_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ซึ่งตรงกับประเด็นที่ร้านค้าสอบถามเรื่องการยกเลิกส่วนลดดีดีพลัส_x000d_
_x000d_
เงื่อนไขที่ใช้ประเมิน:_x000d_
ไม่เข้ากลุ่มพลาด</v>
      </c>
      <c r="N218">
        <v>10</v>
      </c>
      <c r="O218" t="str" xml:space="preserve">
        <v xml:space="preserve">คำตอบถูกต้องและตรงกับคำถามเรื่องการยกเลิกส่วนลดดีดีพลัส_x000d_
_x000d_
เงื่อนไขที่ใช้ประเมิน:_x000d_
ไม่เข้ากลุ่มพลาด_x000d_
_x000d_
ตัวอย่างจากเคส:_x000d_
“การเข้าร่วมโปรแกรมนี้ไม่สามารถยกเลิกได้ เนื่องจากเป็นนโยบายกลางของบริษัทฯ”</v>
      </c>
      <c r="P218">
        <v>9</v>
      </c>
      <c r="Q218" t="str" xml:space="preserve">
        <v xml:space="preserve"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แต่สามารถเพิ่มรายละเอียดเรื่องผลกระทบหรือช่องทางสอบถามเพิ่มเติมได้อีกเล็กน้อย_x000d_
_x000d_
เงื่อนไขที่ใช้หักคะแนน:_x000d_
เข้ากลุ่มพลาดเล็กน้อย_x000d_
_x000d_
ตัวอย่างจากเคส:_x000d_
“โปรแกรม ‘ส่วนลดดีดีพลัส’ มีเป้าหมายเพื่อสนับสนุนการเติบโตของร้านค้าอย่างยั่งยืน”_x000d_
_x000d_
ตัวอย่างที่ถูกต้องมากขึ้น:_x000d_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v>
      </c>
      <c r="R218">
        <v>5</v>
      </c>
      <c r="S218" t="str" xml:space="preserve">
        <v xml:space="preserve">แจ้งคำตอบและเหตุผลได้ชัดเจน_x000d_
_x000d_
เงื่อนไขที่ใช้ประเมิน:_x000d_
ไม่เข้ากลุ่มพลาด_x000d_
_x000d_
ตัวอย่างจากเคส:_x000d_
“มีเป้าหมายเพื่อสนับสนุนการเติบโตของร้านค้าอย่างยั่งยืน”_x000d_
“ไม่สามารถยกเลิกได้ เนื่องจากเป็นนโยบายกลางของบริษัทฯ”</v>
      </c>
      <c r="V218">
        <v>14</v>
      </c>
      <c r="W218" t="str" xml:space="preserve">
        <v xml:space="preserve">เข้าใจคำถามและตอบตรงประเด็นเรื่องการยกเลิกส่วนลด_x000d_
_x000d_
เงื่อนไขที่ใช้หักคะแนน:_x000d_
เข้ากลุ่มพลาดเล็กน้อย_x000d_
_x000d_
ตัวอย่างจากเคส:_x000d_
ร้านค้าถามว่า “หากจะเอาส่วนลด ดีดีพลัสออก ได้หรือไม่คะ” และแอดมินแจ้งว่าไม่สามารถยกเลิกได้_x000d_
_x000d_
ข้อเสนอแนะ:_x000d_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v>
      </c>
      <c r="X218">
        <v>9</v>
      </c>
      <c r="Y218" t="str" xml:space="preserve">
        <v xml:space="preserve">มีการตอบคำถามจนจบและเปิดโอกาสให้สอบถามเพิ่มเติม_x000d_
_x000d_
เงื่อนไขที่ใช้หักคะแนน:_x000d_
เข้ากลุ่มพลาดเล็กน้อย_x000d_
_x000d_
ตัวอย่างจากเคส:_x000d_
“หากมีคำถามเพิ่มเติม หรือต้องการสอบถามข้อมูลใด ๆ สามารถติดต่อเข้ามาได้อีกครั้งค่ะ”_x000d_
_x000d_
ข้อเสนอแนะ:_x000d_
ควรแจ้งเพิ่มว่า หากต้องการรายละเอียดเงื่อนไขของโปรแกรมเพิ่มเติม สามารถติดต่อสอบถามได้อีกครั้ง</v>
      </c>
      <c r="AB218">
        <v>5</v>
      </c>
      <c r="AC218" t="str" xml:space="preserve">
        <v xml:space="preserve">ข้อความอ่านง่ายและแยกประเด็นชัดเจน_x000d_
_x000d_
เงื่อนไขที่ใช้ประเมิน:_x000d_
ไม่เข้ากลุ่มพลาด_x000d_
_x000d_
ตัวอย่างจากเคส:_x000d_
แอดมินแยกข้อความเป็นส่วนอธิบายโปรแกรม และส่วนแจ้งว่าไม่สามารถยกเลิกได้</v>
      </c>
      <c r="AD218">
        <v>5</v>
      </c>
      <c r="AE218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“ขอขอบคุณร้านค้าทุกท่านที่ให้ความร่วมมือ และสนับสนุน Robinhood ด้วยดีเสมอมา 🙏”</v>
      </c>
      <c r="AF218">
        <v>10</v>
      </c>
      <c r="AG218" t="str" xml:space="preserve">
        <v xml:space="preserve">น้ำเสียงสุภาพและเหมาะสมกับสถานการณ์_x000d_
_x000d_
เงื่อนไขที่ใช้ประเมิน:_x000d_
ไม่เข้ากลุ่มพลาด_x000d_
_x000d_
ตัวอย่างจากเคส:_x000d_
“แอดมินปุยฝ้ายยินดีให้บริการค่ะ ขอให้ร้านค้ากิจการรุ่งเรือง ออเดอร์ปังๆ นะคะ 🧁”</v>
      </c>
      <c r="AP218" t="str">
        <v>NO</v>
      </c>
      <c r="AQ218" t="str">
        <v>ร้านค้าสอบถามการยกเลิกส่วนลดดีดีพลัส (Merchant asks about cancelling DD Plus discount program)</v>
      </c>
      <c r="AS218" s="4">
        <f>SUM(H218,J218,L218,N218,P218,R218,T218,V218,X218,Z218,AB218,AD218,AF218,AH218,AJ218,AL218,AN218)</f>
        <v>97</v>
      </c>
      <c r="AT218" s="2">
        <f>IF(C218="","",DATE(YEAR(C218),MONTH(C218),1))</f>
        <v>46113</v>
      </c>
      <c r="AU218" t="str">
        <f>IF(AT218="","",TEXT(AT218,"mmmm yyyy"))</f>
        <v>April 2026</v>
      </c>
      <c r="AV218" s="2">
        <f>IF(C218="","",C218-WEEKDAY(C218,2)+1)</f>
        <v>46132</v>
      </c>
      <c r="AW218" s="2">
        <f>IF(AV218="","",AV218+6)</f>
        <v>46138</v>
      </c>
      <c r="AX218" t="str">
        <f>IF(AV218="","",TEXT(AV218,"dd/mm/yyyy")&amp;" - "&amp;TEXT(AW218,"dd/mm/yyyy"))</f>
        <v>20/04/2026 - 26/04/2026</v>
      </c>
      <c r="AY218">
        <f>IF(B218="","",COUNTIFS($B$5:B218,B218,$AT$5:AT218,AT218))</f>
        <v>10</v>
      </c>
      <c r="AZ218">
        <f>IF(B218="","",COUNTIFS($B$5:B218,B218,$AV$5:AV218,AV218))</f>
        <v>3</v>
      </c>
      <c r="BA218" t="str">
        <f>IF(B218="","",TEXT(AY218,"00")&amp;"|"&amp;B218&amp;"|"&amp;TEXT(AT218,"yyyymmdd"))</f>
        <v>10|Jureeporn Piddum|20260401</v>
      </c>
      <c r="BB218" t="str">
        <f>IF(B218="","",TEXT(AZ218,"00")&amp;"|"&amp;B218&amp;"|"&amp;TEXT(AV218,"yyyymmdd"))</f>
        <v>03|Jureeporn Piddum|20260420</v>
      </c>
      <c r="BC218">
        <f>IF(OR(AQ218="YES",AQ218="Yes",AQ218="Y",AQ218=1),1,0)</f>
        <v>0</v>
      </c>
      <c r="BD218" t="str" xml:space="preserve">
        <v xml:space="preserve"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และต้องการยกเลิกส่วนลดดังกล่าว_x000d_
_x000d_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v>
      </c>
      <c r="BE218" t="str">
        <v>https://drive.google.com/file/d/1x8W1-tFaLJxXG_qlhp_bwXuumdV6hyu2/view?usp=sharing</v>
      </c>
      <c r="BF218" t="str">
        <v>April 2026+</v>
      </c>
    </row>
    <row r="219" xml:space="preserve">
      <c r="A219" s="1">
        <v>46140.57943369213</v>
      </c>
      <c r="B219" t="str">
        <v>Krivut Vongkampan</v>
      </c>
      <c r="C219" s="2">
        <v>46133</v>
      </c>
      <c r="D219" s="3">
        <v>0.6375</v>
      </c>
      <c r="E219" s="3">
        <v>0.6444444444444445</v>
      </c>
      <c r="F219" t="str">
        <v>AA225386</v>
      </c>
      <c r="G219" t="str">
        <v>https://app.oho.chat/business/6805c0f16232119d2a1204b5/smartchat?room=69e732b1ada0beb1d06cc928</v>
      </c>
      <c r="H219">
        <v>10</v>
      </c>
      <c r="I219" t="str" xml:space="preserve">
        <v xml:space="preserve">มีการทักทายและปิดการสนทนาตามมาตรฐาน_x000d_
_x000d_
ตัวอย่างจากเคส:_x000d_
“สวัสดีครับ แอดมินขนมต้มยินดีให้บริการ”_x000d_
“ขอบคุณที่ใช้บริการโรบินฮู้ด แอดมินขนมต้ม ยินดีให้บริการครับ”</v>
      </c>
      <c r="J219">
        <v>8</v>
      </c>
      <c r="K219" t="str" xml:space="preserve">
        <v xml:space="preserve">ขอข้อมูลร้านค้าแล้ว แต่ยังยืนยันตัวตนผู้ติดต่อไม่ครบก่อนส่งเรื่อง_x000d_
_x000d_
เงื่อนไขที่ใช้หักคะแนน:_x000d_
เข้ากลุ่มพลาดเล็กน้อย_x000d_
_x000d_
ตัวอย่างจากเคส:_x000d_
“ขอทราบรหัสร้านค้า หรือเบอร์โทรศัพท์ร้านค้าเพื่อตรวจสอบเพิ่มเติมครับ”_x000d_
และหลังจากแจ้งส่งเรื่องแล้วจึงถามต่อว่า_x000d_
“ขอทราบชื่อ นามสกุล เจ้าหน้าที่ผู้ติดต่อเข้าครับ”_x000d_
_x000d_
ตัวอย่างที่ถูกต้องมากขึ้น:_x000d_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เพื่อให้แอดมินตรวจสอบและส่งเรื่องต่อได้ถูกต้องครับ”_x000d_
_x000d_
ข้อเสนอแนะ:_x000d_
ควรขอข้อมูลยืนยันร้านค้าและผู้ติดต่อให้ครบก่อนดำเนินการส่งเรื่องต่อ</v>
      </c>
      <c r="L219">
        <v>10</v>
      </c>
      <c r="M219" t="str" xml:space="preserve"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21 เม.ย. 69 เวลา 15:18_x000d_
เวลาครั้งสุดท้ายในแชท: 21 เม.ย. 69 เวลา 15:27_x000d_
เวลารอรับบริการจากระบบ: 0:00:57_x000d_
เวลาให้บริการจากระบบ: 0:09:03_x000d_
ระยะเวลาให้บริการโดยอ้างอิงแชท: ประมาณ 9 นาที_x000d_
_x000d_
รายละเอียดการประเมิน Tag:_x000d_
Tag เกี่ยวกับ สอบถามการปิดร้านค้าในแอป สอดคล้องกับเรื่องที่ร้านค้าแจ้งว่า “จะปิดร้านค้าบน app”</v>
      </c>
      <c r="N219">
        <v>8</v>
      </c>
      <c r="O219" t="str" xml:space="preserve">
        <v xml:space="preserve"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แต่ยังแจ้งส่งเรื่องก่อนเก็บข้อมูลผู้ติดต่อครบ_x000d_
_x000d_
เงื่อนไขที่ใช้หักคะแนน:_x000d_
เข้ากลุ่มพลาดเล็กน้อย_x000d_
_x000d_
ตัวอย่างจากเคส:_x000d_
“แอดมินส่งเรื่องให้เจ้าหน้าที่ดูแลร้านค้านิติบุคคลดำเนินการต่อไปครับ”_x000d_
_x000d_
ตัวอย่างที่ถูกต้องมากขึ้น:_x000d_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เพื่อให้แอดมินส่งเรื่องให้ทีมดูแลร้านค้านิติบุคคลดำเนินการต่อได้ถูกต้องครับ”_x000d_
_x000d_
ข้อเสนอแนะ:_x000d_
ควรขอข้อมูลให้ครบก่อนแจ้งว่าส่งเรื่องแล้ว เพื่อให้ขั้นตอนถูกต้องและตรวจสอบต่อได้ง่าย</v>
      </c>
      <c r="P219">
        <v>6</v>
      </c>
      <c r="Q219" t="str" xml:space="preserve">
        <v xml:space="preserve">คำตอบยังไม่ครบ เพราะไม่ได้แจ้งขั้นตอนการปิดร้านและการติดตามผลหลังส่งเรื่อง_x000d_
_x000d_
เงื่อนไขที่ใช้หักคะแนน:_x000d_
เข้ากลุ่มพลาดปานกลาง_x000d_
_x000d_
ตัวอย่างจากเคส:_x000d_
แอดมินแจ้งเพียงว่า_x000d_
“แอดมินส่งเรื่องให้เจ้าหน้าที่ดูแลร้านค้านิติบุคคลดำเนินการต่อไปครับ”_x000d_
_x000d_
ตัวอย่างที่ถูกต้องมากขึ้น:_x000d_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โดยทีมที่เกี่ยวข้องอาจติดต่อกลับเพื่อยืนยันข้อมูลและแจ้งขั้นตอนการปิดร้านอีกครั้งครับ”_x000d_
_x000d_
ข้อเสนอแนะ:_x000d_
ควรแจ้งให้ร้านค้ารู้ว่าหลังจากส่งเรื่องแล้ว ร้านค้าต้องรออะไรต่อ หรือทีมใดจะเป็นผู้ติดต่อกลับ</v>
      </c>
      <c r="R219">
        <v>3</v>
      </c>
      <c r="S219" t="str" xml:space="preserve">
        <v xml:space="preserve">แจ้งว่าจะส่งต่อทีมที่เกี่ยวข้อง แต่ยังไม่บอกขั้นตอนถัดไปให้ชัดเจน_x000d_
_x000d_
เงื่อนไขที่ใช้หักคะแนน:_x000d_
เข้ากลุ่มพลาดปานกลาง_x000d_
_x000d_
ตัวอย่างจากเคส:_x000d_
“แอดมินส่งเรื่องให้เจ้าหน้าที่ดูแลร้านค้านิติบุคคลดำเนินการต่อไปครับ”_x000d_
_x000d_
ตัวอย่างที่ถูกต้องมากขึ้น:_x000d_
“ขั้นตอนการดำเนินการคือ_x000d_
_x000d_
1. ยืนยันข้อมูลร้านค้าและชื่อผู้ติดต่อ_x000d_
2. แอดมินส่งเรื่องให้ทีมดูแลร้านค้านิติบุคคล_x000d_
3. ทีมที่เกี่ยวข้องติดต่อกลับหรือแจ้งขั้นตอนการปิดร้านตามช่องทางที่กำหนดครับ”_x000d_
_x000d_
ข้อเสนอแนะ:_x000d_
ควรอธิบายเป็นลำดับขั้นตอน เพื่อให้ร้านค้าเข้าใจว่าต้องทำอะไรต่อ</v>
      </c>
      <c r="V219">
        <v>10</v>
      </c>
      <c r="W219" t="str" xml:space="preserve">
        <v xml:space="preserve">เข้าใจว่าร้านค้าต้องการปิดร้าน แต่ยังดำเนินการไม่ครบขั้นตอน_x000d_
_x000d_
เงื่อนไขที่ใช้หักคะแนน:_x000d_
เข้ากลุ่มพลาดปานกลาง_x000d_
_x000d_
ตัวอย่างจากเคส:_x000d_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แต่ยังไม่ได้เก็บข้อมูลผู้ติดต่อให้ครบก่อนส่งต่อ_x000d_
_x000d_
ตัวอย่างที่ถูกต้องมากขึ้น:_x000d_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เพื่อให้แอดมินส่งเรื่องให้ทีมดูแลร้านค้านิติบุคคลดำเนินการต่อครับ”_x000d_
_x000d_
ข้อเสนอแนะ:_x000d_
ควรเก็บข้อมูลสำคัญให้ครบก่อน และแจ้งแนวทางให้ร้านค้าชัดเจนว่าจะมีทีมที่เกี่ยวข้องดูแลต่อ</v>
      </c>
      <c r="X219">
        <v>6</v>
      </c>
      <c r="Y219" t="str" xml:space="preserve">
        <v xml:space="preserve">มีการส่งเรื่องต่อ แต่ยังไม่ได้แจ้งชัดเจนว่าร้านค้าต้องรอขั้นตอนใดต่อไป_x000d_
_x000d_
เงื่อนไขที่ใช้หักคะแนน:_x000d_
เข้ากลุ่มพลาดปานกลาง_x000d_
_x000d_
ตัวอย่างจากเคส:_x000d_
หลังขอชื่อผู้ติดต่อแล้วร้านค้าไม่ตอบ แอดมินปิดเคสโดยแจ้งเพียงว่า_x000d_
“หากต้องการสอบถามข้อมูลเพิ่มเติม สามารถติดต่อกลับเข้ามาได้อีกครั้ง”_x000d_
_x000d_
ตัวอย่างที่ถูกต้องมากขึ้น:_x000d_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และทีมที่เกี่ยวข้องจะติดต่อกลับตามขั้นตอนครับ”_x000d_
_x000d_
ข้อเสนอแนะ:_x000d_
ก่อนปิดเคสควรสรุปให้ร้านค้าทราบว่า ยังขาดข้อมูลอะไร และหากแจ้งกลับมาแล้วจะดำเนินการอย่างไรต่อ</v>
      </c>
      <c r="AB219">
        <v>4</v>
      </c>
      <c r="AC219" t="str" xml:space="preserve">
        <v xml:space="preserve">ข้อความอ่านเข้าใจได้ แต่ลำดับการขอข้อมูลยังไม่เหมาะสม_x000d_
_x000d_
เงื่อนไขที่ใช้หักคะแนน:_x000d_
เข้ากลุ่มพลาดเล็กน้อย_x000d_
_x000d_
ตัวอย่างจากเคส:_x000d_
แอดมินแจ้งว่าจะส่งเรื่องให้ทีมที่เกี่ยวข้องแล้ว หลังจากนั้นจึงขอชื่อ-นามสกุลผู้ติดต่อ_x000d_
_x000d_
ตัวอย่างที่ถูกต้องมากขึ้น:_x000d_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จากนั้นแอดมินจะส่งเรื่องให้ทีมดูแลร้านค้านิติบุคคลดำเนินการต่อครับ”_x000d_
_x000d_
ข้อเสนอแนะ:_x000d_
ควรเรียงข้อความเป็นลำดับ: ขอข้อมูล → ตรวจสอบ → แจ้งผล → แจ้งขั้นตอนถัดไป</v>
      </c>
      <c r="AD219">
        <v>5</v>
      </c>
      <c r="AE219" t="str" xml:space="preserve">
        <v xml:space="preserve">ภาษาสุภาพและเข้าใจง่าย_x000d_
_x000d_
ตัวอย่างจากเคส:_x000d_
“ขอบคุณสำหรับข้อมูล แอดมินตรวจสอบเพิ่มเติมสักครู่ครับ”</v>
      </c>
      <c r="AF219">
        <v>8</v>
      </c>
      <c r="AG219" t="str" xml:space="preserve">
        <v xml:space="preserve">น้ำเสียงสุภาพ แต่ควรให้ความมั่นใจเรื่องขั้นตอนถัดไปมากกว่านี้_x000d_
_x000d_
เงื่อนไขที่ใช้หักคะแนน:_x000d_
เข้ากลุ่มพลาดเล็กน้อย_x000d_
_x000d_
ตัวอย่างจากเคส:_x000d_
“หากต้องการสอบถามข้อมูลเพิ่มเติม สามารถติดต่อกลับเข้ามาได้อีกครั้ง”_x000d_
_x000d_
ตัวอย่างที่ถูกต้องมากขึ้น:_x000d_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แอดมินจะส่งเรื่องให้ทีมดูแลร้านค้านิติบุคคลติดต่อกลับตามขั้นตอนครับ”_x000d_
_x000d_
ข้อเสนอแนะ:_x000d_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v>
      </c>
      <c r="AP219" t="str">
        <v>NO</v>
      </c>
      <c r="AQ219" t="str">
        <v>ร้านค้าสอบถามการปิดร้านค้าบนแอป (Merchant asks about closing shop on the app)</v>
      </c>
      <c r="AS219" s="4">
        <f>SUM(H219,J219,L219,N219,P219,R219,T219,V219,X219,Z219,AB219,AD219,AF219,AH219,AJ219,AL219,AN219)</f>
        <v>78</v>
      </c>
      <c r="AT219" s="2">
        <f>IF(C219="","",DATE(YEAR(C219),MONTH(C219),1))</f>
        <v>46113</v>
      </c>
      <c r="AU219" t="str">
        <f>IF(AT219="","",TEXT(AT219,"mmmm yyyy"))</f>
        <v>April 2026</v>
      </c>
      <c r="AV219" s="2">
        <f>IF(C219="","",C219-WEEKDAY(C219,2)+1)</f>
        <v>46132</v>
      </c>
      <c r="AW219" s="2">
        <f>IF(AV219="","",AV219+6)</f>
        <v>46138</v>
      </c>
      <c r="AX219" t="str">
        <f>IF(AV219="","",TEXT(AV219,"dd/mm/yyyy")&amp;" - "&amp;TEXT(AW219,"dd/mm/yyyy"))</f>
        <v>20/04/2026 - 26/04/2026</v>
      </c>
      <c r="AY219">
        <f>IF(B219="","",COUNTIFS($B$5:B219,B219,$AT$5:AT219,AT219))</f>
        <v>8</v>
      </c>
      <c r="AZ219">
        <f>IF(B219="","",COUNTIFS($B$5:B219,B219,$AV$5:AV219,AV219))</f>
        <v>1</v>
      </c>
      <c r="BA219" t="str">
        <f>IF(B219="","",TEXT(AY219,"00")&amp;"|"&amp;B219&amp;"|"&amp;TEXT(AT219,"yyyymmdd"))</f>
        <v>08|Krivut Vongkampan|20260401</v>
      </c>
      <c r="BB219" t="str">
        <f>IF(B219="","",TEXT(AZ219,"00")&amp;"|"&amp;B219&amp;"|"&amp;TEXT(AV219,"yyyymmdd"))</f>
        <v>01|Krivut Vongkampan|20260420</v>
      </c>
      <c r="BC219">
        <f>IF(OR(AQ219="YES",AQ219="Yes",AQ219="Y",AQ219=1),1,0)</f>
        <v>0</v>
      </c>
      <c r="BD219" t="str" xml:space="preserve">
        <v xml:space="preserve"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จากนั้นร้านค้าแจ้งเบอร์โทรศัพท์และชื่อสาขาเข้ามา_x000d_
_x000d_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v>
      </c>
      <c r="BE219" t="str">
        <v>https://drive.google.com/open?id=18Dnu5xKkiOdepmBHQ3HaCmouHqNCLR_e</v>
      </c>
      <c r="BF219" t="str">
        <v>April 2026+</v>
      </c>
    </row>
    <row r="220" xml:space="preserve">
      <c r="A220" s="1">
        <v>46141.45082804398</v>
      </c>
      <c r="B220" t="str">
        <v>Supakrit Promkhamnoi</v>
      </c>
      <c r="C220" s="2">
        <v>46133</v>
      </c>
      <c r="D220" s="3">
        <v>0.5583333333333333</v>
      </c>
      <c r="E220" s="3">
        <v>0.5638888888888889</v>
      </c>
      <c r="F220" t="str">
        <v>AA225313</v>
      </c>
      <c r="G220" t="str">
        <v>https://app.oho.chat/business/6805c0f16232119d2a1204b5/smartchat?room=6837d8777a2225290444b60b</v>
      </c>
      <c r="H220">
        <v>10</v>
      </c>
      <c r="I220" t="str" xml:space="preserve">
        <v xml:space="preserve">มีการทักทายและปิดการสนทนาตามมาตรฐาน_x000d_
_x000d_
ตัวอย่างจากเคส:_x000d_
“สวัสดีครับ แอดมินขนมดาราทอง ยินดีให้บริการครับ 🙏”_x000d_
“แอดมินขนมดาราทองยินดีให้บริการครับ 🙏💜”</v>
      </c>
      <c r="J220">
        <v>8</v>
      </c>
      <c r="K220" t="str" xml:space="preserve">
        <v xml:space="preserve">มีการระบุ RR และชื่อไรเดอร์ในคำตอบ แต่ยังไม่ได้ยืนยันข้อมูลกับผู้ติดต่อก่อนส่งเรื่อง_x000d_
_x000d_
เงื่อนไขที่ใช้หักคะแนน:_x000d_
เข้ากลุ่มพลาดเล็กน้อย_x000d_
_x000d_
ตัวอย่างจากเคส:_x000d_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ให้เรียบร้อยนะครับ”_x000d_
_x000d_
ตัวอย่างที่ถูกต้องมากขึ้น:_x000d_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เพื่อให้แอดมินส่งเรื่องติดตามให้ถูกต้องครับ”_x000d_
_x000d_
ข้อเสนอแนะ:_x000d_
ก่อนส่งเรื่องติดตาม ควรยืนยันข้อมูลที่จำเป็นกับพี่ไรเดอร์ก่อนทุกครั้ง</v>
      </c>
      <c r="L220">
        <v>10</v>
      </c>
      <c r="M220" t="str" xml:space="preserve">
        <v xml:space="preserve">ตอบกลับอยู่ใน SLA และ Tag เคสตรงกับเรื่องที่ไรเดอร์ติดต่อมา_x000d_
_x000d_
รายละเอียดการประเมินเวลา:_x000d_
เวลาเริ่มเคส: 21 เม.ย. 69 เวลา 13:24_x000d_
เวลาครั้งสุดท้ายในแชท: 21 เม.ย. 69 เวลา 13:32_x000d_
เวลารอรับบริการจากระบบ: 0:02:13_x000d_
เวลาให้บริการจากระบบ: 0:06:23_x000d_
ระยะเวลาให้บริการโดยอ้างอิงแชท: ประมาณ 8 นาที_x000d_
_x000d_
รายละเอียดการประเมิน Tag:_x000d_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v>
      </c>
      <c r="N220">
        <v>9</v>
      </c>
      <c r="O220" t="str" xml:space="preserve">
        <v xml:space="preserve">ตอบถูกทิศทางและสอดคล้องกับเรื่องที่ไรเดอร์ติดตาม_x000d_
_x000d_
เงื่อนไขที่ใช้หักคะแนน:_x000d_
เข้ากลุ่มพลาดเล็กน้อย_x000d_
_x000d_
ตัวอย่างจากเคส:_x000d_
“แอดมินจะดำเนินการส่งเรื่องประสานงานเพื่อติดตามเสื้อวันวาเลนไทน์...”_x000d_
_x000d_
ตัวอย่างที่ถูกต้องมากขึ้น:_x000d_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_x000d_
_x000d_
ข้อเสนอแนะ:_x000d_
ควรระบุชื่อสิ่งที่ติดตามให้ครบถ้วนและชัดเจนขึ้น เพื่อให้คำตอบตรงคำถามมากที่สุด</v>
      </c>
      <c r="P220">
        <v>8</v>
      </c>
      <c r="Q220" t="str" xml:space="preserve">
        <v xml:space="preserve">รับเรื่องให้แล้ว แต่ยังไม่แจ้งระยะเวลาหรือวิธีติดตามผลกลับ_x000d_
_x000d_
เงื่อนไขที่ใช้หักคะแนน:_x000d_
เข้ากลุ่มพลาดเล็กน้อย_x000d_
_x000d_
ตัวอย่างจากเคส:_x000d_
แอดมินแจ้งเพียงว่าจะส่งเรื่องประสานงานให้_x000d_
_x000d_
ตัวอย่างที่ถูกต้องมากขึ้น:_x000d_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หรือพี่ไรเดอร์สามารถติดต่อเข้ามาติดตามผลได้อีกครั้งครับ”_x000d_
_x000d_
ข้อเสนอแนะ:_x000d_
ควรแจ้งอย่างน้อยว่าไรเดอร์ต้องรอการติดต่อกลับ หรือสามารถติดตามผลได้อีกครั้งทางใด</v>
      </c>
      <c r="R220">
        <v>4</v>
      </c>
      <c r="S220" t="str" xml:space="preserve">
        <v xml:space="preserve">แจ้งว่าจะส่งเรื่องติดตามให้ชัดเจน แต่ยังไม่บอกขั้นตอนหลังจากนั้น_x000d_
_x000d_
เงื่อนไขที่ใช้หักคะแนน:_x000d_
เข้ากลุ่มพลาดเล็กน้อย_x000d_
_x000d_
ตัวอย่างจากเคส:_x000d_
“แอดมินจะดำเนินการส่งเรื่องประสานงานเพื่อติดตาม...ให้เรียบร้อยนะครับ”_x000d_
_x000d_
ตัวอย่างที่ถูกต้องมากขึ้น:_x000d_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หรือพี่ไรเดอร์สามารถสอบถามติดตามเข้ามาได้อีกครั้งครับ”_x000d_
_x000d_
ข้อเสนอแนะ:_x000d_
ควรบอกขั้นตอนถัดไปให้ชัดขึ้นหลังจากแจ้งว่าจะส่งเรื่องแล้ว</v>
      </c>
      <c r="V220">
        <v>13</v>
      </c>
      <c r="W220" t="str" xml:space="preserve">
        <v xml:space="preserve">เข้าใจว่าพี่ไรเดอร์ต้องการติดตามเสื้อที่ยังไม่ได้รับ และมีการรับเรื่องเพื่อติดตามต่อ_x000d_
_x000d_
เงื่อนไขที่ใช้หักคะแนน:_x000d_
เข้ากลุ่มพลาดเล็กน้อย_x000d_
_x000d_
ตัวอย่างจากเคส:_x000d_
แอดมินรับเรื่องและแจ้งว่าจะประสานงานติดตามให้_x000d_
_x000d_
ตัวอย่างที่ถูกต้องมากขึ้น:_x000d_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เดือนครับ”_x000d_
_x000d_
ข้อเสนอแนะ:_x000d_
ควรสรุปปัญหาของไรเดอร์ให้ตรงและครบในคำตอบ เพื่อให้เห็นว่าเข้าใจประเด็นชัดเจน</v>
      </c>
      <c r="X220">
        <v>8</v>
      </c>
      <c r="Y220" t="str" xml:space="preserve">
        <v xml:space="preserve">มีการรับเรื่องและปิดเคสสุภาพ แต่ยังไม่ได้แจ้งแนวทางติดตามผลต่อให้ชัด_x000d_
_x000d_
เงื่อนไขที่ใช้หักคะแนน:_x000d_
เข้ากลุ่มพลาดเล็กน้อย_x000d_
_x000d_
ตัวอย่างจากเคส:_x000d_
แอดมินปิดเคสหลังแจ้งว่าจะส่งเรื่องติดตาม_x000d_
_x000d_
ตัวอย่างที่ถูกต้องมากขึ้น:_x000d_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สามารถทักเข้ามาติดตามผลได้อีกครั้งครับ”_x000d_
_x000d_
ข้อเสนอแนะ:_x000d_
ควรเพิ่มประโยคสั้น ๆ เพื่อบอกทางติดตามผลต่อหลังรับเรื่อง</v>
      </c>
      <c r="AB220">
        <v>5</v>
      </c>
      <c r="AC220" t="str" xml:space="preserve">
        <v xml:space="preserve">ข้อความสั้น อ่านง่าย และเข้าใจได้_x000d_
_x000d_
ตัวอย่างจากเคส:_x000d_
แอดมินตอบเป็นช่วงสั้น ๆ ไม่ซับซ้อน</v>
      </c>
      <c r="AD220">
        <v>5</v>
      </c>
      <c r="AE220" t="str" xml:space="preserve">
        <v xml:space="preserve">ภาษาสุภาพ กระชับ และเข้าใจง่าย_x000d_
_x000d_
ตัวอย่างจากเคส:_x000d_
“รับทราบครับ”_x000d_
“สามารถติดต่อเข้ามาได้อีกครั้งครับ”_x000d_
_x000d_
ข้อเสนอแนะ:</v>
      </c>
      <c r="AF220">
        <v>9</v>
      </c>
      <c r="AG220" t="str" xml:space="preserve">
        <v xml:space="preserve">น้ำเสียงสุภาพและเหมาะกับเคสติดตามของ_x000d_
_x000d_
เงื่อนไขที่ใช้หักคะแนน:_x000d_
เข้ากลุ่มพลาดเล็กน้อย_x000d_
_x000d_
ตัวอย่างจากเคส:_x000d_
“แอดมินจะดำเนินการส่งเรื่องประสานงาน...ให้เรียบร้อยนะครับ”_x000d_
_x000d_
ตัวอย่างที่ถูกต้องมากขึ้น:_x000d_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v>
      </c>
      <c r="AP220" t="str">
        <v>NO</v>
      </c>
      <c r="AQ220" t="str">
        <v>ไรเดอร์ติดตามสถานะการรับเสื้อแจ็กเก็ต Robinhood จากกิจกรรมวาเลนไทน์ (Rider follows up on Robinhood jacket fulfillment status from the Valentine activity)</v>
      </c>
      <c r="AS220" s="4">
        <f>SUM(H220,J220,L220,N220,P220,R220,T220,V220,X220,Z220,AB220,AD220,AF220,AH220,AJ220,AL220,AN220)</f>
        <v>89</v>
      </c>
      <c r="AT220" s="2">
        <f>IF(C220="","",DATE(YEAR(C220),MONTH(C220),1))</f>
        <v>46113</v>
      </c>
      <c r="AU220" t="str">
        <f>IF(AT220="","",TEXT(AT220,"mmmm yyyy"))</f>
        <v>April 2026</v>
      </c>
      <c r="AV220" s="2">
        <f>IF(C220="","",C220-WEEKDAY(C220,2)+1)</f>
        <v>46132</v>
      </c>
      <c r="AW220" s="2">
        <f>IF(AV220="","",AV220+6)</f>
        <v>46138</v>
      </c>
      <c r="AX220" t="str">
        <f>IF(AV220="","",TEXT(AV220,"dd/mm/yyyy")&amp;" - "&amp;TEXT(AW220,"dd/mm/yyyy"))</f>
        <v>20/04/2026 - 26/04/2026</v>
      </c>
      <c r="AY220">
        <f>IF(B220="","",COUNTIFS($B$5:B220,B220,$AT$5:AT220,AT220))</f>
        <v>9</v>
      </c>
      <c r="AZ220">
        <f>IF(B220="","",COUNTIFS($B$5:B220,B220,$AV$5:AV220,AV220))</f>
        <v>1</v>
      </c>
      <c r="BA220" t="str">
        <f>IF(B220="","",TEXT(AY220,"00")&amp;"|"&amp;B220&amp;"|"&amp;TEXT(AT220,"yyyymmdd"))</f>
        <v>09|Supakrit Promkhamnoi|20260401</v>
      </c>
      <c r="BB220" t="str">
        <f>IF(B220="","",TEXT(AZ220,"00")&amp;"|"&amp;B220&amp;"|"&amp;TEXT(AV220,"yyyymmdd"))</f>
        <v>01|Supakrit Promkhamnoi|20260420</v>
      </c>
      <c r="BC220">
        <f>IF(OR(AQ220="YES",AQ220="Yes",AQ220="Y",AQ220=1),1,0)</f>
        <v>0</v>
      </c>
      <c r="BD220" t="str" xml:space="preserve">
        <v xml:space="preserve"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และขอให้แอดมินช่วยติดตามให้_x000d_
_x000d_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v>
      </c>
      <c r="BE220" t="str">
        <v>https://drive.google.com/open?id=1yYyhtmaLxi9onFd8W_S6w1AVbwFrHL2L</v>
      </c>
      <c r="BF220" t="str">
        <v>April 2026+</v>
      </c>
    </row>
    <row r="221" xml:space="preserve">
      <c r="A221" s="1">
        <v>46141.46053623842</v>
      </c>
      <c r="B221" t="str">
        <v>Supakrit Promkhamnoi</v>
      </c>
      <c r="C221" s="2">
        <v>46133</v>
      </c>
      <c r="D221" s="3">
        <v>0.5104166666666666</v>
      </c>
      <c r="E221" s="3">
        <v>0.5298611111111111</v>
      </c>
      <c r="F221" t="str">
        <v>AA225260</v>
      </c>
      <c r="G221" t="str">
        <v>https://app.oho.chat/business/6805c0f16232119d2a1204b5/smartchat?room=690d9e192b74cf35b6d628d3</v>
      </c>
      <c r="H221">
        <v>10</v>
      </c>
      <c r="I221" t="str" xml:space="preserve">
        <v xml:space="preserve">มีการทักทายและปิดการสนทนาตามมาตรฐาน_x000d_
_x000d_
ตัวอย่างจากเคส:_x000d_
“สวัสดีครับ แอดมินขนมดาราทอง ยินดีให้บริการครับ 🙏”_x000d_
“แอดมินขนมดาราทองยินดีให้บริการครับ 🙏💜”</v>
      </c>
      <c r="J221">
        <v>10</v>
      </c>
      <c r="K221" t="str" xml:space="preserve">
        <v xml:space="preserve">มีการขอข้อมูลยืนยันตัวตนก่อนตรวจสอบข้อมูลการโอนเงิน_x000d_
_x000d_
ตัวอย่างจากเคส:_x000d_
“แอดมินขอรบกวนข้อมูลเพิ่มเติมจากทางร้านค้า เพื่อใช้ในการตรวจสอบ ดังนี้ครับ_x000d_
_x000d_
1. ชื่อร้านค้า/สาขา_x000d_
2. หมายเลขโทรศัพท์ที่ใช้ในการลงทะเบียน_x000d_
3. รหัสร้านค้า (Shop ID)_x000d_
4. -นามสกุล เจ้าของกิจการ และเลข 5 ตัวท้ายบัตรประชาชนเพื่อยืนยันตัวตน”</v>
      </c>
      <c r="L221">
        <v>7</v>
      </c>
      <c r="M221" t="str" xml:space="preserve">
        <v xml:space="preserve">Tag เคสตรงกับเรื่องที่ติดต่อมา แต่เวลาตอบกลับครั้งแรกเกิน SLA_x000d_
_x000d_
รายละเอียดการประเมินเวลา:_x000d_
เวลาเริ่มเคส: 21 เม.ย. 69 เวลา 12:15_x000d_
เวลาครั้งสุดท้ายในแชท: 21 เม.ย. 69 เวลา 12:43_x000d_
เวลารอรับบริการจากระบบ: 0:24:23_x000d_
เวลาให้บริการจากระบบ: 0:03:34_x000d_
ระยะเวลาให้บริการโดยอ้างอิงแชท: ประมาณ 28 นาที_x000d_
_x000d_
รายละเอียดการประเมิน Tag:_x000d_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คือสอบถามว่าเงินโอนเข้าบัญชีแล้วหรือยัง_x000d_
_x000d_
เงื่อนไขที่ใช้หักคะแนน:_x000d_
เข้ากลุ่มพลาดปานกลาง_x000d_
_x000d_
ตัวอย่างที่ถูกต้องมากขึ้น:_x000d_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ซึ่งเป็นเรื่องที่ร้านค้ารอคำตอบชัดเจน_x000d_
_x000d_
ข้อเสนอแนะ:_x000d_
ควรควบคุมเวลารับเคสครั้งแรกให้อยู่ใน SLA มากกว่านี้</v>
      </c>
      <c r="N221">
        <v>9</v>
      </c>
      <c r="O221" t="str" xml:space="preserve">
        <v xml:space="preserve">แนวทางการขอข้อมูลเพื่อตรวจสอบสถานะโอนเงินถูกต้อง_x000d_
_x000d_
เงื่อนไขที่ใช้หักคะแนน:_x000d_
เข้ากลุ่มพลาดเล็กน้อย_x000d_
_x000d_
ตัวอย่างจากเคส:_x000d_
แอดมินขอข้อมูลร้านค้าและข้อมูลยืนยันตัวตนก่อนตรวจสอบ_x000d_
_x000d_
ตัวอย่างที่ถูกต้องมากขึ้น:_x000d_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และข้อมูลยืนยันตัวตนครับ”_x000d_
_x000d_
ข้อเสนอแนะ:_x000d_
คำตอบถูกต้องอยู่แล้ว แต่ควรเชื่อมให้ชัดขึ้นว่านำข้อมูลไปใช้ตรวจสอบสถานะโอนเงินโดยตรง</v>
      </c>
      <c r="P221">
        <v>7</v>
      </c>
      <c r="Q221" t="str" xml:space="preserve">
        <v xml:space="preserve">ขอข้อมูลได้ถูกต้อง แต่ยังไม่ได้อธิบายเบื้องต้นเกี่ยวกับการตรวจสอบรอบโอนเงิน_x000d_
_x000d_
เงื่อนไขที่ใช้หักคะแนน:_x000d_
เข้ากลุ่มพลาดปานกลาง_x000d_
_x000d_
ตัวอย่างจากเคส:_x000d_
แอดมินขอข้อมูลอย่างเดียว โดยยังไม่ได้บอกว่าเมื่อได้ข้อมูลแล้วจะตรวจสอบอะไรให้บ้าง_x000d_
_x000d_
ตัวอย่างที่ถูกต้องมากขึ้น:_x000d_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แอดมินจะตรวจสอบรอบโอนและสถานะรายการให้ครับ”_x000d_
_x000d_
ข้อเสนอแนะ:_x000d_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v>
      </c>
      <c r="R221">
        <v>3</v>
      </c>
      <c r="S221" t="str" xml:space="preserve">
        <v xml:space="preserve">แจ้งข้อมูลที่ต้องใช้ตรวจสอบชัดเจน แต่ยังไม่บอกขั้นตอนถัดไปหลังจากส่งข้อมูล_x000d_
_x000d_
เงื่อนไขที่ใช้หักคะแนน:_x000d_
เข้ากลุ่มพลาดปานกลาง_x000d_
_x000d_
ตัวอย่างจากเคส:_x000d_
แอดมินระบุรายการข้อมูลที่ต้องการ แต่ไม่ได้แจ้งว่าเมื่อได้รับแล้วจะตรวจสอบและแจ้งผลกลับอย่างไร_x000d_
_x000d_
ตัวอย่างที่ถูกต้องมากขึ้น:_x000d_
“เมื่อร้านค้าส่งข้อมูลครบแล้ว แอดมินจะตรวจสอบสถานะการโอนเงินให้ และแจ้งผลกลับในแชทนี้นะครับ”_x000d_
_x000d_
ข้อเสนอแนะ:_x000d_
ควรระบุขั้นตอนต่อจากการส่งข้อมูลให้ชัดเจน เพื่อให้ร้านค้ารู้ว่าต้องรออะไรต่อ</v>
      </c>
      <c r="V221">
        <v>11</v>
      </c>
      <c r="W221" t="str" xml:space="preserve">
        <v xml:space="preserve">เข้าใจว่าร้านค้าต้องการตรวจสอบการโอนเงิน แต่ยังไม่ได้พาเคสไปสู่การตรวจสอบจริง_x000d_
_x000d_
เงื่อนไขที่ใช้หักคะแนน:_x000d_
เข้ากลุ่มพลาดปานกลาง_x000d_
_x000d_
ตัวอย่างจากเคส:_x000d_
ร้านค้าถามว่า “โอนเงินเข้าหรือยังคะ” แต่เคสจบที่ขั้นตอนขอข้อมูลเพิ่มเติม_x000d_
_x000d_
ตัวอย่างที่ถูกต้องมากขึ้น:_x000d_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เมื่อได้รับแล้วแอดมินจะเช็กสถานะรายการและรอบโอนให้ครับ”_x000d_
_x000d_
ข้อเสนอแนะ:_x000d_
ควรทำให้ร้านค้าเห็นชัดว่าแอดมินกำลังพาเคสไปสู่การตรวจสอบจริง ไม่ใช่เพียงขอข้อมูลแล้วจบ</v>
      </c>
      <c r="X221">
        <v>6</v>
      </c>
      <c r="Y221" t="str" xml:space="preserve">
        <v xml:space="preserve">ปิดเคสตามสถานการณ์ได้ แต่ยังไม่ได้ทิ้งแนวทางติดตามผลที่ชัดเจน_x000d_
_x000d_
เงื่อนไขที่ใช้หักคะแนน:_x000d_
เข้ากลุ่มพลาดปานกลาง_x000d_
_x000d_
ตัวอย่างจากเคส:_x000d_
“หากต้องการให้แอดมินช่วยเหลือ หรือสอบถามเรื่องใดเพิ่มเติม สามารถติดต่อเข้ามาอีกครั้งได้ค่ะ”_x000d_
_x000d_
ตัวอย่างที่ถูกต้องมากขึ้น:_x000d_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แล้วแอดมินจะช่วยตรวจสอบสถานะโอนเงินให้ต่อได้ครับ”_x000d_
_x000d_
ข้อเสนอแนะ:_x000d_
ก่อนปิดเคสควรสรุปให้ชัดว่า หากต้องการตรวจสอบต่อ ร้านค้าต้องส่งข้อมูลเดิมกลับมาอีกครั้ง</v>
      </c>
      <c r="AB221">
        <v>5</v>
      </c>
      <c r="AC221" t="str">
        <v>ข้อความอ่านง่าย เป็นลำดับ และรายการข้อมูลที่ต้องใช้ตรวจสอบชัดเจน</v>
      </c>
      <c r="AD221">
        <v>5</v>
      </c>
      <c r="AE221" t="str" xml:space="preserve">
        <v xml:space="preserve">ภาษาสุภาพ กระชับ และเข้าใจง่าย_x000d_
_x000d_
ตัวอย่างจากเคส:_x000d_
“แอดมินขอรบกวนข้อมูลเพิ่มเติมจากทางร้านค้า เพื่อใช้ในการตรวจสอบ”</v>
      </c>
      <c r="AF221">
        <v>6</v>
      </c>
      <c r="AG221" t="str" xml:space="preserve">
        <v xml:space="preserve">น้ำเสียงสุภาพ แต่ยังไม่ช่วยลดความกังวลของร้านค้าที่สอบถามเรื่องเงินโอน_x000d_
_x000d_
เงื่อนไขที่ใช้หักคะแนน:_x000d_
เข้ากลุ่มพลาดปานกลาง_x000d_
_x000d_
ตัวอย่างจากเคส:_x000d_
แอดมินขอข้อมูลเพิ่มเติมทันที โดยยังไม่ได้เกริ่นว่าจะช่วยตรวจสอบสถานะโอนเงินให้_x000d_
_x000d_
ตัวอย่างที่ถูกต้องมากขึ้น:_x000d_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เพื่อให้ตรวจสอบได้ถูกต้องครับ”_x000d_
_x000d_
ข้อเสนอแนะ:_x000d_
ควรเพิ่มประโยคแสดงความพร้อมช่วยตรวจสอบก่อนขอข้อมูล เพื่อให้ร้านค้ารู้สึกมั่นใจมากขึ้น</v>
      </c>
      <c r="AP221" t="str">
        <v>NO</v>
      </c>
      <c r="AQ221" t="str">
        <v>ร้านค้าสอบถามสถานะการโอนเงินเข้าบัญชี (Merchant inquires about payout transfer status)</v>
      </c>
      <c r="AS221" s="4">
        <f>SUM(H221,J221,L221,N221,P221,R221,T221,V221,X221,Z221,AB221,AD221,AF221,AH221,AJ221,AL221,AN221)</f>
        <v>79</v>
      </c>
      <c r="AT221" s="2">
        <f>IF(C221="","",DATE(YEAR(C221),MONTH(C221),1))</f>
        <v>46113</v>
      </c>
      <c r="AU221" t="str">
        <f>IF(AT221="","",TEXT(AT221,"mmmm yyyy"))</f>
        <v>April 2026</v>
      </c>
      <c r="AV221" s="2">
        <f>IF(C221="","",C221-WEEKDAY(C221,2)+1)</f>
        <v>46132</v>
      </c>
      <c r="AW221" s="2">
        <f>IF(AV221="","",AV221+6)</f>
        <v>46138</v>
      </c>
      <c r="AX221" t="str">
        <f>IF(AV221="","",TEXT(AV221,"dd/mm/yyyy")&amp;" - "&amp;TEXT(AW221,"dd/mm/yyyy"))</f>
        <v>20/04/2026 - 26/04/2026</v>
      </c>
      <c r="AY221">
        <f>IF(B221="","",COUNTIFS($B$5:B221,B221,$AT$5:AT221,AT221))</f>
        <v>10</v>
      </c>
      <c r="AZ221">
        <f>IF(B221="","",COUNTIFS($B$5:B221,B221,$AV$5:AV221,AV221))</f>
        <v>2</v>
      </c>
      <c r="BA221" t="str">
        <f>IF(B221="","",TEXT(AY221,"00")&amp;"|"&amp;B221&amp;"|"&amp;TEXT(AT221,"yyyymmdd"))</f>
        <v>10|Supakrit Promkhamnoi|20260401</v>
      </c>
      <c r="BB221" t="str">
        <f>IF(B221="","",TEXT(AZ221,"00")&amp;"|"&amp;B221&amp;"|"&amp;TEXT(AV221,"yyyymmdd"))</f>
        <v>02|Supakrit Promkhamnoi|20260420</v>
      </c>
      <c r="BC221">
        <f>IF(OR(AQ221="YES",AQ221="Yes",AQ221="Y",AQ221=1),1,0)</f>
        <v>0</v>
      </c>
      <c r="BD221" t="str" xml:space="preserve">
        <v xml:space="preserve"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ซึ่งเป็นการสอบถามสถานะการโอนเงินของร้านค้า_x000d_
_x000d_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v>
      </c>
      <c r="BE221" t="str">
        <v>https://drive.google.com/open?id=1DzQDiDlEIlP5emzZRVEMRd75thtl5z57</v>
      </c>
      <c r="BF221" t="str">
        <v>April 2026+</v>
      </c>
    </row>
    <row r="222" xml:space="preserve">
      <c r="A222" s="1">
        <v>46141.48393162037</v>
      </c>
      <c r="B222" t="str">
        <v>Suphitcha Keawliam</v>
      </c>
      <c r="C222" s="2">
        <v>46133</v>
      </c>
      <c r="D222" s="3">
        <v>0.7673611111111112</v>
      </c>
      <c r="E222" s="3">
        <v>0.7736111111111111</v>
      </c>
      <c r="F222" t="str">
        <v>AA225484</v>
      </c>
      <c r="G222" t="str">
        <v>https://app.oho.chat/business/6805c0f16232119d2a1204b5/smartchat?room=68ccdc7080ba6127b8dab5a2</v>
      </c>
      <c r="H222">
        <v>10</v>
      </c>
      <c r="I222" t="str" xml:space="preserve">
        <v xml:space="preserve">มีการทักทายและปิดการสนทนาตามมาตรฐาน_x000d_
_x000d_
ตัวอย่างจากเคส:_x000d_
“Robinhood สวัสดีค่ะ แอดมินชานมยินดีให้บริการค่ะ 💜”_x000d_
“ขอบคุณที่ใช้บริการโรบินฮู้ด แอดมินชานมยินดีให้บริการค่ะ 💜”</v>
      </c>
      <c r="J222">
        <v>9</v>
      </c>
      <c r="K222" t="str" xml:space="preserve">
        <v xml:space="preserve">มีการขอหมายเลขคำสั่งซื้อก่อนตรวจสอบ และตรวจสอบตามกระบวนการ_x000d_
_x000d_
เงื่อนไขที่ใช้หักคะแนน:_x000d_
เข้ากลุ่มพลาดเล็กน้อย_x000d_
_x000d_
ตัวอย่างจากเคส:_x000d_
“แอดมินรบกวนขอหมายเลขคำสั่งซื้อเพื่อดำเนินการตรวจสอบและแก้ไขปัญหาให้ได้หรือไม่คะ”_x000d_
_x000d_
ตัวอย่างที่ถูกต้องมากขึ้น:_x000d_
“แอดมินรบกวนขอหมายเลขคำสั่งซื้อเต็มรูปแบบเพื่อใช้ตรวจสอบและดำเนินการให้ถูกต้องนะคะ”_x000d_
_x000d_
ข้อเสนอแนะ:_x000d_
ควรขอหมายเลขคำสั่งซื้อเต็มรูปแบบตั้งแต่ต้น เพื่อให้ตรวจสอบได้แม่นยำยิ่งขึ้น</v>
      </c>
      <c r="L222">
        <v>10</v>
      </c>
      <c r="M222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21 เม.ย. 69 เวลา 18:25_x000d_
เวลาครั้งสุดท้ายในแชท: 21 เม.ย. 69 เวลา 18:33_x000d_
เวลารอรับบริการจากระบบ: 0:00:36_x000d_
เวลาให้บริการจากระบบ: 0:07:40_x000d_
ระยะเวลาให้บริการโดยอ้างอิงแชท: ประมาณ 8 นาที_x000d_
_x000d_
รายละเอียดการประเมิน Tag:_x000d_
Tag ที่ใช้คือ จบงานไม่ได้ ซึ่งตรงกับเรื่องที่พี่ไรเดอร์ติดต่อเข้ามาโดยตรง</v>
      </c>
      <c r="N222">
        <v>10</v>
      </c>
      <c r="O222" t="str" xml:space="preserve">
        <v xml:space="preserve">คำตอบถูกต้องและสอดคล้องกับสถานการณ์หน้างาน_x000d_
_x000d_
ตัวอย่างจากเคส:_x000d_
“จะดำเนินการปิดงานให้ก่อน หากคำสั่งซื้อมีปัญหาจะติดต่อกลับหาพี่ไรเดอร์อีกครั้งค่ะ”</v>
      </c>
      <c r="P222">
        <v>8</v>
      </c>
      <c r="Q222" t="str" xml:space="preserve">
        <v xml:space="preserve">ให้ข้อมูลหลักครบ แต่ควรอธิบายเหตุผลของการตรวจสอบเพิ่มเติมเล็กน้อย_x000d_
_x000d_
ตัวอย่างจากเคส:_x000d_
แอดมินแจ้งว่าตรวจสอบแล้วและจะปิดงานให้ก่อน หากมีปัญหาจะติดต่อกลับ_x000d_
_x000d_
ตัวอย่างที่ถูกต้องมากขึ้น:_x000d_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หากพบปัญหาภายหลังจะติดต่อกลับค่ะ”_x000d_
_x000d_
ข้อเสนอแนะ:_x000d_
ควรสรุปผลตรวจสอบให้ครบอีกเล็กน้อยก่อนแจ้งผลดำเนินการ</v>
      </c>
      <c r="R222">
        <v>5</v>
      </c>
      <c r="S222" t="str" xml:space="preserve">
        <v xml:space="preserve">แจ้งลำดับการตรวจสอบและผลการดำเนินการได้ชัดเจน_x000d_
_x000d_
ตัวอย่างจากเคส:_x000d_
เริ่มจากขอเลขคำสั่งซื้อ ตรวจสอบ ยืนยันสถานะ และแจ้งว่าดำเนินการจบงานให้แล้ว</v>
      </c>
      <c r="V222">
        <v>15</v>
      </c>
      <c r="W222" t="str" xml:space="preserve">
        <v xml:space="preserve">เข้าใจปัญหาที่ไรเดอร์พบและช่วยแก้ไขได้ตรงจุด_x000d_
_x000d_
ตัวอย่างจากเคส:_x000d_
พี่ไรเดอร์แจ้งว่าลืมถ่ายรูปออกจากร้านและจบงานไม่ได้ แอดมินจึงตรวจสอบและจบงานให้ในระบบ</v>
      </c>
      <c r="X222">
        <v>9</v>
      </c>
      <c r="Y222" t="str" xml:space="preserve">
        <v xml:space="preserve">ดูแลจนเคสเสร็จสมบูรณ์และแจ้งขั้นตอนถัดไปชัดเจน_x000d_
_x000d_
ตัวอย่างจากเคส:_x000d_
“หากคำสั่งซื้อมีปัญหาจะติดต่อกลับหาพี่ไรเดอร์อีกครั้งค่ะ”_x000d_
_x000d_
ตัวอย่างที่ถูกต้องมากขึ้น:_x000d_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แอดมินจะติดต่อกลับพี่ไรเดอร์อีกครั้งค่ะ”_x000d_
_x000d_
ข้อเสนอแนะ:_x000d_
ควรสรุปผลดำเนินการและเงื่อนไขติดตามผลให้อยู่ในข้อความเดียวกันจะชัดขึ้น</v>
      </c>
      <c r="AB222">
        <v>5</v>
      </c>
      <c r="AC222" t="str" xml:space="preserve">
        <v xml:space="preserve">ข้อความเรียงลำดับดี อ่านง่าย และเข้าใจได้ทันที_x000d_
_x000d_
ตัวอย่างจากเคส:_x000d_
ขอเลขออเดอร์ → ตรวจสอบ → แจ้งผล → ปิดงาน → ปิดเคส</v>
      </c>
      <c r="AD222">
        <v>4</v>
      </c>
      <c r="AE222" t="str" xml:space="preserve">
        <v xml:space="preserve">ภาษาสุภาพและเข้าใจง่าย แต่มีคำสะกดผิดเล็กน้อย เช่น “ซักครู่” ควรเป็น “สักครู่”_x000d_
_x000d_
ตัวอย่างจากเคส:_x000d_
“แอดมินขออนุญาตตรวจสอบให้ซักครู่ค่ะ”_x000d_
“รับทราบค่ะ ขออนุญาตตรวจสอบให้ซักครู่ค่ะ”_x000d_
_x000d_
ตัวอย่างที่ถูกต้องมากขึ้น:_x000d_
“แอดมินขออนุญาตตรวจสอบให้สักครู่ค่ะ”_x000d_
“รับทราบค่ะ ขออนุญาตตรวจสอบให้สักครู่ค่ะ”_x000d_
_x000d_
ข้อเสนอแนะ:_x000d_
ควรตรวจสอบคำสะกดก่อนส่งข้อความ โดยเฉพาะคำพื้นฐานที่ใช้บ่อยในการให้บริการ</v>
      </c>
      <c r="AF222">
        <v>10</v>
      </c>
      <c r="AG222" t="str" xml:space="preserve">
        <v xml:space="preserve">น้ำเสียงสุภาพ เหมาะสม และช่วยลดความกังวลของพี่ไรเดอร์ได้ดี_x000d_
_x000d_
ตัวอย่างจากเคส:_x000d_
“ขอให้วันนี้เป็นวันที่ดี ขับขี่ปลอดภัย และขอให้ได้รับงานอย่างต่อเนื่องนะคะ 🙏”</v>
      </c>
      <c r="AP222" t="str">
        <v>NO</v>
      </c>
      <c r="AQ222" t="str">
        <v>ไรเดอร์แจ้งไม่สามารถจบงานได้เนื่องจากลืมถ่ายรูปออกจากร้าน (Rider reports unable to complete the order due to missing pickup photo)</v>
      </c>
      <c r="AS222" s="4">
        <f>SUM(H222,J222,L222,N222,P222,R222,T222,V222,X222,Z222,AB222,AD222,AF222,AH222,AJ222,AL222,AN222)</f>
        <v>95</v>
      </c>
      <c r="AT222" s="2">
        <f>IF(C222="","",DATE(YEAR(C222),MONTH(C222),1))</f>
        <v>46113</v>
      </c>
      <c r="AU222" t="str">
        <f>IF(AT222="","",TEXT(AT222,"mmmm yyyy"))</f>
        <v>April 2026</v>
      </c>
      <c r="AV222" s="2">
        <f>IF(C222="","",C222-WEEKDAY(C222,2)+1)</f>
        <v>46132</v>
      </c>
      <c r="AW222" s="2">
        <f>IF(AV222="","",AV222+6)</f>
        <v>46138</v>
      </c>
      <c r="AX222" t="str">
        <f>IF(AV222="","",TEXT(AV222,"dd/mm/yyyy")&amp;" - "&amp;TEXT(AW222,"dd/mm/yyyy"))</f>
        <v>20/04/2026 - 26/04/2026</v>
      </c>
      <c r="AY222">
        <f>IF(B222="","",COUNTIFS($B$5:B222,B222,$AT$5:AT222,AT222))</f>
        <v>9</v>
      </c>
      <c r="AZ222">
        <f>IF(B222="","",COUNTIFS($B$5:B222,B222,$AV$5:AV222,AV222))</f>
        <v>1</v>
      </c>
      <c r="BA222" t="str">
        <f>IF(B222="","",TEXT(AY222,"00")&amp;"|"&amp;B222&amp;"|"&amp;TEXT(AT222,"yyyymmdd"))</f>
        <v>09|Suphitcha Keawliam|20260401</v>
      </c>
      <c r="BB222" t="str">
        <f>IF(B222="","",TEXT(AZ222,"00")&amp;"|"&amp;B222&amp;"|"&amp;TEXT(AV222,"yyyymmdd"))</f>
        <v>01|Suphitcha Keawliam|20260420</v>
      </c>
      <c r="BC222">
        <f>IF(OR(AQ222="YES",AQ222="Yes",AQ222="Y",AQ222=1),1,0)</f>
        <v>0</v>
      </c>
      <c r="BD222" t="str" xml:space="preserve">
        <v xml:space="preserve"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จึงต้องการให้แอดมินช่วยตรวจสอบและดำเนินการให้_x000d_
_x000d_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v>
      </c>
      <c r="BE222" t="str">
        <v>https://drive.google.com/open?id=1R5I-_mrYZVNX57ZWELt7EhAXx_vccYyq</v>
      </c>
      <c r="BF222" t="str">
        <v>April 2026+</v>
      </c>
    </row>
    <row r="223" xml:space="preserve">
      <c r="A223" s="1">
        <v>46140.48195324074</v>
      </c>
      <c r="B223" t="str">
        <v>Jariyawadee Taboodda</v>
      </c>
      <c r="C223" s="2">
        <v>46134</v>
      </c>
      <c r="D223" s="3">
        <v>0.7298611111111111</v>
      </c>
      <c r="E223" s="3">
        <v>0.7479166666666667</v>
      </c>
      <c r="F223" t="str">
        <v>AA225864</v>
      </c>
      <c r="G223" t="str">
        <v>https://app.oho.chat/business/6805c0f16232119d2a1204b5/smartchat?room=69e86115283615bf3508aa71</v>
      </c>
      <c r="H223">
        <v>10</v>
      </c>
      <c r="I223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“Robinhood สวัสดีค่ะ แอดมินขนมสาลี่ ยินดีให้บริการค่ะ”_x000d_
“ขอบคุณที่ใช้บริการ Robinhood แอดมินขนมสาลี่ ยินดีให้บริการค่ะ”</v>
      </c>
      <c r="J223">
        <v>10</v>
      </c>
      <c r="K223" t="str" xml:space="preserve">
        <v xml:space="preserve">มีการยืนยันตัวตนก่อนตรวจสอบข้อมูล_x000d_
_x000d_
เงื่อนไขที่ใช้ประเมิน:_x000d_
ไม่เข้ากลุ่มพลาด_x000d_
_x000d_
ตัวอย่างจากเคส:_x000d_
“1) ชื่อ-นามสกุล 2) รหัสไรเดอร์ (RRxxxxx) 3) เบอร์โทรศัพท์”</v>
      </c>
      <c r="L223">
        <v>10</v>
      </c>
      <c r="M223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22 เม.ย. 69 เวลา 17:37_x000d_
เวลาครั้งสุดท้ายในแชท: 22 เม.ย. 69 เวลา 17:50_x000d_
ระยะเวลาให้บริการโดยอ้างอิงแชท: ประมาณ 13 นาที_x000d_
_x000d_
รายละเอียดการประเมิน Tag:_x000d_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ซึ่งตรงกับประเด็นที่พี่ไรเดอร์สอบถามเรื่องยอดเงินประกันและยอดคงเหลือที่ต้องชำระ_x000d_
_x000d_
เงื่อนไขที่ใช้ประเมิน:_x000d_
ไม่เข้ากลุ่มพลาด</v>
      </c>
      <c r="N223">
        <v>10</v>
      </c>
      <c r="O223" t="str" xml:space="preserve">
        <v xml:space="preserve">คำตอบถูกต้องและตรงกับข้อมูลที่ตรวจสอบได้_x000d_
_x000d_
เงื่อนไขที่ใช้ประเมิน:_x000d_
ไม่เข้ากลุ่มพลาด_x000d_
_x000d_
ตัวอย่างจากเคส:_x000d_
“พี่ไรเดอร์จะต้องรับงานให้มียอดครบ 400 บาทก่อนนะคะ”_x000d_
“ยอดเงินประกันที่หักไปยอด 174 บาท ยอดเงินประกันคงเหลืออีก 226 บาท”</v>
      </c>
      <c r="P223">
        <v>9</v>
      </c>
      <c r="Q223" t="str" xml:space="preserve">
        <v xml:space="preserve">ตอบครบทั้งเงื่อนไขการหักเงินประกัน ยอดที่หักแล้ว และยอดคงเหลือ_x000d_
_x000d_
เงื่อนไขที่ใช้หักคะแนน:_x000d_
เข้ากลุ่มพลาดเล็กน้อย_x000d_
_x000d_
ตัวอย่างจากเคส:_x000d_
“เมื่อยอดครบตามจำนวนดังกล่าว ระบบจึงจะดำเนินการโอนเงินค่ารอบเข้าบัญชีตามรอบการโอน”_x000d_
_x000d_
ข้อเสนอแนะ:_x000d_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v>
      </c>
      <c r="R223">
        <v>5</v>
      </c>
      <c r="S223" t="str" xml:space="preserve">
        <v xml:space="preserve">อธิบายเงื่อนไขและยอดคงเหลือได้ชัดเจน_x000d_
_x000d_
เงื่อนไขที่ใช้ประเมิน:_x000d_
ไม่เข้ากลุ่มพลาด_x000d_
_x000d_
ตัวอย่างจากเคส:_x000d_
“ต้องรับงานให้มียอดครบ 400 บาทก่อน”_x000d_
“หักไป 174 บาท คงเหลืออีก 226 บาท”</v>
      </c>
      <c r="V223">
        <v>15</v>
      </c>
      <c r="W223" t="str" xml:space="preserve">
        <v xml:space="preserve">ตรวจสอบข้อมูลและตอบข้อสงสัยได้ตรงจุด_x000d_
_x000d_
เงื่อนไขที่ใช้ประเมิน:_x000d_
ไม่เข้ากลุ่มพลาด_x000d_
_x000d_
ตัวอย่างจากเคส:_x000d_
พี่ไรเดอร์สอบถามเรื่องยอด 400 บาท และแอดมินตรวจสอบยอดคงเหลือให้เพิ่มเติม</v>
      </c>
      <c r="X223">
        <v>9</v>
      </c>
      <c r="Y223" t="str" xml:space="preserve">
        <v xml:space="preserve">ดำเนินการจนจบเคส และเปิดโอกาสให้สอบถามเพิ่มเติม_x000d_
_x000d_
เงื่อนไขที่ใช้หักคะแนน:_x000d_
เข้ากลุ่มพลาดเล็กน้อย_x000d_
_x000d_
ตัวอย่างจากเคส:_x000d_
“หากต้องการให้แอดมินช่วยตรวจสอบข้อมูลเพิ่มเติม สามารถแจ้งรายละเอียดเข้ามาได้เลยนะคะ”_x000d_
_x000d_
ข้อเสนอแนะ:_x000d_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v>
      </c>
      <c r="AB223">
        <v>5</v>
      </c>
      <c r="AC223" t="str" xml:space="preserve">
        <v xml:space="preserve">ข้อความเรียงลำดับดีและอ่านเข้าใจง่าย_x000d_
_x000d_
เงื่อนไขที่ใช้ประเมิน:_x000d_
ไม่เข้ากลุ่มพลาด_x000d_
_x000d_
ตัวอย่างจากเคส:_x000d_
แอดมินเรียงลำดับเป็น ขอข้อมูลยืนยันตัวตน &gt; ตรวจสอบ &gt; แจ้งเงื่อนไข &gt; แจ้งยอดคงเหลือ</v>
      </c>
      <c r="AD223">
        <v>5</v>
      </c>
      <c r="AE223" t="str" xml:space="preserve">
        <v xml:space="preserve">ภาษาสุภาพ กระชับ และถูกต้อง_x000d_
_x000d_
เงื่อนไขที่ใช้ประเมิน:_x000d_
ไม่เข้ากลุ่มพลาด_x000d_
_x000d_
ตัวอย่างจากเคส:_x000d_
“ขอบคุณสำหรับข้อมูลค่ะ แอดมินขออนุญาตดำเนินการตรวจสอบข้อมูลสักครู่นะคะ”</v>
      </c>
      <c r="AF223">
        <v>10</v>
      </c>
      <c r="AG223" t="str">
        <v>น้ำเสียงสุภาพและเหมาะสม แต่มีการแจ้งเบอร์โทรเต็มในแชท</v>
      </c>
      <c r="AP223" t="str">
        <v>NO</v>
      </c>
      <c r="AQ223" t="str">
        <v>ไรเดอร์สอบถามการหักเงินประกันและยอดคงเหลือที่ต้องชำระ (Rider asks about deposit deduction and remaining balance to be paid)</v>
      </c>
      <c r="AS223" s="4">
        <f>SUM(H223,J223,L223,N223,P223,R223,T223,V223,X223,Z223,AB223,AD223,AF223,AH223,AJ223,AL223,AN223)</f>
        <v>98</v>
      </c>
      <c r="AT223" s="2">
        <f>IF(C223="","",DATE(YEAR(C223),MONTH(C223),1))</f>
        <v>46113</v>
      </c>
      <c r="AU223" t="str">
        <f>IF(AT223="","",TEXT(AT223,"mmmm yyyy"))</f>
        <v>April 2026</v>
      </c>
      <c r="AV223" s="2">
        <f>IF(C223="","",C223-WEEKDAY(C223,2)+1)</f>
        <v>46132</v>
      </c>
      <c r="AW223" s="2">
        <f>IF(AV223="","",AV223+6)</f>
        <v>46138</v>
      </c>
      <c r="AX223" t="str">
        <f>IF(AV223="","",TEXT(AV223,"dd/mm/yyyy")&amp;" - "&amp;TEXT(AW223,"dd/mm/yyyy"))</f>
        <v>20/04/2026 - 26/04/2026</v>
      </c>
      <c r="AY223">
        <f>IF(B223="","",COUNTIFS($B$5:B223,B223,$AT$5:AT223,AT223))</f>
        <v>8</v>
      </c>
      <c r="AZ223">
        <f>IF(B223="","",COUNTIFS($B$5:B223,B223,$AV$5:AV223,AV223))</f>
        <v>1</v>
      </c>
      <c r="BA223" t="str">
        <f>IF(B223="","",TEXT(AY223,"00")&amp;"|"&amp;B223&amp;"|"&amp;TEXT(AT223,"yyyymmdd"))</f>
        <v>08|Jariyawadee Taboodda|20260401</v>
      </c>
      <c r="BB223" t="str">
        <f>IF(B223="","",TEXT(AZ223,"00")&amp;"|"&amp;B223&amp;"|"&amp;TEXT(AV223,"yyyymmdd"))</f>
        <v>01|Jariyawadee Taboodda|20260420</v>
      </c>
      <c r="BC223">
        <f>IF(OR(AQ223="YES",AQ223="Yes",AQ223="Y",AQ223=1),1,0)</f>
        <v>0</v>
      </c>
      <c r="BD223" t="str" xml:space="preserve">
        <v xml:space="preserve"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Robinhood_x000d_
_x000d_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บาท_x000d_
_x000d_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v>
      </c>
      <c r="BE223" t="str">
        <v>https://drive.google.com/open?id=1ZC9DXwZMkKzQ_1wO0H2nA4Q_O7xOz4Fp</v>
      </c>
      <c r="BF223" t="str">
        <v>April 2026+</v>
      </c>
    </row>
    <row r="224" xml:space="preserve">
      <c r="A224" s="1">
        <v>46140.56102782407</v>
      </c>
      <c r="B224" t="str">
        <v>Krivut Vongkampan</v>
      </c>
      <c r="C224" s="2">
        <v>46134</v>
      </c>
      <c r="D224" s="3">
        <v>0.8666666666666667</v>
      </c>
      <c r="E224" s="3">
        <v>0.8777777777777778</v>
      </c>
      <c r="F224" t="str">
        <v>AA225962</v>
      </c>
      <c r="G224" t="str">
        <v>https://app.oho.chat/business/6805c0f16232119d2a1204b5/smartchat?room=69e8d19744f85701a3c13e34</v>
      </c>
      <c r="H224">
        <v>10</v>
      </c>
      <c r="I224" t="str" xml:space="preserve">
        <v xml:space="preserve">มีการทักทาย สอบถามเพิ่มเติม 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“สวัสดีครับ แอดมินขนมต้ม ยินดีให้บริการ”_x000d_
“ขอบคุณที่ใช้บริการโรบินฮู้ด แอดมินขนมต้ม ยินดีให้บริการครับ”</v>
      </c>
      <c r="J224">
        <v>8</v>
      </c>
      <c r="K224" t="str" xml:space="preserve">
        <v xml:space="preserve">ยืนยัน Shop ID แล้ว แต่ยังยืนยันข้อมูลร้านค้าไม่ครบก่อนแจ้งยอดเงิน_x000d_
_x000d_
เงื่อนไขที่ใช้หักคะแนน:_x000d_
เข้ากลุ่มพลาดเล็กน้อย_x000d_
_x000d_
ตัวอย่างจากเคส:_x000d_
“ติดต่อจากร้านค้า Pastryhood.bkk Shop ID: 104559 ถูกต้องหรือไม่ครับ”_x000d_
_x000d_
ข้อเสนอแนะ:_x000d_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v>
      </c>
      <c r="L224">
        <v>9</v>
      </c>
      <c r="M224" t="str" xml:space="preserve">
        <v xml:space="preserve">ตอบกลับอยู่ใน SLA แต่ Tag ยังไม่เฉพาะเจาะจงกับเรื่องยอดเงินโอน_x000d_
_x000d_
รายละเอียดการประเมินเวลา:_x000d_
เวลาเริ่มเคส: 22 เม.ย. 69 เวลา 20:48_x000d_
เวลาครั้งสุดท้ายในแชท: 22 เม.ย. 69 เวลา 21:04_x000d_
เวลารอรับบริการจากระบบ: 0:00:51_x000d_
เวลาให้บริการจากระบบ: 0:15:05_x000d_
ระยะเวลาให้บริการโดยอ้างอิงแชท: ประมาณ 16 นาที_x000d_
_x000d_
รายละเอียดการประเมิน Tag:_x000d_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นั้นให้ตรงกว่า_x000d_
_x000d_
เงื่อนไขที่ใช้หักคะแนน:_x000d_
เข้ากลุ่มพลาดเล็กน้อย_x000d_
_x000d_
ข้อเสนอแนะ:_x000d_
ควรเลือก Tag ที่ตรงกับเรื่องยอดเงินโอนหรือรายรับร้านค้ามากที่สุด</v>
      </c>
      <c r="N224">
        <v>9</v>
      </c>
      <c r="O224" t="str" xml:space="preserve">
        <v xml:space="preserve">แจ้งยอดถูกต้อง และคำนวณยอดโอน 37.13 บาทได้ตรงกับข้อมูล_x000d_
_x000d_
เงื่อนไขที่ใช้หักคะแนน:_x000d_
เข้ากลุ่มพลาดเล็กน้อย_x000d_
_x000d_
ตัวอย่างจากเคส:_x000d_
“ยอดโอนเงินจึงเหลือ 37.13 บาทครับ (707.13บาท - 670บาท)”_x000d_
_x000d_
ข้อเสนอแนะ:_x000d_
ควรอธิบายเพิ่มว่า 670 บาทคือยอดคืนเงินจากรายการอาหารที่ไม่ได้จัดส่งทั้งหมด</v>
      </c>
      <c r="P224">
        <v>8</v>
      </c>
      <c r="Q224" t="str" xml:space="preserve">
        <v xml:space="preserve">แจ้งยอดหลักครบ แต่ยังอธิบายไม่ชัดว่าทำไมร้านค้าได้ยอดโอนแค่ 37.13 บาท_x000d_
_x000d_
เงื่อนไขที่ใช้หักคะแนน:_x000d_
เข้ากลุ่มพลาดเล็กน้อย_x000d_
_x000d_
ตัวอย่างจากเคส:_x000d_
ร้านค้าถามว่า “จาก 360 เหลือ 37.13 เหรอคะ” และ “มันหักอะไรบ้างอะคะ”_x000d_
_x000d_
ตัวอย่างที่ถูกต้องมากขึ้น:_x000d_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v>
      </c>
      <c r="R224">
        <v>4</v>
      </c>
      <c r="S224" t="str" xml:space="preserve">
        <v xml:space="preserve">มีสูตรคำนวณให้ แต่ควรเรียงยอดให้อ่านง่ายกว่านี้_x000d_
_x000d_
เงื่อนไขที่ใช้หักคะแนน:_x000d_
เข้ากลุ่มพลาดเล็กน้อย_x000d_
_x000d_
ตัวอย่างจากเคส:_x000d_
“707.13บาท - 670บาท”_x000d_
_x000d_
ตัวอย่างที่ถูกต้องมากขึ้น:_x000d_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v>
      </c>
      <c r="V224">
        <v>13</v>
      </c>
      <c r="W224" t="str" xml:space="preserve">
        <v xml:space="preserve">ตรวจสอบยอดเงินให้แล้ว และตอบตรงกับปัญหาที่ยอดโอนเข้าน้อย_x000d_
_x000d_
เงื่อนไขที่ใช้หักคะแนน:_x000d_
เข้ากลุ่มพลาดเล็กน้อย_x000d_
_x000d_
ตัวอย่างจากเคส:_x000d_
ร้านค้าสอบถามว่ายอดเงินเข้าเพียง 37.13 บาท และแอดมินตรวจสอบยอดออเดอร์กับยอดคืนเงินให้_x000d_
_x000d_
ข้อเสนอแนะ:_x000d_
ควรสรุปตัวเลขให้ร้านค้าเข้าใจง่ายขึ้น เพราะร้านค้ายังสับสนเรื่องยอด 360 บาท</v>
      </c>
      <c r="X224">
        <v>8</v>
      </c>
      <c r="Y224" t="str" xml:space="preserve">
        <v xml:space="preserve">ตอบต่อเนื่องจนปิดเคส แต่ยังไม่ได้บอกทางเลือกหากร้านค้ายังไม่เห็นด้วยกับยอดหัก_x000d_
_x000d_
เงื่อนไขที่ใช้หักคะแนน:_x000d_
เข้ากลุ่มพลาดเล็กน้อย_x000d_
_x000d_
ตัวอย่างจากเคส:_x000d_
“ต้องการสอบถามข้อมูล หรือแจ้งปัญหาอื่นๆเพิ่มเติมหรือไม่ครับ”_x000d_
_x000d_
ตัวอย่างที่ถูกต้องมากขึ้น:_x000d_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v>
      </c>
      <c r="AB224">
        <v>4</v>
      </c>
      <c r="AC224" t="str" xml:space="preserve">
        <v xml:space="preserve">ข้อมูลครบ แต่ตัวเลขหลายจุด ทำให้อ่านยาก_x000d_
_x000d_
เงื่อนไขที่ใช้หักคะแนน:_x000d_
เข้ากลุ่มพลาดเล็กน้อย_x000d_
_x000d_
ตัวอย่างจากเคส:_x000d_
ข้อความช่วง 20:53 มีหลายรายการหักต่อเนื่องกัน_x000d_
_x000d_
ตัวอย่างที่ถูกต้องมากขึ้น:_x000d_
ควรแยกตัวเลขเป็นบรรทัดสั้น ๆ เช่น ยอดรวม / ยอดหลังหัก / ยอดคืนเงิน / ยอดโอนสุทธิ</v>
      </c>
      <c r="AD224">
        <v>5</v>
      </c>
      <c r="AE224" t="str" xml:space="preserve">
        <v xml:space="preserve">ภาษาสุภาพและเข้าใจได้_x000d_
_x000d_
เงื่อนไขที่ใช้ประเมิน:_x000d_
ไม่เข้ากลุ่มพลาด_x000d_
_x000d_
ตัวอย่างจากเคส:_x000d_
“รบกวนรอสักครู่ครับ”_x000d_
“ยอดโอนเงินจึงเหลือ 37.13 บาทครับ”</v>
      </c>
      <c r="AF224">
        <v>8</v>
      </c>
      <c r="AG224" t="str" xml:space="preserve">
        <v xml:space="preserve">น้ำเสียงสุภาพ แต่ยังไม่ได้ช่วยคลายความกังวลของร้านค้ามากพอ_x000d_
_x000d_
เงื่อนไขที่ใช้หักคะแนน:_x000d_
เข้ากลุ่มพลาดเล็กน้อย_x000d_
_x000d_
ตัวอย่างจากเคส:_x000d_
ร้านค้ายังถามซ้ำว่า “จาก 360 เหลือ 37.13 เหรอคะ” และ “มันหักอะไรบ้างอะคะ”_x000d_
_x000d_
ตัวอย่างที่ถูกต้องมากขึ้น:_x000d_
“แอดมินเข้าใจว่าร้านค้ากังวลเรื่องยอดโอนนะครับ เดี๋ยวแอดมินสรุปยอดให้ดูเป็นลำดับครับ”</v>
      </c>
      <c r="AP224" t="str">
        <v>NO</v>
      </c>
      <c r="AQ224" t="str">
        <v>ร้านค้าสอบถามยอดเงินโอนเข้าหลังหักรายการคืนเงินลูกค้า (Merchant asks about payout amount after customer refund deduction)</v>
      </c>
      <c r="AS224" s="4">
        <f>SUM(H224,J224,L224,N224,P224,R224,T224,V224,X224,Z224,AB224,AD224,AF224,AH224,AJ224,AL224,AN224)</f>
        <v>86</v>
      </c>
      <c r="AT224" s="2">
        <f>IF(C224="","",DATE(YEAR(C224),MONTH(C224),1))</f>
        <v>46113</v>
      </c>
      <c r="AU224" t="str">
        <f>IF(AT224="","",TEXT(AT224,"mmmm yyyy"))</f>
        <v>April 2026</v>
      </c>
      <c r="AV224" s="2">
        <f>IF(C224="","",C224-WEEKDAY(C224,2)+1)</f>
        <v>46132</v>
      </c>
      <c r="AW224" s="2">
        <f>IF(AV224="","",AV224+6)</f>
        <v>46138</v>
      </c>
      <c r="AX224" t="str">
        <f>IF(AV224="","",TEXT(AV224,"dd/mm/yyyy")&amp;" - "&amp;TEXT(AW224,"dd/mm/yyyy"))</f>
        <v>20/04/2026 - 26/04/2026</v>
      </c>
      <c r="AY224">
        <f>IF(B224="","",COUNTIFS($B$5:B224,B224,$AT$5:AT224,AT224))</f>
        <v>9</v>
      </c>
      <c r="AZ224">
        <f>IF(B224="","",COUNTIFS($B$5:B224,B224,$AV$5:AV224,AV224))</f>
        <v>2</v>
      </c>
      <c r="BA224" t="str">
        <f>IF(B224="","",TEXT(AY224,"00")&amp;"|"&amp;B224&amp;"|"&amp;TEXT(AT224,"yyyymmdd"))</f>
        <v>09|Krivut Vongkampan|20260401</v>
      </c>
      <c r="BB224" t="str">
        <f>IF(B224="","",TEXT(AZ224,"00")&amp;"|"&amp;B224&amp;"|"&amp;TEXT(AV224,"yyyymmdd"))</f>
        <v>02|Krivut Vongkampan|20260420</v>
      </c>
      <c r="BC224">
        <f>IF(OR(AQ224="YES",AQ224="Yes",AQ224="Y",AQ224=1),1,0)</f>
        <v>0</v>
      </c>
      <c r="BD224" t="str" xml:space="preserve">
        <v xml:space="preserve"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และถูกหักค่าอะไรบ้าง_x000d_
_x000d_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v>
      </c>
      <c r="BE224" t="str">
        <v>https://drive.google.com/open?id=1zeuYyQtroMfiBwCeNXuPnur1wr8QB-q9</v>
      </c>
      <c r="BF224" t="str">
        <v>April 2026+</v>
      </c>
    </row>
    <row r="225" xml:space="preserve">
      <c r="A225" s="1">
        <v>46140.56911012731</v>
      </c>
      <c r="B225" t="str">
        <v>Krivut Vongkampan</v>
      </c>
      <c r="C225" s="2">
        <v>46134</v>
      </c>
      <c r="D225" s="3">
        <v>0.6194444444444445</v>
      </c>
      <c r="E225" s="3">
        <v>0.6340277777777777</v>
      </c>
      <c r="F225" t="str">
        <v>AA225775</v>
      </c>
      <c r="G225" t="str">
        <v>https://app.oho.chat/business/6805c0f16232119d2a1204b5/smartchat?room=69e87e2ced4a859455262ae4</v>
      </c>
      <c r="H225">
        <v>10</v>
      </c>
      <c r="I225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“สวัสดีครับ แอดมินขนมต้มยินดีให้บริการ”_x000d_
“ขอบคุณที่ใช้บริการโรบินฮู้ด แอดมินขนมต้ม ยินดีให้บริการครับ”</v>
      </c>
      <c r="J225">
        <v>9</v>
      </c>
      <c r="K225" t="str" xml:space="preserve">
        <v xml:space="preserve">มีการขอข้อมูลร้านค้าก่อนตรวจสอบ แต่ควรยืนยันข้อมูลให้ครบกว่านี้_x000d_
_x000d_
เงื่อนไขที่ใช้หักคะแนน:_x000d_
เข้ากลุ่มพลาดเล็กน้อย_x000d_
_x000d_
ตัวอย่างจากเคส:_x000d_
“ขอทราบรหัสร้านค้า หรือเบอร์โทรศัพท์ร้านค้าเพื่อตรวจสอบเพิ่มเติมครับ”_x000d_
_x000d_
ข้อเสนอแนะ:_x000d_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v>
      </c>
      <c r="L225">
        <v>10</v>
      </c>
      <c r="M225" t="str" xml:space="preserve"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22 เม.ย. 69 เวลา 14:52_x000d_
เวลาครั้งสุดท้ายในแชท: 22 เม.ย. 69 เวลา 15:13_x000d_
เวลารอรับบริการจากระบบ: 0:02:04_x000d_
เวลาให้บริการจากระบบ: 0:18:46_x000d_
ระยะเวลาให้บริการโดยอ้างอิงแชท: ประมาณ 21 นาที_x000d_
_x000d_
รายละเอียดการประเมิน Tag:_x000d_
Tag ที่ใช้คือ เปลี่ยนที่อยู่ใบกำกับภาษี ซึ่งตรงกับเรื่องที่ร้านค้าติดต่อมา_x000d_
_x000d_
เงื่อนไขที่ใช้ประเมิน:_x000d_
ไม่เข้ากลุ่มพลาด</v>
      </c>
      <c r="N225">
        <v>8</v>
      </c>
      <c r="O225" t="str" xml:space="preserve">
        <v xml:space="preserve">คำตอบช่วงท้ายถูกต้อง แต่ช่วงแรกเข้าใจประเด็นผิดไปเล็กน้อย_x000d_
_x000d_
เงื่อนไขที่ใช้หักคะแนน:_x000d_
เข้ากลุ่มพลาดเล็กน้อยถึงปานกลาง_x000d_
_x000d_
ตัวอย่างจากเคส:_x000d_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แต่แอดมินตอบช่วงแรกเรื่องการเปลี่ยนจากบุคคลธรรมดาเป็นนิติบุคคล_x000d_
_x000d_
ตัวอย่างที่ถูกต้องมากขึ้น:_x000d_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v>
      </c>
      <c r="P225">
        <v>8</v>
      </c>
      <c r="Q225" t="str" xml:space="preserve">
        <v xml:space="preserve">ตอบวิธีแก้ไขได้ แต่ยังไม่ได้อธิบายเรื่องย้อนหลังให้ชัดตั้งแต่แรก_x000d_
_x000d_
เงื่อนไขที่ใช้หักคะแนน:_x000d_
เข้ากลุ่มพลาดเล็กน้อย_x000d_
_x000d_
ตัวอย่างจากเคส:_x000d_
ร้านค้าถามว่า “ย้อนหลังได้หรือไม่คะ”_x000d_
แอดมินตอบว่า “ที่อยู่ใหม่ จะมีผลกับเอกสารหลังจากมีการเปลี่ยนแปลงในระบบแล้วเท่านั้นครับ”_x000d_
_x000d_
ตัวอย่างที่ถูกต้องมากขึ้น:_x000d_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v>
      </c>
      <c r="R225">
        <v>5</v>
      </c>
      <c r="S225" t="str" xml:space="preserve">
        <v xml:space="preserve">แจ้งช่องทางและเมนูแก้ไขข้อมูลได้ชัดเจน_x000d_
_x000d_
เงื่อนไขที่ใช้ประเมิน:_x000d_
ไม่เข้ากลุ่มพลาด_x000d_
_x000d_
ตัวอย่างจากเคส:_x000d_
“Web Merchant Portal”_x000d_
“เมนู ร้านค้าและสาขา &gt; ที่อยู่ใบกำกับภาษี”</v>
      </c>
      <c r="V225">
        <v>12</v>
      </c>
      <c r="W225" t="str" xml:space="preserve">
        <v xml:space="preserve">ช่วยแก้ปัญหาได้ แต่ช่วงแรกจับประเด็นของร้านค้าผิด_x000d_
_x000d_
เงื่อนไขที่ใช้หักคะแนน:_x000d_
เข้ากลุ่มพลาดเล็กน้อยถึงปานกลาง_x000d_
_x000d_
ตัวอย่างจากเคส:_x000d_
ร้านค้าชี้แจงเพิ่มว่า “ยังเป็นบุคคลธรรมดาอยู่ค่ะ แค่จดทะเบียน ภาษีมูลค่าเพิ่ม”_x000d_
_x000d_
ข้อเสนอแนะ:_x000d_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v>
      </c>
      <c r="X225">
        <v>9</v>
      </c>
      <c r="Y225" t="str" xml:space="preserve">
        <v xml:space="preserve">แจ้งวิธีแก้ไขและปิดเคสเรียบร้อย แต่ควรบอกชัดว่าเอกสารเก่าแก้ย้อนหลังไม่ได้_x000d_
_x000d_
เงื่อนไขที่ใช้หักคะแนน:_x000d_
เข้ากลุ่มพลาดเล็กน้อย_x000d_
_x000d_
ตัวอย่างจากเคส:_x000d_
“หากต้องการสอบถามข้อมูล หรือแจ้งปัญหาเพิ่มเติม สามารถติดต่อเข้ามาได้อีกครั้ง”_x000d_
_x000d_
ตัวอย่างที่ถูกต้องมากขึ้น:_x000d_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v>
      </c>
      <c r="AB225">
        <v>5</v>
      </c>
      <c r="AC225" t="str" xml:space="preserve">
        <v xml:space="preserve">ข้อความอ่านง่าย และมีการแยกขั้นตอนชัดเจน_x000d_
_x000d_
เงื่อนไขที่ใช้ประเมิน:_x000d_
ไม่เข้ากลุ่มพลาด_x000d_
_x000d_
ตัวอย่างจากเคส:_x000d_
มีการแจ้งลิงก์ Web Merchant Portal และเมนูที่ต้องเข้าใช้งาน</v>
      </c>
      <c r="AD225">
        <v>5</v>
      </c>
      <c r="AE225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“ร้านค้าสามารถใช้อีเมล์และรหัสผ่านเดียวกับที่ใช้ในการเข้าสู่ระบบในโทรศัพท์ เข้าใช้งานได้เลย”</v>
      </c>
      <c r="AF225">
        <v>9</v>
      </c>
      <c r="AG225" t="str" xml:space="preserve">
        <v xml:space="preserve">น้ำเสียงสุภาพและเหมาะสม แต่ควรแสดงความเข้าใจว่าร้านค้าต้องการแก้ไขข้อมูลภาษีให้ถูกต้อง_x000d_
_x000d_
เงื่อนไขที่ใช้หักคะแนน:_x000d_
เข้ากลุ่มพลาดเล็กน้อย_x000d_
_x000d_
ตัวอย่างจากเคส:_x000d_
“ขอบคุณที่ใช้บริการโรบินฮู้ด แอดมินขนมต้ม ยินดีให้บริการครับ”_x000d_
_x000d_
ตัวอย่างที่ถูกต้องมากขึ้น:_x000d_
“แอดมินเข้าใจว่าร้านค้าต้องการแก้ไขข้อมูลใบกำกับภาษีให้ตรงกับเอกสาร ภ.พ.20 นะครับ_x000d_
_x000d_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ครับ_x000d_
_x000d_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สามารถแจ้งแอดมินได้เลยครับ”_x000d_
_x000d_
ข้อเสนอแนะ:_x000d_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v>
      </c>
      <c r="AP225" t="str">
        <v>NO</v>
      </c>
      <c r="AQ225" t="str">
        <v>ร้านค้าสอบถามการแก้ไขข้อมูลในใบกำกับภาษีให้ตรงกับ ภ.พ.20 (Merchant asks how to update tax invoice information to match VAT registration form PP.20)</v>
      </c>
      <c r="AS225" s="4">
        <f>SUM(H225,J225,L225,N225,P225,R225,T225,V225,X225,Z225,AB225,AD225,AF225,AH225,AJ225,AL225,AN225)</f>
        <v>90</v>
      </c>
      <c r="AT225" s="2">
        <f>IF(C225="","",DATE(YEAR(C225),MONTH(C225),1))</f>
        <v>46113</v>
      </c>
      <c r="AU225" t="str">
        <f>IF(AT225="","",TEXT(AT225,"mmmm yyyy"))</f>
        <v>April 2026</v>
      </c>
      <c r="AV225" s="2">
        <f>IF(C225="","",C225-WEEKDAY(C225,2)+1)</f>
        <v>46132</v>
      </c>
      <c r="AW225" s="2">
        <f>IF(AV225="","",AV225+6)</f>
        <v>46138</v>
      </c>
      <c r="AX225" t="str">
        <f>IF(AV225="","",TEXT(AV225,"dd/mm/yyyy")&amp;" - "&amp;TEXT(AW225,"dd/mm/yyyy"))</f>
        <v>20/04/2026 - 26/04/2026</v>
      </c>
      <c r="AY225">
        <f>IF(B225="","",COUNTIFS($B$5:B225,B225,$AT$5:AT225,AT225))</f>
        <v>10</v>
      </c>
      <c r="AZ225">
        <f>IF(B225="","",COUNTIFS($B$5:B225,B225,$AV$5:AV225,AV225))</f>
        <v>3</v>
      </c>
      <c r="BA225" t="str">
        <f>IF(B225="","",TEXT(AY225,"00")&amp;"|"&amp;B225&amp;"|"&amp;TEXT(AT225,"yyyymmdd"))</f>
        <v>10|Krivut Vongkampan|20260401</v>
      </c>
      <c r="BB225" t="str">
        <f>IF(B225="","",TEXT(AZ225,"00")&amp;"|"&amp;B225&amp;"|"&amp;TEXT(AV225,"yyyymmdd"))</f>
        <v>03|Krivut Vongkampan|20260420</v>
      </c>
      <c r="BC225">
        <f>IF(OR(AQ225="YES",AQ225="Yes",AQ225="Y",AQ225=1),1,0)</f>
        <v>0</v>
      </c>
      <c r="BD225" t="str" xml:space="preserve">
        <v xml:space="preserve"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สามารถแก้ไขย้อนหลังได้หรือไม่_x000d_
_x000d_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หากต้องการเปลี่ยนเป็นนิติบุคคลต้องลงทะเบียนร้านค้าใหม่_x000d_
_x000d_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v>
      </c>
      <c r="BE225" t="str">
        <v>https://drive.google.com/open?id=11CuQfek4FyfWSpfXTTvgzSiwrLHam466</v>
      </c>
      <c r="BF225" t="str">
        <v>April 2026+</v>
      </c>
    </row>
    <row r="226" xml:space="preserve">
      <c r="A226" s="1">
        <v>46141.50317466435</v>
      </c>
      <c r="B226" t="str">
        <v>Wachiraporn chailittichai</v>
      </c>
      <c r="C226" s="2">
        <v>46134</v>
      </c>
      <c r="D226" s="3">
        <v>0.69375</v>
      </c>
      <c r="E226" s="3">
        <v>0.7027777777777777</v>
      </c>
      <c r="F226" t="str">
        <v>AA225824</v>
      </c>
      <c r="G226" t="str">
        <v>https://app.oho.chat/business/6805c0f16232119d2a1204b5/smartchat?room=682eebc5d2d5cd72ea60970a</v>
      </c>
      <c r="H226">
        <v>10</v>
      </c>
      <c r="I226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แอดมินโมจิ🍡 ยินดีให้บริการค่ะ 🙏”_x000d_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v>
      </c>
      <c r="J226">
        <v>8</v>
      </c>
      <c r="K226" t="str" xml:space="preserve">
        <v xml:space="preserve">มีการยืนยันเลขไรเดอร์และอีเมลก่อนส่งเรื่อง แต่ยังไม่ได้ขอข้อมูลยืนยันตัวตนให้ครบกว่านี้_x000d_
_x000d_
ตัวอย่างจากเคส:_x000d_
“รหัสพี่ไรเดอร์คือ RR70389 ใช่หรือไม่คะ”_x000d_
“แอดมินขอทราบอีเมลสำหรับส่งเอกสารค่ะ”_x000d_
_x000d_
ตัวอย่างที่ถูกต้องมากขึ้น:_x000d_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พร้อมยืนยันอีเมลสำหรับรับเอกสารค่ะ”_x000d_
_x000d_
ข้อเสนอแนะ:_x000d_
ถ้าเป็นเคสขอเอกสารย้อนหลัง ควรขอข้อมูลยืนยันตัวตนให้ครบกว่านี้ก่อนส่งเรื่อง</v>
      </c>
      <c r="L226">
        <v>10</v>
      </c>
      <c r="M226" t="str" xml:space="preserve">
        <v xml:space="preserve">ตอบกลับอยู่ใน SLA และ Tag ตรงกับเรื่องที่พี่ไรเดอร์ติดต่อมา_x000d_
_x000d_
รายละเอียดการประเมินเวลา:_x000d_
เวลาเริ่มเคส: 22 เม.ย. 69 เวลา 16:39_x000d_
เวลาครั้งสุดท้ายในแชท: 22 เม.ย. 69 เวลา 16:52_x000d_
เวลารอรับบริการจากระบบ: 0:00:33_x000d_
เวลาให้บริการจากระบบ: 0:12:46_x000d_
ระยะเวลาให้บริการโดยอ้างอิงแชท: ประมาณ 13 นาที_x000d_
_x000d_
รายละเอียดการประเมิน Tag:_x000d_
Tag ที่ใช้คือ ขอเอกสารประวัติการรับงาน ซึ่งตรงกับเรื่องที่พี่ไรเดอร์ขอ</v>
      </c>
      <c r="N226">
        <v>9</v>
      </c>
      <c r="O226" t="str" xml:space="preserve">
        <v xml:space="preserve">แอดมินเข้าใจว่าพี่ไรเดอร์ต้องการเอกสารย้อนหลัง และส่งเรื่องได้ถูกต้อง_x000d_
_x000d_
ตัวอย่างจากเคส:_x000d_
“พี่ไรเดอร์หมายถึงประวัติการรับงานหรือไม่คะ”_x000d_
“แอดมินดำเนินการขอเอกสารประวัติรับงาน 6 เดือนย้อนหลัง...”_x000d_
_x000d_
ตัวอย่างที่ถูกต้องมากขึ้น:_x000d_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เดือนให้นะคะ”_x000d_
_x000d_
ข้อเสนอแนะ:_x000d_
ควรอธิบายให้ชัดกว่านี้ว่าเอกสารที่จะได้คือเอกสารประวัติรับงาน</v>
      </c>
      <c r="P226">
        <v>8</v>
      </c>
      <c r="Q226" t="str" xml:space="preserve">
        <v xml:space="preserve">มีการถามช่วงเวลาย้อนหลังและขออีเมลครบ แต่ยังไม่ได้อธิบายชัดว่าเอกสารที่จะส่งคืออะไร_x000d_
_x000d_
ตัวอย่างจากเคส:_x000d_
พี่ไรเดอร์ถามเรื่อง “หน้ากระเป๋าเงิน” แต่แอดมินสรุปเป็น “เอกสารประวัติรับงาน 6 เดือนย้อนหลัง”_x000d_
_x000d_
ตัวอย่างที่ถูกต้องมากขึ้น:_x000d_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เอกสารนี้สามารถใช้เป็นข้อมูลประกอบธุรกรรมได้ค่ะ”_x000d_
_x000d_
ข้อเสนอแนะ:_x000d_
ควรบอกให้ชัดว่าเอกสารที่ส่งให้คืออะไร เพื่อให้เข้าใจตรงกัน</v>
      </c>
      <c r="R226">
        <v>4</v>
      </c>
      <c r="S226" t="str" xml:space="preserve">
        <v xml:space="preserve">มีการบอกขั้นตอนค่อนข้างชัด ทั้งยืนยัน RR ขออีเมล สรุปคำขอ และแจ้งระยะเวลา_x000d_
_x000d_
ตัวอย่างจากเคส:_x000d_
“แอดมินดำเนินการขอเอกสารประวัติรับงาน 6 เดือนย้อนหลัง ส่งที่อีเมล ... ข้อมูลถูกต้องนะคะ”_x000d_
“ระยะเวลาดำเนินการ 1-3 วันทำการนะคะ”_x000d_
_x000d_
ตัวอย่างที่ถูกต้องมากขึ้น:_x000d_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วันทำการนะคะ”_x000d_
_x000d_
ข้อเสนอแนะ:_x000d_
ควรสรุปขั้นตอนให้ครบในข้อความเดียว จะเข้าใจง่ายขึ้น</v>
      </c>
      <c r="V226">
        <v>13</v>
      </c>
      <c r="W226" t="str" xml:space="preserve">
        <v xml:space="preserve"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และเลือกส่งเรื่องขอเอกสารที่ใช้งานได้จริง_x000d_
_x000d_
ตัวอย่างจากเคส:_x000d_
แอดมินถามย้ำก่อนว่า “หมายถึงประวัติการรับงานหรือไม่คะ”_x000d_
_x000d_
ตัวอย่างที่ถูกต้องมากขึ้น:_x000d_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แอดมินจะช่วยส่งเรื่องขอประวัติการรับงานย้อนหลังให้นะคะ”_x000d_
_x000d_
ข้อเสนอแนะ:_x000d_
ควรอธิบายเพิ่มอีกนิดว่าทำไมจึงออกเป็นเอกสารประวัติรับงาน</v>
      </c>
      <c r="X226">
        <v>7</v>
      </c>
      <c r="Y226" t="str" xml:space="preserve">
        <v xml:space="preserve">มีการแจ้งระยะเวลาดำเนินการ แต่มีช่วงหนึ่งที่ปิดเคสเร็วเกินไป ทำให้พี่ไรเดอร์ต้องทักกลับมาอีก_x000d_
_x000d_
ตัวอย่างจากเคส:_x000d_
เวลา 16:49 แอดมินปิดการสนทนา_x000d_
จากนั้นเวลา 16:50 พี่ไรเดอร์ทักกลับว่า_x000d_
“ก็ผมขอหน้าธุรกรรมไปแล้วไงครับส่งอีเมลให้ไปแล้วไงครับ”_x000d_
_x000d_
ตัวอย่างที่ถูกต้องมากขึ้น:_x000d_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แอดมินขออนุญาตปิดเคสค่ะ”_x000d_
_x000d_
ข้อเสนอแนะ:_x000d_
ควรแจ้งให้ครบก่อนปิดเคส โดยเฉพาะผลการส่งเรื่องและระยะเวลา</v>
      </c>
      <c r="AB226">
        <v>5</v>
      </c>
      <c r="AC226" t="str" xml:space="preserve">
        <v xml:space="preserve">ข้อความเรียงลำดับดี อ่านง่าย และตามเรื่องได้ง่าย_x000d_
_x000d_
ตัวอย่างจากเคส:_x000d_
ทักทาย → ถามให้ชัด → ยืนยัน RR → ขออีเมล → สรุปคำขอ → แจ้งเวลา</v>
      </c>
      <c r="AD226">
        <v>5</v>
      </c>
      <c r="AE226" t="str" xml:space="preserve">
        <v xml:space="preserve">ภาษาสุภาพ อ่านง่าย และไม่พบคำสะกดผิดสำคัญในข้อความของแอดมิน_x000d_
_x000d_
ตัวอย่างจากเคส:_x000d_
“แอดมินขอทราบอีเมลสำหรับส่งเอกสารค่ะ”_x000d_
“แอดมินส่งเรื่องให้เรียบร้อยค่ะ ระยะเวลาดำเนินการ 1-3 วันทำการนะคะ”</v>
      </c>
      <c r="AF226">
        <v>8</v>
      </c>
      <c r="AG226" t="str" xml:space="preserve">
        <v xml:space="preserve">น้ำเสียงสุภาพและเป็นมิตร แต่ช่วงหนึ่งปิดเคสเร็วเกินไป ทำให้พี่ไรเดอร์รู้สึกว่ายังไม่จบเรื่อง_x000d_
_x000d_
ตัวอย่างจากเคส:_x000d_
แอดมินปิดบทสนทนาก่อนแจ้งรายละเอียดครบ ทำให้พี่ไรเดอร์ต้องทักกลับมา_x000d_
_x000d_
ตัวอย่างที่ถูกต้องมากขึ้น:_x000d_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v>
      </c>
      <c r="AP226" t="str">
        <v>NO</v>
      </c>
      <c r="AQ226" t="str">
        <v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v>
      </c>
      <c r="AS226" s="4">
        <f>SUM(H226,J226,L226,N226,P226,R226,T226,V226,X226,Z226,AB226,AD226,AF226,AH226,AJ226,AL226,AN226)</f>
        <v>87</v>
      </c>
      <c r="AT226" s="2">
        <f>IF(C226="","",DATE(YEAR(C226),MONTH(C226),1))</f>
        <v>46113</v>
      </c>
      <c r="AU226" t="str">
        <f>IF(AT226="","",TEXT(AT226,"mmmm yyyy"))</f>
        <v>April 2026</v>
      </c>
      <c r="AV226" s="2">
        <f>IF(C226="","",C226-WEEKDAY(C226,2)+1)</f>
        <v>46132</v>
      </c>
      <c r="AW226" s="2">
        <f>IF(AV226="","",AV226+6)</f>
        <v>46138</v>
      </c>
      <c r="AX226" t="str">
        <f>IF(AV226="","",TEXT(AV226,"dd/mm/yyyy")&amp;" - "&amp;TEXT(AW226,"dd/mm/yyyy"))</f>
        <v>20/04/2026 - 26/04/2026</v>
      </c>
      <c r="AY226">
        <f>IF(B226="","",COUNTIFS($B$5:B226,B226,$AT$5:AT226,AT226))</f>
        <v>9</v>
      </c>
      <c r="AZ226">
        <f>IF(B226="","",COUNTIFS($B$5:B226,B226,$AV$5:AV226,AV226))</f>
        <v>1</v>
      </c>
      <c r="BA226" t="str">
        <f>IF(B226="","",TEXT(AY226,"00")&amp;"|"&amp;B226&amp;"|"&amp;TEXT(AT226,"yyyymmdd"))</f>
        <v>09|Wachiraporn chailittichai|20260401</v>
      </c>
      <c r="BB226" t="str">
        <f>IF(B226="","",TEXT(AZ226,"00")&amp;"|"&amp;B226&amp;"|"&amp;TEXT(AV226,"yyyymmdd"))</f>
        <v>01|Wachiraporn chailittichai|20260420</v>
      </c>
      <c r="BC226">
        <f>IF(OR(AQ226="YES",AQ226="Yes",AQ226="Y",AQ226=1),1,0)</f>
        <v>0</v>
      </c>
      <c r="BD226" t="str" xml:space="preserve">
        <v xml:space="preserve"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เดือน_x000d_
_x000d_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v>
      </c>
      <c r="BE226" t="str">
        <v>https://drive.google.com/open?id=1UKTjpH6RVbfRtmyTDaNPWVNvuFC5xaKC</v>
      </c>
      <c r="BF226" t="str">
        <v>April 2026+</v>
      </c>
    </row>
    <row r="227" xml:space="preserve">
      <c r="A227" s="1">
        <v>46141.55065716435</v>
      </c>
      <c r="B227" t="str">
        <v>Wachiraporn chailittichai</v>
      </c>
      <c r="C227" s="2">
        <v>46134</v>
      </c>
      <c r="D227" s="3">
        <v>0.48125</v>
      </c>
      <c r="E227" s="3">
        <v>0.4993055555555556</v>
      </c>
      <c r="F227" t="str">
        <v>AA225670</v>
      </c>
      <c r="G227" t="str">
        <v>https://app.oho.chat/business/6805c0f16232119d2a1204b5/smartchat?room=68403d74a645a614a23739f2</v>
      </c>
      <c r="H227">
        <v>10</v>
      </c>
      <c r="I227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แอดมินโมจิ🍡 ยินดีให้บริการค่ะ 🙏”_x000d_
“ขอให้พี่ไรเดอร์มีงานเยอะๆ ขับขี่ปลอดภัย แอดมินโมจิ🍡ยินดีให้บริการค่ะ 🙏”</v>
      </c>
      <c r="J227">
        <v>10</v>
      </c>
      <c r="K227" t="str" xml:space="preserve">
        <v xml:space="preserve">เป็นเคสสอบถามเรื่องโบนัสของออเดอร์ ไม่พบการเปิดเผยข้อมูลส่วนบุคคลเกินความจำเป็น_x000d_
_x000d_
ข้อเสนอแนะ:_x000d_
ทำได้ถูกต้องตามข้อกำหนด</v>
      </c>
      <c r="L227">
        <v>9</v>
      </c>
      <c r="M227" t="str" xml:space="preserve">
        <v xml:space="preserve"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และยังไม่สรุปผลให้ชัดเจนก่อนจบเคส_x000d_
_x000d_
รายละเอียดการประเมินเวลา:_x000d_
เวลาเริ่มเคส: 22 เม.ย. 69 เวลา 11:33_x000d_
เวลาครั้งสุดท้ายในแชท: 22 เม.ย. 69 เวลา 11:57_x000d_
เวลารอรับบริการจากระบบ: 0:09:33_x000d_
เวลาให้บริการจากระบบ: 0:15:39_x000d_
ระยะเวลาให้บริการโดยอ้างอิงแชท: ประมาณ 24 นาที_x000d_
_x000d_
รายละเอียดการประเมิน Tag:_x000d_
Tag ที่ใช้คือ โบนัสรับงานไกล ซึ่งตรงกับเรื่องที่พี่ไรเดอร์ติดต่อมา_x000d_
_x000d_
เงื่อนไขที่ใช้หักคะแนน:_x000d_
เข้ากลุ่มพลาดเล็กน้อย_x000d_
_x000d_
ตัวอย่างที่ถูกต้องมากขึ้น:_x000d_
หลังตรวจสอบควรแจ้งผลให้ชัดว่าออเดอร์นี้เข้าเงื่อนไขหรือไม่ ก่อนปิดเคส_x000d_
_x000d_
ข้อเสนอแนะ:_x000d_
ควรสรุปผลตรวจสอบให้ครบก่อนจบการสนทนา</v>
      </c>
      <c r="N227">
        <v>7</v>
      </c>
      <c r="O227" t="str" xml:space="preserve">
        <v xml:space="preserve"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เพราะต่อมาพี่ไรเดอร์แจ้งว่าวันนั้นยังมีงานที่ได้ตัวบวกอยู่_x000d_
_x000d_
เงื่อนไขที่ใช้หักคะแนน:_x000d_
เข้ากลุ่มพลาดปานกลาง_x000d_
_x000d_
ตัวอย่างจากเคส:_x000d_
“โบนัสรับงานไกลได้สิ้นสุดระยะเวลาเรียบร้อยแล้วนะคะ โดยมีระยะเวลาตั้งแต่วันที่ 2 – 8 เมษายน 2569 ค่ะ”_x000d_
_x000d_
ตัวอย่างที่ถูกต้องมากขึ้น:_x000d_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แล้วจะแจ้งผลให้ชัดเจนค่ะ”_x000d_
_x000d_
ข้อเสนอแนะ:_x000d_
ถ้ายังตรวจสอบไม่ครบ ไม่ควรรีบสรุปคำตอบตั้งแต่ต้น</v>
      </c>
      <c r="P227">
        <v>6</v>
      </c>
      <c r="Q227" t="str" xml:space="preserve">
        <v xml:space="preserve"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และไม่ได้บอกเหตุผลชัดเจน_x000d_
_x000d_
เงื่อนไขที่ใช้หักคะแนน:_x000d_
เข้ากลุ่มพลาดปานกลาง_x000d_
_x000d_
ตัวอย่างจากเคส:_x000d_
หลังจากพี่ไรเดอร์ถามเพิ่มและส่งภาพ แอดมินแจ้งเพียงว่าจะตรวจสอบต่อ_x000d_
_x000d_
ตัวอย่างที่ถูกต้องมากขึ้น:_x000d_
“จากการตรวจสอบ ออเดอร์นี้ไม่ได้รับโบนัสรับงานไกล เนื่องจากไม่เข้าเงื่อนไขของแคมเปญค่ะ”_x000d_
หรือ_x000d_
“ออเดอร์นี้เข้าเงื่อนไขโบนัสรับงานไกล แอดมินจะส่งเรื่องตรวจสอบเพิ่มเติมให้ค่ะ”_x000d_
_x000d_
ข้อเสนอแนะ:_x000d_
ควรตอบให้ครบว่าได้หรือไม่ได้ และเพราะอะไร</v>
      </c>
      <c r="R227">
        <v>3</v>
      </c>
      <c r="S227" t="str" xml:space="preserve">
        <v xml:space="preserve">มีการแจ้งว่าจะตรวจสอบ แต่ยังไม่บอกว่าตรวจสอบจากข้อมูลอะไร และจะกลับมาแจ้งผลอย่างไร_x000d_
_x000d_
เงื่อนไขที่ใช้หักคะแนน:_x000d_
เข้ากลุ่มพลาดปานกลาง_x000d_
_x000d_
ตัวอย่างจากเคส:_x000d_
“แอดมินตรวจสอบให้สักครู่นะคะ”_x000d_
“ตอนนี้อยู่ระหว่างตรวจสอบ หากได้รับความคืบหน้าแล้วจะทำการแจ้งให้ทราบนะคะ”_x000d_
_x000d_
ตัวอย่างที่ถูกต้องมากขึ้น:_x000d_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หากตรวจสอบเสร็จแล้วจะแจ้งผลให้ในแชทนี้ค่ะ”_x000d_
_x000d_
ข้อเสนอแนะ:_x000d_
ควรบอกขั้นตอนให้ชัดว่ากำลังตรวจสอบอะไรและจะอัปเดตผลเมื่อใด</v>
      </c>
      <c r="V227">
        <v>8</v>
      </c>
      <c r="W227" t="str" xml:space="preserve">
        <v xml:space="preserve"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แต่ตอนจบยังไม่ได้ตอบคำถามนี้ให้ชัดเจน_x000d_
_x000d_
เงื่อนไขที่ใช้หักคะแนน:_x000d_
เข้ากลุ่มพลาดปานกลาง_x000d_
_x000d_
ตัวอย่างจากเคส:_x000d_
พี่ไรเดอร์แจ้งว่า “วันนี้เจองานบวกมาแล้วถึงได้ถาม” แต่แอดมินยังไม่มีคำตอบสรุปของออเดอร์นี้_x000d_
_x000d_
ตัวอย่างที่ถูกต้องมากขึ้น:_x000d_
“แอดมินตรวจสอบแล้ว ออเดอร์นี้ไม่เข้าเงื่อนไขโบนัสรับงานไกล เพราะ... ค่ะ”_x000d_
หรือ_x000d_
“ออเดอร์นี้ควรได้โบนัส แอดมินจะส่งเรื่องให้ทีมที่เกี่ยวข้องตรวจสอบเพิ่มเติมค่ะ”_x000d_
_x000d_
ข้อเสนอแนะ:_x000d_
ต้องตอบให้ตรงคำถามหลักของพี่ไรเดอร์ ไม่ควรจบที่คำว่า “กำลังตรวจสอบ”</v>
      </c>
      <c r="X227">
        <v>5</v>
      </c>
      <c r="Y227" t="str" xml:space="preserve">
        <v xml:space="preserve">ยังดูแลเคสไม่จบ เพราะไม่มีผลตรวจสอบสุดท้าย แต่มีการปิดบทสนทนาแล้ว_x000d_
_x000d_
เงื่อนไขที่ใช้หักคะแนน:_x000d_
เข้ากลุ่มพลาดปานกลาง_x000d_
_x000d_
ตัวอย่างจากเคส:_x000d_
“ตอนนี้อยู่ระหว่างตรวจสอบ หากได้รับความคืบหน้าแล้วจะทำการแจ้งให้ทราบนะคะ”_x000d_
จากนั้นแอดมินปิดการสนทนา_x000d_
_x000d_
ตัวอย่างที่ถูกต้องมากขึ้น:_x000d_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หรืออัปเดตสถานะให้พี่ไรเดอร์ทราบอีกครั้งนะคะ”_x000d_
_x000d_
ข้อเสนอแนะ:_x000d_
ไม่ควรปิดเคสก่อนมีผลตรวจสอบชัดเจน</v>
      </c>
      <c r="AB227">
        <v>5</v>
      </c>
      <c r="AC227" t="str">
        <v>ข้อความเรียงลำดับดี อ่านง่าย และเข้าใจได้</v>
      </c>
      <c r="AD227">
        <v>5</v>
      </c>
      <c r="AE227" t="str" xml:space="preserve">
        <v xml:space="preserve">ภาษาสุภาพ อ่านง่าย และไม่พบคำสะกดผิดสำคัญในข้อความของแอดมิน_x000d_
_x000d_
ตัวอย่างจากเคส:_x000d_
“แอดมินตรวจสอบให้สักครู่นะคะ”_x000d_
“รับทราบค่ะ ตรวจสอบให้สักครู่นะคะ”</v>
      </c>
      <c r="AF227">
        <v>9</v>
      </c>
      <c r="AG227" t="str" xml:space="preserve">
        <v xml:space="preserve"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แต่ยังควรทำให้พี่ไรเดอร์มั่นใจมากกว่านี้ว่าเรื่องจะได้รับการติดตามจนจบ_x000d_
_x000d_
เงื่อนไขที่ใช้หักคะแนน:_x000d_
เข้ากลุ่มพลาดเล็กน้อย_x000d_
_x000d_
ตัวอย่างจากเคส:_x000d_
“ตอนนี้อยู่ระหว่างตรวจสอบ หากได้รับความคืบหน้าแล้วจะทำการแจ้งให้ทราบนะคะ”_x000d_
_x000d_
ตัวอย่างที่ถูกต้องมากขึ้น:_x000d_
“แอดมินจะติดตามให้จนทราบผลนะคะ หากตรวจสอบเสร็จแล้วจะแจ้งพี่ไรเดอร์อีกครั้งค่ะ”_x000d_
_x000d_
ข้อเสนอแนะ:_x000d_
ควรใช้น้ำเสียงที่ทำให้พี่ไรเดอร์มั่นใจว่าเรื่องจะไม่หาย</v>
      </c>
      <c r="AP227" t="str">
        <v>NO</v>
      </c>
      <c r="AQ227" t="str">
        <v>ไรเดอร์สอบถามเงื่อนไขโบนัสรับงานไกลของออเดอร์ (Rider inquires about long-distance bonus eligibility for an order)</v>
      </c>
      <c r="AS227" s="4">
        <f>SUM(H227,J227,L227,N227,P227,R227,T227,V227,X227,Z227,AB227,AD227,AF227,AH227,AJ227,AL227,AN227)</f>
        <v>77</v>
      </c>
      <c r="AT227" s="2">
        <f>IF(C227="","",DATE(YEAR(C227),MONTH(C227),1))</f>
        <v>46113</v>
      </c>
      <c r="AU227" t="str">
        <f>IF(AT227="","",TEXT(AT227,"mmmm yyyy"))</f>
        <v>April 2026</v>
      </c>
      <c r="AV227" s="2">
        <f>IF(C227="","",C227-WEEKDAY(C227,2)+1)</f>
        <v>46132</v>
      </c>
      <c r="AW227" s="2">
        <f>IF(AV227="","",AV227+6)</f>
        <v>46138</v>
      </c>
      <c r="AX227" t="str">
        <f>IF(AV227="","",TEXT(AV227,"dd/mm/yyyy")&amp;" - "&amp;TEXT(AW227,"dd/mm/yyyy"))</f>
        <v>20/04/2026 - 26/04/2026</v>
      </c>
      <c r="AY227">
        <f>IF(B227="","",COUNTIFS($B$5:B227,B227,$AT$5:AT227,AT227))</f>
        <v>10</v>
      </c>
      <c r="AZ227">
        <f>IF(B227="","",COUNTIFS($B$5:B227,B227,$AV$5:AV227,AV227))</f>
        <v>2</v>
      </c>
      <c r="BA227" t="str">
        <f>IF(B227="","",TEXT(AY227,"00")&amp;"|"&amp;B227&amp;"|"&amp;TEXT(AT227,"yyyymmdd"))</f>
        <v>10|Wachiraporn chailittichai|20260401</v>
      </c>
      <c r="BB227" t="str">
        <f>IF(B227="","",TEXT(AZ227,"00")&amp;"|"&amp;B227&amp;"|"&amp;TEXT(AV227,"yyyymmdd"))</f>
        <v>02|Wachiraporn chailittichai|20260420</v>
      </c>
      <c r="BC227">
        <f>IF(OR(AQ227="YES",AQ227="Yes",AQ227="Y",AQ227=1),1,0)</f>
        <v>0</v>
      </c>
      <c r="BD227" t="str" xml:space="preserve">
        <v xml:space="preserve"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จึงต้องการให้แอดมินช่วยตรวจสอบว่าออเดอร์นี้เข้าเงื่อนไขโบนัสหรือไม่_x000d_
_x000d_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v>
      </c>
      <c r="BE227" t="str">
        <v>https://drive.google.com/open?id=1KuoZhsGO5wu8cMICJsyS_yYvHtOU2xy_</v>
      </c>
      <c r="BF227" t="str">
        <v>April 2026+</v>
      </c>
    </row>
    <row r="228" xml:space="preserve">
      <c r="A228" s="1">
        <v>46141.56274931713</v>
      </c>
      <c r="B228" t="str">
        <v>Wassana Phothong</v>
      </c>
      <c r="C228" s="2">
        <v>46134</v>
      </c>
      <c r="D228" s="3">
        <v>0.3611111111111111</v>
      </c>
      <c r="E228" s="3">
        <v>0.3645833333333333</v>
      </c>
      <c r="F228" t="str">
        <v>AA225602</v>
      </c>
      <c r="G228" t="str">
        <v>https://app.oho.chat/business/6805c0f16232119d2a1204b5/smartchat?room=698f1ac74da7f6c00279d4c3</v>
      </c>
      <c r="H228">
        <v>10</v>
      </c>
      <c r="I228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 ถ้วยฟู ยินดีให้บริการค่ะ”_x000d_
“หากไม่มีข้อมูลเพิ่มเติมแอดมินขออนุญาตปิดเคสการให้บริการในครั้งนี้นะคะ...”</v>
      </c>
      <c r="J228">
        <v>10</v>
      </c>
      <c r="K228" t="str">
        <v>เป็นการให้ข้อมูลขั้นตอนทั่วไปในแอป ไม่ได้เปิดเผยข้อมูลส่วนบุคคลเกินความจำเป็น</v>
      </c>
      <c r="L228">
        <v>10</v>
      </c>
      <c r="M228" t="str" xml:space="preserve">
        <v xml:space="preserve">ตอบกลับอยู่ใน SLA และ Tag ตรงกับเรื่องที่พี่ไรเดอร์ติดต่อมา_x000d_
_x000d_
รายละเอียดการประเมินเวลา:_x000d_
เวลาเริ่มเคส: 22 เม.ย. 69 เวลา 08:40_x000d_
เวลาครั้งสุดท้ายในแชท: 22 เม.ย. 69 เวลา 08:45_x000d_
เวลารอรับบริการจากระบบ: 0:00:07_x000d_
เวลาให้บริการจากระบบ: 0:04:40_x000d_
ระยะเวลาให้บริการโดยอ้างอิงแชท: ประมาณ 5 นาที_x000d_
_x000d_
รายละเอียดการประเมิน Tag:_x000d_
Tag ที่ใช้คือ ยกเลิกบัญชีไรเดอร์ ซึ่งตรงกับเรื่องที่พี่ไรเดอร์สอบถาม</v>
      </c>
      <c r="N228">
        <v>9</v>
      </c>
      <c r="O228" t="str" xml:space="preserve">
        <v xml:space="preserve">คำตอบตรงกับคำถาม และให้ขั้นตอนการลบบัญชีผ่านแอปได้ถูกต้อง_x000d_
_x000d_
เงื่อนไขที่ใช้หักคะแนน:_x000d_
เข้ากลุ่มพลาดเล็กน้อย_x000d_
_x000d_
ตัวอย่างจากเคส:_x000d_
“พี่ไรเดอร์สามารถดำเนินการหน้าแอปได้เลยค่ะ”_x000d_
พร้อมบอกขั้นตอน 1–5_x000d_
_x000d_
ตัวอย่างที่ถูกต้องมากขึ้น:_x000d_
“พี่ไรเดอร์สามารถดำเนินการลบบัญชีผ่านแอปได้เลยค่ะ โดยเข้าเมนูโปรไฟล์แล้วกด ยกเลิกบัญชี นะคะ”_x000d_
_x000d_
ข้อเสนอแนะ:_x000d_
ควรสรุปคำตอบให้กระชับก่อน แล้วค่อยตามด้วยขั้นตอน</v>
      </c>
      <c r="P228">
        <v>7</v>
      </c>
      <c r="Q228" t="str" xml:space="preserve">
        <v xml:space="preserve"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หรือสิ่งที่ควรตรวจสอบก่อนดำเนินการ_x000d_
_x000d_
เงื่อนไขที่ใช้หักคะแนน:_x000d_
เข้ากลุ่มพลาดปานกลาง_x000d_
_x000d_
ตัวอย่างที่ถูกต้องมากขึ้น:_x000d_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และก่อนดำเนินการแนะนำให้ตรวจสอบข้อมูลคงค้างหรือรายการที่เกี่ยวข้องให้เรียบร้อยก่อนนะคะ”_x000d_
_x000d_
ข้อเสนอแนะ:_x000d_
ควรเพิ่มข้อมูลที่ไรเดอร์ควรรู้ก่อนกดยกเลิกบัญชี</v>
      </c>
      <c r="R228">
        <v>5</v>
      </c>
      <c r="S228" t="str" xml:space="preserve">
        <v xml:space="preserve">บอกขั้นตอนเป็นลำดับชัดเจน ทำตามได้ง่าย_x000d_
_x000d_
ตัวอย่างจากเคส:_x000d_
_x000d_
เข้าแอป_x000d_
กดเมนูสามขีด_x000d_
เข้าโปรไฟล์_x000d_
เลื่อนลงล่าง_x000d_
กดยกเลิกบัญชี</v>
      </c>
      <c r="V228">
        <v>13</v>
      </c>
      <c r="W228" t="str" xml:space="preserve">
        <v xml:space="preserve">เข้าใจคำถามของพี่ไรเดอร์และตอบตรงเรื่องที่สอบถาม คือวิธีลบบัญชี_x000d_
_x000d_
เงื่อนไขที่ใช้หักคะแนน:_x000d_
เข้ากลุ่มพลาดเล็กน้อย_x000d_
_x000d_
ตัวอย่างจากเคส:_x000d_
พี่ไรเดอร์ถามว่าสามารถลบบัญชีได้หรือยัง แอดมินตอบด้วยวิธีดำเนินการผ่านแอปทันที_x000d_
_x000d_
ตัวอย่างที่ถูกต้องมากขึ้น:_x000d_
“ตอนนี้สามารถลบบัญชีผ่านแอปได้เลยค่ะ โดยมีขั้นตอนดังนี้...”_x000d_
_x000d_
ข้อเสนอแนะ:_x000d_
ควรเริ่มต้นด้วยคำตอบสั้น ๆ ว่า “ทำได้” ก่อนเข้าสู่รายละเอียดขั้นตอน</v>
      </c>
      <c r="X228">
        <v>7</v>
      </c>
      <c r="Y228" t="str" xml:space="preserve">
        <v xml:space="preserve">มีการปิดเคสสุภาพ แต่ยังไม่ได้เช็กว่าพี่ไรเดอร์เข้าใจขั้นตอนหรืออยากให้ช่วยอะไรต่อหรือไม่_x000d_
_x000d_
เงื่อนไขที่ใช้หักคะแนน:_x000d_
เข้ากลุ่มพลาดปานกลาง_x000d_
_x000d_
ตัวอย่างที่ถูกต้องมากขึ้น:_x000d_
“หากพี่ไรเดอร์ต้องการให้แอดมินช่วยแนะนำเพิ่มเติมระหว่างทำรายการ สามารถแจ้งเข้ามาได้เลยนะคะ”_x000d_
_x000d_
ข้อเสนอแนะ:_x000d_
ก่อนปิดเคส ควรถามสั้น ๆ ว่าต้องการให้ช่วยเพิ่มเติมหรือไม่</v>
      </c>
      <c r="AB228">
        <v>5</v>
      </c>
      <c r="AC228" t="str">
        <v>ข้อความอ่านง่าย และจัดขั้นตอนเป็นข้อชัดเจน</v>
      </c>
      <c r="AD228">
        <v>4</v>
      </c>
      <c r="AE228" t="str" xml:space="preserve">
        <v xml:space="preserve"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จะเป็นทางการกว่า_x000d_
_x000d_
เงื่อนไขที่ใช้หักคะแนน:_x000d_
เข้ากลุ่มพลาดเล็กน้อย_x000d_
_x000d_
ตัวอย่างจากเคส:_x000d_
“พี่ไรเดอร์สามารถดำเนินการหน้าแอปได้เลยค่ะ”_x000d_
_x000d_
ตัวอย่างที่ถูกต้องมากขึ้น:_x000d_
“พี่ไรเดอร์สามารถดำเนินการผ่านแอปได้เลยค่ะ”</v>
      </c>
      <c r="AF228">
        <v>9</v>
      </c>
      <c r="AG228" t="str" xml:space="preserve">
        <v xml:space="preserve">น้ำเสียงสุภาพและเหมาะสม แต่ยังสามารถเพิ่มความใส่ใจได้อีกเล็กน้อยก่อนปิดเคส_x000d_
_x000d_
เงื่อนไขที่ใช้หักคะแนน:_x000d_
เข้ากลุ่มพลาดเล็กน้อย_x000d_
_x000d_
ตัวอย่างที่ถูกต้องมากขึ้น:_x000d_
“หากพี่ไรเดอร์ต้องการให้แอดมินช่วยแนะนำเพิ่มเติม สามารถแจ้งได้เลยนะคะ”_x000d_
_x000d_
ข้อเสนอแนะ:_x000d_
ควรเพิ่มประโยคดูแลต่อเนื่องก่อนจบเคส</v>
      </c>
      <c r="AP228" t="str">
        <v>NO</v>
      </c>
      <c r="AQ228" t="str">
        <v>ไรเดอร์สอบถามขั้นตอนการลบบัญชีผู้ใช้งาน (Rider inquires about account deletion process)</v>
      </c>
      <c r="AS228" s="4">
        <f>SUM(H228,J228,L228,N228,P228,R228,T228,V228,X228,Z228,AB228,AD228,AF228,AH228,AJ228,AL228,AN228)</f>
        <v>89</v>
      </c>
      <c r="AT228" s="2">
        <f>IF(C228="","",DATE(YEAR(C228),MONTH(C228),1))</f>
        <v>46113</v>
      </c>
      <c r="AU228" t="str">
        <f>IF(AT228="","",TEXT(AT228,"mmmm yyyy"))</f>
        <v>April 2026</v>
      </c>
      <c r="AV228" s="2">
        <f>IF(C228="","",C228-WEEKDAY(C228,2)+1)</f>
        <v>46132</v>
      </c>
      <c r="AW228" s="2">
        <f>IF(AV228="","",AV228+6)</f>
        <v>46138</v>
      </c>
      <c r="AX228" t="str">
        <f>IF(AV228="","",TEXT(AV228,"dd/mm/yyyy")&amp;" - "&amp;TEXT(AW228,"dd/mm/yyyy"))</f>
        <v>20/04/2026 - 26/04/2026</v>
      </c>
      <c r="AY228">
        <f>IF(B228="","",COUNTIFS($B$5:B228,B228,$AT$5:AT228,AT228))</f>
        <v>7</v>
      </c>
      <c r="AZ228">
        <f>IF(B228="","",COUNTIFS($B$5:B228,B228,$AV$5:AV228,AV228))</f>
        <v>1</v>
      </c>
      <c r="BA228" t="str">
        <f>IF(B228="","",TEXT(AY228,"00")&amp;"|"&amp;B228&amp;"|"&amp;TEXT(AT228,"yyyymmdd"))</f>
        <v>07|Wassana Phothong|20260401</v>
      </c>
      <c r="BB228" t="str">
        <f>IF(B228="","",TEXT(AZ228,"00")&amp;"|"&amp;B228&amp;"|"&amp;TEXT(AV228,"yyyymmdd"))</f>
        <v>01|Wassana Phothong|20260420</v>
      </c>
      <c r="BC228">
        <f>IF(OR(AQ228="YES",AQ228="Yes",AQ228="Y",AQ228=1),1,0)</f>
        <v>0</v>
      </c>
      <c r="BD228" t="str" xml:space="preserve">
        <v xml:space="preserve"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โดยต้องการทราบวิธีดำเนินการผ่านแอป_x000d_
_x000d_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v>
      </c>
      <c r="BE228" t="str">
        <v>https://drive.google.com/open?id=1UwDWl4mJIY9_qb5wMYQ9TV9SOSRvbQtP</v>
      </c>
      <c r="BF228" t="str">
        <v>April 2026+</v>
      </c>
    </row>
    <row r="229" xml:space="preserve">
      <c r="A229" s="1">
        <v>46141.5700059838</v>
      </c>
      <c r="B229" t="str">
        <v>Wassana Phothong</v>
      </c>
      <c r="C229" s="2">
        <v>46134</v>
      </c>
      <c r="D229" s="3">
        <v>0.7</v>
      </c>
      <c r="E229" s="3">
        <v>0.7097222222222223</v>
      </c>
      <c r="F229" t="str">
        <v>AA225828</v>
      </c>
      <c r="G229" t="str">
        <v>https://app.oho.chat/business/6805c0f16232119d2a1204b5/smartchat?room=69e899714a3224f63d8b0efc</v>
      </c>
      <c r="H229">
        <v>10</v>
      </c>
      <c r="I229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 ถ้วยฟู ยินดีให้บริการค่ะ”_x000d_
“แอดมินขนมถ้วยฟูยินดีให้บริการค่ะ😊💜”</v>
      </c>
      <c r="J229">
        <v>9</v>
      </c>
      <c r="K229" t="str" xml:space="preserve">
        <v xml:space="preserve"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หลักเพิ่มเติมเพื่อใช้ตรวจสอบต่อ_x000d_
_x000d_
เงื่อนไขที่ใช้หักคะแนน:_x000d_
เข้ากลุ่มพลาดเล็กน้อย_x000d_
_x000d_
ตัวอย่างจากเคส:_x000d_
“รบกวนพี่ไรเดอร์แจ้งข้อมูลเบื้องต้น แอดมินจะรีบตอบกลับนะคะ_x000d_
_x000d_
ชื่อ-นามสกุล_x000d_
รหัสไรเดอร์ (RRxxxxx)_x000d_
เบอร์โทรศัพท์”_x000d_
_x000d_
ต่อมาเมื่อไม่พบข้อมูล จึงมีการขอเพิ่มว่า_x000d_
“แอดมินขอทราบเลขบัตรประชาชน 13 หลัก เพื่อตรวจสอบให้นะคะ”_x000d_
_x000d_
ตัวอย่างที่ถูกต้องมากขึ้น:_x000d_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รบกวนยืนยันข้อมูลเพิ่มเติมเพื่อใช้ตรวจสอบต่อค่ะ”_x000d_
_x000d_
ข้อเสนอแนะ:_x000d_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v>
      </c>
      <c r="L229">
        <v>10</v>
      </c>
      <c r="M229" t="str" xml:space="preserve">
        <v xml:space="preserve">ตอบกลับอยู่ใน SLA และ Tag ตรงกับเรื่องที่พี่ไรเดอร์ติดต่อมา_x000d_
_x000d_
รายละเอียดการประเมินเวลา:_x000d_
เวลาเริ่มเคส: 22 เม.ย. 69 เวลา 16:48_x000d_
เวลาครั้งสุดท้ายในแชท: 22 เม.ย. 69 เวลา 17:01_x000d_
เวลารอรับบริการจากระบบ: 0:00:26_x000d_
เวลาให้บริการจากระบบ: 0:12:54_x000d_
ระยะเวลาให้บริการโดยอ้างอิงแชท: ประมาณ 13 นาที_x000d_
_x000d_
รายละเอียดการประเมิน Tag:_x000d_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v>
      </c>
      <c r="N229">
        <v>8</v>
      </c>
      <c r="O229" t="str" xml:space="preserve">
        <v xml:space="preserve"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แต่ยังไม่อธิบายเหตุผลให้ชัดว่าทำไมจึงสมัครใหม่ได้_x000d_
_x000d_
เงื่อนไขที่ใช้หักคะแนน:_x000d_
เข้ากลุ่มพลาดเล็กน้อย_x000d_
_x000d_
ตัวอย่างจากเคส:_x000d_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สามารถสมัครเข้ามาอีกครั้งได้เลยค่ะ”_x000d_
_x000d_
ตัวอย่างที่ถูกต้องมากขึ้น:_x000d_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เบื้องต้นพี่ไรเดอร์สามารถสมัครใหม่ได้อีกครั้งค่ะ”_x000d_
_x000d_
ข้อเสนอแนะ:_x000d_
ควรอธิบายเพิ่มเล็กน้อยเพื่อให้พี่ไรเดอร์เข้าใจเหตุผลของคำตอบ</v>
      </c>
      <c r="P229">
        <v>7</v>
      </c>
      <c r="Q229" t="str" xml:space="preserve">
        <v xml:space="preserve"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แต่ยังไม่บอกขั้นตอนเพิ่มเติมหรือสิ่งที่ควรเตรียมก่อนสมัคร_x000d_
_x000d_
เงื่อนไขที่ใช้หักคะแนน:_x000d_
เข้ากลุ่มพลาดปานกลาง_x000d_
_x000d_
ตัวอย่างที่ถูกต้องมากขึ้น:_x000d_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รบกวนติดต่อแอดมินได้อีกครั้งนะคะ”_x000d_
_x000d_
ข้อเสนอแนะ:_x000d_
ควรบอกขั้นตอนถัดไปหรือคำแนะนำสั้น ๆ เพิ่มเติมหลังแจ้งว่าสมัครใหม่ได้</v>
      </c>
      <c r="R229">
        <v>4</v>
      </c>
      <c r="S229" t="str" xml:space="preserve">
        <v xml:space="preserve">มีการตรวจสอบหลายข้อมูลก่อนแจ้งผล แต่ยังไม่บอกขั้นตอนสมัครใหม่ให้ชัดเจน_x000d_
_x000d_
เงื่อนไขที่ใช้หักคะแนน:_x000d_
เข้ากลุ่มพลาดเล็กน้อย_x000d_
_x000d_
ตัวอย่างจากเคส:_x000d_
แอดมินแจ้งเพียงว่า “สามารถสมัครเข้ามาอีกครั้งได้เลยค่ะ”_x000d_
_x000d_
ตัวอย่างที่ถูกต้องมากขึ้น:_x000d_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สามารถกลับมาแจ้งแอดมินได้ค่ะ”_x000d_
_x000d_
ข้อเสนอแนะ:_x000d_
ควรแจ้งขั้นตอนถัดไปให้ชัดขึ้นหลังสรุปผลตรวจสอบ</v>
      </c>
      <c r="V229">
        <v>12</v>
      </c>
      <c r="W229" t="str" xml:space="preserve">
        <v xml:space="preserve">แอดมินเข้าใจว่าพี่ไรเดอร์ต้องการกลับมาวิ่งงาน และพยายามตรวจสอบจากหลายข้อมูลก่อนตอบ_x000d_
_x000d_
เงื่อนไขที่ใช้หักคะแนน:_x000d_
เข้ากลุ่มพลาดเล็กน้อย_x000d_
_x000d_
ตัวอย่างจากเคส:_x000d_
ตรวจสอบจากชื่อ เบอร์โทร และเลขบัตรประชาชน ก่อนแจ้งว่าไม่พบข้อมูลในระบบ_x000d_
_x000d_
ตัวอย่างที่ถูกต้องมากขึ้น:_x000d_
“แอดมินตรวจสอบแล้วไม่พบข้อมูลบัญชีเดิมในระบบนะคะ เบื้องต้นพี่ไรเดอร์สามารถสมัครใหม่ได้ค่ะ”_x000d_
_x000d_
ข้อเสนอแนะ:_x000d_
ควรสรุปผลให้ชัดและตอบตรงคำถามหลักเร็วขึ้น</v>
      </c>
      <c r="X229">
        <v>7</v>
      </c>
      <c r="Y229" t="str" xml:space="preserve">
        <v xml:space="preserve"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แต่ยังไม่มีคำแนะนำเรื่องการสมัครใหม่อย่างชัดเจน_x000d_
_x000d_
เงื่อนไขที่ใช้หักคะแนน:_x000d_
เข้ากลุ่มพลาดปานกลาง_x000d_
_x000d_
ตัวอย่างจากเคส:_x000d_
“รับทราบค่ะ หากติดปัญหาในส่วนไหนแจ้งกลับเข้ามาสอบถามแอดมินได้เลยค่ะ”_x000d_
_x000d_
ตัวอย่างที่ถูกต้องมากขึ้น:_x000d_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สามารถกลับมาแจ้งแอดมินได้ค่ะ”_x000d_
_x000d_
ข้อเสนอแนะ:_x000d_
ควรสรุปขั้นตอนถัดไปให้ชัดกว่านี้ก่อนปิดเคส</v>
      </c>
      <c r="AB229">
        <v>5</v>
      </c>
      <c r="AC229" t="str">
        <v>ข้อความเรียงลำดับดี อ่านง่าย และตามเรื่องได้ชัดเจน</v>
      </c>
      <c r="AD229">
        <v>4</v>
      </c>
      <c r="AE229" t="str" xml:space="preserve">
        <v xml:space="preserve"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หลัก”_x000d_
_x000d_
เงื่อนไขที่ใช้หักคะแนน:_x000d_
เข้ากลุ่มพลาดเล็กน้อย_x000d_
_x000d_
ตัวอย่างจากเคส:_x000d_
“แอดมินขอทราบเลขบัตรประชาชน13หลักเพื่อตรวจสอบให้นะคะ”_x000d_
_x000d_
ตัวอย่างที่ถูกต้องมากขึ้น:_x000d_
“แอดมินขอทราบเลขบัตรประชาชน 13 หลัก เพื่อตรวจสอบให้นะคะ”_x000d_
_x000d_
ข้อเสนอแนะ:_x000d_
ควรตรวจทานรูปแบบข้อความและการเว้นวรรคก่อนส่ง</v>
      </c>
      <c r="AF229">
        <v>10</v>
      </c>
      <c r="AG229" t="str">
        <v>น้ำเสียงสุภาพ เหมาะสม และใช้กับพี่ไรเดอร์ได้ถูกต้องตลอดทั้งเคส</v>
      </c>
      <c r="AP229" t="str">
        <v>NO</v>
      </c>
      <c r="AQ229" t="str">
        <v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v>
      </c>
      <c r="AS229" s="4">
        <f>SUM(H229,J229,L229,N229,P229,R229,T229,V229,X229,Z229,AB229,AD229,AF229,AH229,AJ229,AL229,AN229)</f>
        <v>86</v>
      </c>
      <c r="AT229" s="2">
        <f>IF(C229="","",DATE(YEAR(C229),MONTH(C229),1))</f>
        <v>46113</v>
      </c>
      <c r="AU229" t="str">
        <f>IF(AT229="","",TEXT(AT229,"mmmm yyyy"))</f>
        <v>April 2026</v>
      </c>
      <c r="AV229" s="2">
        <f>IF(C229="","",C229-WEEKDAY(C229,2)+1)</f>
        <v>46132</v>
      </c>
      <c r="AW229" s="2">
        <f>IF(AV229="","",AV229+6)</f>
        <v>46138</v>
      </c>
      <c r="AX229" t="str">
        <f>IF(AV229="","",TEXT(AV229,"dd/mm/yyyy")&amp;" - "&amp;TEXT(AW229,"dd/mm/yyyy"))</f>
        <v>20/04/2026 - 26/04/2026</v>
      </c>
      <c r="AY229">
        <f>IF(B229="","",COUNTIFS($B$5:B229,B229,$AT$5:AT229,AT229))</f>
        <v>8</v>
      </c>
      <c r="AZ229">
        <f>IF(B229="","",COUNTIFS($B$5:B229,B229,$AV$5:AV229,AV229))</f>
        <v>2</v>
      </c>
      <c r="BA229" t="str">
        <f>IF(B229="","",TEXT(AY229,"00")&amp;"|"&amp;B229&amp;"|"&amp;TEXT(AT229,"yyyymmdd"))</f>
        <v>08|Wassana Phothong|20260401</v>
      </c>
      <c r="BB229" t="str">
        <f>IF(B229="","",TEXT(AZ229,"00")&amp;"|"&amp;B229&amp;"|"&amp;TEXT(AV229,"yyyymmdd"))</f>
        <v>02|Wassana Phothong|20260420</v>
      </c>
      <c r="BC229">
        <f>IF(OR(AQ229="YES",AQ229="Yes",AQ229="Y",AQ229=1),1,0)</f>
        <v>0</v>
      </c>
      <c r="BD229" t="str" xml:space="preserve">
        <v xml:space="preserve"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จึงสอบถามว่าสามารถทำได้หรือไม่_x000d_
_x000d_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v>
      </c>
      <c r="BE229" t="str">
        <v>https://drive.google.com/open?id=1of6-Bxxzc1JAm804fewtaNl1QUaiyMAj</v>
      </c>
      <c r="BF229" t="str">
        <v>April 2026+</v>
      </c>
    </row>
    <row r="230" xml:space="preserve">
      <c r="A230" s="1">
        <v>46140.39830258102</v>
      </c>
      <c r="B230" t="str">
        <v>Anucha Makundin</v>
      </c>
      <c r="C230" s="2">
        <v>46135</v>
      </c>
      <c r="D230" s="3">
        <v>0.3833333333333334</v>
      </c>
      <c r="E230" s="3">
        <v>0.3861111111111111</v>
      </c>
      <c r="F230" t="str">
        <v>AA226028</v>
      </c>
      <c r="G230" t="str">
        <v>https://app.oho.chat/business/6805c0f16232119d2a1204b5/smartchat?room=689d4cea3c066709748a8712</v>
      </c>
      <c r="H230">
        <v>6</v>
      </c>
      <c r="I230" t="str" xml:space="preserve">
        <v xml:space="preserve">มีการทักทาย แต่ไม่มีการปิดการสนทนาตามมาตรฐาน_x000d_
_x000d_
เงื่อนไขที่ใช้หักคะแนน:_x000d_
เข้ากลุ่มพลาดปานกลาง_x000d_
_x000d_
ตัวอย่างจากเคส:_x000d_
“สวัสดีครับ แอดมินขนมถ้วย ยินดีให้บริการครับ”_x000d_
_x000d_
ตัวอย่างที่ถูกต้องมากขึ้น:_x000d_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v>
      </c>
      <c r="J230">
        <v>10</v>
      </c>
      <c r="K230" t="str" xml:space="preserve">
        <v xml:space="preserve">ไม่พบการเปิดเผยข้อมูลส่วนบุคคลเกินความจำเป็น_x000d_
_x000d_
เงื่อนไขที่ใช้ประเมิน:_x000d_
ไม่เข้ากลุ่มพลาด</v>
      </c>
      <c r="L230">
        <v>10</v>
      </c>
      <c r="M230" t="str">
        <v>ตอบกลับอยู่ใน SLA และ Tag เคสสอดคล้องกับประเด็นที่ติดต่อมา</v>
      </c>
      <c r="N230">
        <v>5</v>
      </c>
      <c r="O230" t="str" xml:space="preserve">
        <v xml:space="preserve">คำตอบถูกต้องบางส่วน แต่ยังไม่ครอบคลุมปัญหาระบบที่พี่ไรเดอร์แจ้ง_x000d_
_x000d_
เงื่อนไขที่ใช้หักคะแนน:_x000d_
เข้ากลุ่มพลาดปานกลาง_x000d_
_x000d_
ตัวอย่างจากเคส:_x000d_
“จากการตรวจสอบพบว่าระบบยังคงทำงานตามปกตินะครับ”_x000d_
_x000d_
ตัวอย่างที่ถูกต้องมากขึ้น:_x000d_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v>
      </c>
      <c r="P230">
        <v>10</v>
      </c>
      <c r="Q230" t="str" xml:space="preserve">
        <v xml:space="preserve">คำตอบยังไม่ครบถ้วน เพราะไม่ได้ขอข้อมูลเพิ่มเติมเพื่อส่งตรวจสอบปัญหาระบบ_x000d_
_x000d_
เงื่อนไขที่ใช้หักคะแนน:_x000d_
เข้ากลุ่มพลาดปานกลาง_x000d_
_x000d_
ตัวอย่างจากเคส:_x000d_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“รับร้านเดิมทุกวันเขาก็บอกว่าออเดอร์ไม่เด้งแจ้งเตือน”_x000d_
_x000d_
ตัวอย่างที่ถูกต้องมากขึ้น:_x000d_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v>
      </c>
      <c r="R230">
        <v>3</v>
      </c>
      <c r="S230" t="str" xml:space="preserve">
        <v xml:space="preserve">มีคำแนะนำเบื้องต้น แต่ยังไม่ได้แจ้งขั้นตอนตรวจสอบต่อให้ชัดเจน_x000d_
_x000d_
เงื่อนไขที่ใช้หักคะแนน:_x000d_
เข้ากลุ่มพลาดปานกลาง_x000d_
_x000d_
ตัวอย่างจากเคส:_x000d_
“ขอแนะนำให้พาร์ทเนอร์โทรติดต่อร้านค้า เพื่อให้ทางร้านกดยืนยันรับออเดอร์ในระบบ”_x000d_
_x000d_
ตัวอย่างที่ถูกต้องมากขึ้น:_x000d_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v>
      </c>
      <c r="V230">
        <v>8</v>
      </c>
      <c r="W230" t="str" xml:space="preserve">
        <v xml:space="preserve">แอดมินให้คำแนะนำเบื้องต้นได้ แต่ยังไม่แก้ปัญหาต่อเนื่องที่พี่ไรเดอร์แจ้ง_x000d_
_x000d_
เงื่อนไขที่ใช้หักคะแนน:_x000d_
เข้ากลุ่มพลาดปานกลาง_x000d_
_x000d_
ตัวอย่างจากเคส:_x000d_
พี่ไรเดอร์แจ้งว่าออเดอร์ไม่เด้งที่ร้านค้าเป็นมา 2 วัน แต่แอดมินแจ้งเพียงให้โทรติดต่อร้านค้า_x000d_
_x000d_
ตัวอย่างที่ถูกต้องมากขึ้น:_x000d_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v>
      </c>
      <c r="X230">
        <v>4</v>
      </c>
      <c r="Y230" t="str" xml:space="preserve">
        <v xml:space="preserve">ยังไม่ได้แจ้งขั้นตอนถัดไป และปิดเคสโดยไม่มีการสอบถามเพิ่มเติม_x000d_
_x000d_
เงื่อนไขที่ใช้หักคะแนน:_x000d_
เข้ากลุ่มพลาดปานกลางถึงรุนแรง_x000d_
_x000d_
ตัวอย่างจากเคส:_x000d_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โดยยังไม่ได้ถามว่าพี่ไรเดอร์ต้องการให้ตรวจสอบร้านค้าหรือออเดอร์เพิ่มเติมหรือไม่_x000d_
_x000d_
ตัวอย่างที่ถูกต้องมากขึ้น:_x000d_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v>
      </c>
      <c r="AB230">
        <v>5</v>
      </c>
      <c r="AC230" t="str" xml:space="preserve">
        <v xml:space="preserve">ข้อความอ่านง่ายและไม่ซับซ้อน_x000d_
_x000d_
เงื่อนไขที่ใช้ประเมิน:_x000d_
ไม่เข้ากลุ่มพลาด_x000d_
_x000d_
ตัวอย่างจากเคส:_x000d_
ข้อความของแอดมินแบ่งเป็นประโยคชัดเจน</v>
      </c>
      <c r="AD230">
        <v>5</v>
      </c>
      <c r="AE230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“สวัสดีครับ แอดมินขนมถ้วย ยินดีให้บริการครับ”</v>
      </c>
      <c r="AF230">
        <v>8</v>
      </c>
      <c r="AG230" t="str" xml:space="preserve">
        <v xml:space="preserve">น้ำเสียงสุภาพ แต่ยังขาดการแสดงความเข้าใจต่อปัญหาที่เกิดซ้ำ_x000d_
_x000d_
เงื่อนไขที่ใช้หักคะแนน:_x000d_
เข้ากลุ่มพลาดเล็กน้อย_x000d_
_x000d_
ตัวอย่างจากเคส:_x000d_
“เบื้องต้นทางเราขอแนะนำให้พาร์ทเนอร์โทรติดต่อร้านค้า”_x000d_
_x000d_
ตัวอย่างที่ถูกต้องมากขึ้น:_x000d_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v>
      </c>
      <c r="AP230" t="str">
        <v>NO</v>
      </c>
      <c r="AQ230" t="str">
        <v>ไรเดอร์แจ้งออเดอร์ไม่แจ้งเตือนที่ร้านค้า (Rider reports order notification not showing at the merchant)</v>
      </c>
      <c r="AS230" s="4">
        <f>SUM(H230,J230,L230,N230,P230,R230,T230,V230,X230,Z230,AB230,AD230,AF230,AH230,AJ230,AL230,AN230)</f>
        <v>74</v>
      </c>
      <c r="AT230" s="2">
        <f>IF(C230="","",DATE(YEAR(C230),MONTH(C230),1))</f>
        <v>46113</v>
      </c>
      <c r="AU230" t="str">
        <f>IF(AT230="","",TEXT(AT230,"mmmm yyyy"))</f>
        <v>April 2026</v>
      </c>
      <c r="AV230" s="2">
        <f>IF(C230="","",C230-WEEKDAY(C230,2)+1)</f>
        <v>46132</v>
      </c>
      <c r="AW230" s="2">
        <f>IF(AV230="","",AV230+6)</f>
        <v>46138</v>
      </c>
      <c r="AX230" t="str">
        <f>IF(AV230="","",TEXT(AV230,"dd/mm/yyyy")&amp;" - "&amp;TEXT(AW230,"dd/mm/yyyy"))</f>
        <v>20/04/2026 - 26/04/2026</v>
      </c>
      <c r="AY230">
        <f>IF(B230="","",COUNTIFS($B$5:B230,B230,$AT$5:AT230,AT230))</f>
        <v>8</v>
      </c>
      <c r="AZ230">
        <f>IF(B230="","",COUNTIFS($B$5:B230,B230,$AV$5:AV230,AV230))</f>
        <v>1</v>
      </c>
      <c r="BA230" t="str">
        <f>IF(B230="","",TEXT(AY230,"00")&amp;"|"&amp;B230&amp;"|"&amp;TEXT(AT230,"yyyymmdd"))</f>
        <v>08|Anucha Makundin|20260401</v>
      </c>
      <c r="BB230" t="str">
        <f>IF(B230="","",TEXT(AZ230,"00")&amp;"|"&amp;B230&amp;"|"&amp;TEXT(AV230,"yyyymmdd"))</f>
        <v>01|Anucha Makundin|20260420</v>
      </c>
      <c r="BC230">
        <f>IF(OR(AQ230="YES",AQ230="Yes",AQ230="Y",AQ230=1),1,0)</f>
        <v>0</v>
      </c>
      <c r="BD230" t="str" xml:space="preserve">
        <v xml:space="preserve"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และร้านค้าแจ้งว่าออเดอร์ไม่เด้งแจ้งเตือนในระบบ_x000d_
_x000d_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v>
      </c>
      <c r="BE230" t="str">
        <v>https://drive.google.com/open?id=1txRZaTQsOkKlHWk571YrzELKubfmAa3G</v>
      </c>
      <c r="BF230" t="str">
        <v>April 2026+</v>
      </c>
    </row>
    <row r="231" xml:space="preserve">
      <c r="A231" s="1">
        <v>46140.40755309028</v>
      </c>
      <c r="B231" t="str">
        <v>Anucha Makundin</v>
      </c>
      <c r="C231" s="2">
        <v>46135</v>
      </c>
      <c r="D231" s="3">
        <v>0.43125</v>
      </c>
      <c r="E231" s="3">
        <v>0.4319444444444445</v>
      </c>
      <c r="F231" t="str">
        <v>AA226071</v>
      </c>
      <c r="G231" t="str">
        <v>https://app.oho.chat/business/6805c0f16232119d2a1204b5/smartchat?room=69e990142c36dddbf5fc7876</v>
      </c>
      <c r="H231">
        <v>7</v>
      </c>
      <c r="I231" t="str" xml:space="preserve">
        <v xml:space="preserve">มีการทักทาย แต่ยังไม่มีประโยคปิดการสนทนาตามมาตรฐาน_x000d_
_x000d_
เงื่อนไขที่ใช้หักคะแนน:_x000d_
เข้ากลุ่มพลาดเล็กน้อยถึงปานกลาง_x000d_
_x000d_
ตัวอย่างจากเคส:_x000d_
“สวัสดีครับ แอดมินขนมถ้วย ยินดีให้บริการครับ”_x000d_
_x000d_
ตัวอย่างที่ถูกต้องมากขึ้น:_x000d_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v>
      </c>
      <c r="J231">
        <v>10</v>
      </c>
      <c r="K231" t="str" xml:space="preserve">
        <v xml:space="preserve">ไม่พบการเปิดเผยข้อมูลส่วนบุคคลเกินความจำเป็น_x000d_
_x000d_
เงื่อนไขที่ใช้ประเมิน:_x000d_
ไม่เข้ากลุ่มพลาด</v>
      </c>
      <c r="L231">
        <v>9</v>
      </c>
      <c r="M231" t="str" xml:space="preserve">
        <v xml:space="preserve">ตอบกลับอยู่ใน SLA และ Tag เคสใกล้เคียงกับประเด็นที่ติดต่อมา_x000d_
_x000d_
รายละเอียดการประเมินเวลา:_x000d_
เวลาเริ่มเคส: 23 เม.ย. 69 เวลา 10:21_x000d_
เวลาครั้งสุดท้ายในแชท: 23 เม.ย. 69 เวลา 10:22_x000d_
ระยะเวลาให้บริการโดยอ้างอิงแชท: ประมาณ 1 นาที_x000d_
_x000d_
รายละเอียดการประเมิน Tag:_x000d_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“เปิดรับสมัครอยู่ไหมครับ”_x000d_
_x000d_
เงื่อนไขที่ใช้ประเมิน:_x000d_
ไม่เข้ากลุ่มพลาด</v>
      </c>
      <c r="N231">
        <v>9</v>
      </c>
      <c r="O231" t="str" xml:space="preserve">
        <v xml:space="preserve">คำตอบตรงกับคำถามเรื่องการสมัครไรเดอร์_x000d_
_x000d_
เงื่อนไขที่ใช้หักคะแนน:_x000d_
เข้ากลุ่มพลาดเล็กน้อย_x000d_
_x000d_
ตัวอย่างจากเคส:_x000d_
“สามารถติดตั้งแอปและดำเนินการสมัครผ่านหน้าจอท่านเองได้เลยนะครับ”_x000d_
_x000d_
ตัวอย่างที่ถูกต้องมากขึ้น:_x000d_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v>
      </c>
      <c r="P231">
        <v>7</v>
      </c>
      <c r="Q231" t="str" xml:space="preserve">
        <v xml:space="preserve">ตอบคำถามหลักได้ แต่ยังขาดรายละเอียดขั้นตอนสมัครและเอกสารที่ต้องใช้_x000d_
_x000d_
เงื่อนไขที่ใช้หักคะแนน:_x000d_
เข้ากลุ่มพลาดเล็กน้อยถึงปานกลาง_x000d_
_x000d_
ตัวอย่างจากเคส:_x000d_
“สามารถติดตั้งแอปและดำเนินการสมัครผ่านหน้าจอท่านเองได้เลยนะครับ”_x000d_
_x000d_
ตัวอย่างที่ถูกต้องมากขึ้น:_x000d_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v>
      </c>
      <c r="R231">
        <v>3</v>
      </c>
      <c r="S231" t="str" xml:space="preserve">
        <v xml:space="preserve">มีคำแนะนำเบื้องต้น แต่ยังไม่ได้แจ้งขั้นตอนสมัครให้ชัดเจน_x000d_
_x000d_
เงื่อนไขที่ใช้หักคะแนน:_x000d_
เข้ากลุ่มพลาดปานกลาง_x000d_
_x000d_
ตัวอย่างจากเคส:_x000d_
“สามารถติดตั้งแอปและดำเนินการสมัครผ่านหน้าจอท่านเองได้เลยนะครับ”_x000d_
_x000d_
ตัวอย่างที่ถูกต้องมากขึ้น:_x000d_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v>
      </c>
      <c r="V231">
        <v>12</v>
      </c>
      <c r="W231" t="str" xml:space="preserve">
        <v xml:space="preserve">ตอบตรงประเด็น แต่ยังให้รายละเอียดประกอบไม่เพียงพอ_x000d_
_x000d_
เงื่อนไขที่ใช้หักคะแนน:_x000d_
เข้ากลุ่มพลาดเล็กน้อยถึงปานกลาง_x000d_
_x000d_
ตัวอย่างจากเคส:_x000d_
พี่ไรเดอร์ถามว่า “เปิดรับสมัครอยู่ไหมครับ” และแอดมินตอบให้สมัครผ่านแอปได้_x000d_
_x000d_
ตัวอย่างที่ถูกต้องมากขึ้น:_x000d_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v>
      </c>
      <c r="X231">
        <v>6</v>
      </c>
      <c r="Y231" t="str" xml:space="preserve">
        <v xml:space="preserve">ยังไม่ได้แจ้งขั้นตอนถัดไปหรือเปิดโอกาสให้สอบถามเพิ่มเติมก่อนปิดเคส_x000d_
_x000d_
เงื่อนไขที่ใช้หักคะแนน:_x000d_
เข้ากลุ่มพลาดปานกลาง_x000d_
_x000d_
ตัวอย่างจากเคส:_x000d_
แอดมินตอบคำถามแล้วปิดเคสทันที_x000d_
_x000d_
ตัวอย่างที่ถูกต้องมากขึ้น:_x000d_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v>
      </c>
      <c r="AB231">
        <v>5</v>
      </c>
      <c r="AC231" t="str" xml:space="preserve">
        <v xml:space="preserve">ข้อความสั้นและอ่านง่าย_x000d_
_x000d_
เงื่อนไขที่ใช้ประเมิน:_x000d_
ไม่เข้ากลุ่มพลาด</v>
      </c>
      <c r="AD231">
        <v>5</v>
      </c>
      <c r="AE231" t="str" xml:space="preserve">
        <v xml:space="preserve">ภาษาสุภาพ กระชับ และเข้าใจง่าย_x000d_
_x000d_
เงื่อนไขที่ใช้ประเมิน:_x000d_
ไม่เข้ากลุ่มพลาด_x000d_
_x000d_
ตัวอย่างจากเคส:_x000d_
“สามารถติดตั้งแอปและดำเนินการสมัครผ่านหน้าจอท่านเองได้เลยนะครับ”_x000d_
_x000d_
ข้อเสนอแนะ:_x000d_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v>
      </c>
      <c r="AF231">
        <v>10</v>
      </c>
      <c r="AG231" t="str" xml:space="preserve">
        <v xml:space="preserve">น้ำเสียงสุภาพและเหมาะสมกับสถานการณ์_x000d_
_x000d_
เงื่อนไขที่ใช้ประเมิน:_x000d_
ไม่เข้ากลุ่มพลาด_x000d_
_x000d_
ตัวอย่างจากเคส:_x000d_
“สวัสดีครับ แอดมินขนมถ้วย ยินดีให้บริการครับ”_x000d_
_x000d_
ข้อเสนอแนะ:_x000d_
น้ำเสียงเหมาะสมแล้ว</v>
      </c>
      <c r="AP231" t="str">
        <v>NO</v>
      </c>
      <c r="AQ231" t="str">
        <v>ไรเดอร์สอบถามสถานะการเปิดรับสมัครไรเดอร์ใหม่ (Rider asks whether new rider registration is open)</v>
      </c>
      <c r="AS231" s="4">
        <f>SUM(H231,J231,L231,N231,P231,R231,T231,V231,X231,Z231,AB231,AD231,AF231,AH231,AJ231,AL231,AN231)</f>
        <v>83</v>
      </c>
      <c r="AT231" s="2">
        <f>IF(C231="","",DATE(YEAR(C231),MONTH(C231),1))</f>
        <v>46113</v>
      </c>
      <c r="AU231" t="str">
        <f>IF(AT231="","",TEXT(AT231,"mmmm yyyy"))</f>
        <v>April 2026</v>
      </c>
      <c r="AV231" s="2">
        <f>IF(C231="","",C231-WEEKDAY(C231,2)+1)</f>
        <v>46132</v>
      </c>
      <c r="AW231" s="2">
        <f>IF(AV231="","",AV231+6)</f>
        <v>46138</v>
      </c>
      <c r="AX231" t="str">
        <f>IF(AV231="","",TEXT(AV231,"dd/mm/yyyy")&amp;" - "&amp;TEXT(AW231,"dd/mm/yyyy"))</f>
        <v>20/04/2026 - 26/04/2026</v>
      </c>
      <c r="AY231">
        <f>IF(B231="","",COUNTIFS($B$5:B231,B231,$AT$5:AT231,AT231))</f>
        <v>9</v>
      </c>
      <c r="AZ231">
        <f>IF(B231="","",COUNTIFS($B$5:B231,B231,$AV$5:AV231,AV231))</f>
        <v>2</v>
      </c>
      <c r="BA231" t="str">
        <f>IF(B231="","",TEXT(AY231,"00")&amp;"|"&amp;B231&amp;"|"&amp;TEXT(AT231,"yyyymmdd"))</f>
        <v>09|Anucha Makundin|20260401</v>
      </c>
      <c r="BB231" t="str">
        <f>IF(B231="","",TEXT(AZ231,"00")&amp;"|"&amp;B231&amp;"|"&amp;TEXT(AV231,"yyyymmdd"))</f>
        <v>02|Anucha Makundin|20260420</v>
      </c>
      <c r="BC231">
        <f>IF(OR(AQ231="YES",AQ231="Yes",AQ231="Y",AQ231=1),1,0)</f>
        <v>0</v>
      </c>
      <c r="BD231" t="str" xml:space="preserve">
        <v xml:space="preserve"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Delivery_x000d_
_x000d_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v>
      </c>
      <c r="BE231" t="str">
        <v>https://drive.google.com/open?id=10xNjxRx10ibFWhmL6N8JAQgo6OVBrE16</v>
      </c>
      <c r="BF231" t="str">
        <v>April 2026+</v>
      </c>
    </row>
    <row r="232" xml:space="preserve">
      <c r="A232" s="1">
        <v>46140.43237258102</v>
      </c>
      <c r="B232" t="str">
        <v>Anucha Makundin</v>
      </c>
      <c r="C232" s="2">
        <v>46135</v>
      </c>
      <c r="D232" s="3">
        <v>0.6631944444444444</v>
      </c>
      <c r="E232" s="3">
        <v>0.6715277777777777</v>
      </c>
      <c r="F232" t="str">
        <v>AA226282</v>
      </c>
      <c r="G232" t="str">
        <v>https://app.oho.chat/business/6805c0f16232119d2a1204b5/smartchat?room=69e9de7d87d56d770d27a6a8</v>
      </c>
      <c r="H232">
        <v>8</v>
      </c>
      <c r="I232" t="str" xml:space="preserve">
        <v xml:space="preserve">มีการทักทายและขอบคุณร้านค้า แต่การปิดสนทนายังไม่ครบตามมาตรฐาน_x000d_
_x000d_
เงื่อนไขที่ใช้หักคะแนน:_x000d_
เข้ากลุ่มพลาดเล็กน้อย_x000d_
_x000d_
ตัวอย่างจากเคส:_x000d_
“สวัสดีครับ แอดมินขนมถ้วย ยินดีให้บริการครับ”_x000d_
“ขอบพระคุณทางร้านที่ช่วยแจ้งข้อมูลเข้ามานะครับ”_x000d_
_x000d_
ตัวอย่างที่ถูกต้องมากขึ้น:_x000d_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v>
      </c>
      <c r="J232">
        <v>6</v>
      </c>
      <c r="K232" t="str" xml:space="preserve">
        <v xml:space="preserve">ไม่มีการตรวจสอบหรือยืนยันตัวตนร้านค้าก่อนรับเรื่องดำเนินการ_x000d_
_x000d_
เงื่อนไขที่ใช้หักคะแนน:_x000d_
เข้ากลุ่มพลาดปานกลาง_x000d_
_x000d_
เหตุผลการประเมิน:_x000d_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หรือข้อมูลระบุตัวตนที่จำเป็น_x000d_
_x000d_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ก่อนรับเรื่องและแจ้งว่าจะส่งตรวจสอบ_x000d_
_x000d_
ตัวอย่างจากเคส:_x000d_
ร้านค้าแจ้งเลขออเดอร์ 260423-RP-1579 และร้องเรียนพฤติกรรมไรเดอร์ แต่ไม่พบขั้นตอนยืนยันร้านค้า_x000d_
_x000d_
ตัวอย่างที่ถูกต้องมากขึ้น:_x000d_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v>
      </c>
      <c r="L232">
        <v>10</v>
      </c>
      <c r="M232" t="str" xml:space="preserve"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23 เม.ย. 69 เวลา 15:55_x000d_
เวลาครั้งสุดท้ายในแชท: 23 เม.ย. 69 เวลา 16:05_x000d_
ระยะเวลาให้บริการโดยอ้างอิงแชท: ประมาณ 10 นาที_x000d_
_x000d_
รายละเอียดการประเมิน Tag:_x000d_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ซึ่งตรงกับประเด็นที่ร้านค้าแจ้งเรื่องพฤติกรรมและการแต่งกายของไรเดอร์_x000d_
_x000d_
เงื่อนไขที่ใช้ประเมิน:_x000d_
ไม่เข้ากลุ่มพลาด</v>
      </c>
      <c r="N232">
        <v>6</v>
      </c>
      <c r="O232" t="str" xml:space="preserve">
        <v xml:space="preserve">ตอบถูกทิศทาง แต่สรุปผลแรงเกินไปก่อนตรวจสอบข้อเท็จจริง_x000d_
_x000d_
เงื่อนไขที่ใช้หักคะแนน:_x000d_
เข้ากลุ่มพลาดปานกลาง_x000d_
_x000d_
ตัวอย่างจากเคส:_x000d_
“ถือเป็นการผิดกฎระเบียบของทางบริษัทฯ อย่างชัดเจนครับ”_x000d_
“พิจารณาบทลงโทษพาร์ทเนอร์ท่านนี้ตามมาตรการขั้นเด็ดขาด”_x000d_
_x000d_
ตัวอย่างที่ถูกต้องมากขึ้น:_x000d_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v>
      </c>
      <c r="P232">
        <v>6</v>
      </c>
      <c r="Q232" t="str" xml:space="preserve">
        <v xml:space="preserve">ตอบประเด็นหลักได้ แต่ยังขาดการขอข้อมูลยืนยันร้านค้าและข้อมูลประกอบเพิ่มเติม_x000d_
_x000d_
เงื่อนไขที่ใช้หักคะแนน:_x000d_
เข้ากลุ่มพลาดปานกลาง_x000d_
_x000d_
ตัวอย่างจากเคส:_x000d_
ร้านค้าแจ้งเรื่องคำพูดไม่สุภาพและการแต่งกายไม่เหมาะสมของไรเดอร์ พร้อมเลขออเดอร์_x000d_
_x000d_
ตัวอย่างที่ถูกต้องมากขึ้น:_x000d_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v>
      </c>
      <c r="R232">
        <v>3</v>
      </c>
      <c r="S232" t="str" xml:space="preserve">
        <v xml:space="preserve">แจ้งว่าจะส่งเรื่องตรวจสอบ แต่ยังไม่ได้อธิบายขั้นตอนถัดไปให้ชัดเจน_x000d_
_x000d_
เงื่อนไขที่ใช้หักคะแนน:_x000d_
เข้ากลุ่มพลาดปานกลาง_x000d_
_x000d_
ตัวอย่างจากเคส:_x000d_
“จะเร่งส่งเรื่องประสานงานให้หน่วยงานที่เกี่ยวข้องดำเนินการตรวจสอบ”_x000d_
_x000d_
ตัวอย่างที่ถูกต้องมากขึ้น:_x000d_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v>
      </c>
      <c r="V232">
        <v>10</v>
      </c>
      <c r="W232" t="str" xml:space="preserve">
        <v xml:space="preserve">รับเรื่องร้องเรียนไรเดอร์ได้ตรงจุด แต่ยังไม่ได้รวบรวมข้อมูลสำคัญให้ครบก่อนส่งต่อ_x000d_
_x000d_
เงื่อนไขที่ใช้หักคะแนน:_x000d_
เข้ากลุ่มพลาดปานกลาง_x000d_
_x000d_
ตัวอย่างจากเคส:_x000d_
ร้านค้าแจ้งว่าไรเดอร์พูดจาไม่สุภาพและแต่งกายไม่เหมาะสม_x000d_
_x000d_
ตัวอย่างที่ถูกต้องมากขึ้น:_x000d_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v>
      </c>
      <c r="X232">
        <v>6</v>
      </c>
      <c r="Y232" t="str" xml:space="preserve">
        <v xml:space="preserve">มีการรับเรื่องส่งตรวจสอบ แต่ยังไม่ได้แจ้งขั้นตอนถัดไปและข้อมูลที่อาจต้องใช้เพิ่มเติมให้ชัดเจน_x000d_
_x000d_
เงื่อนไขที่ใช้หักคะแนน:_x000d_
เข้ากลุ่มพลาดปานกลาง_x000d_
_x000d_
ตัวอย่างจากเคส:_x000d_
“ทางเราจะไม่นิ่งนอนใจและจะเร่งส่งเรื่องประสานงานให้หน่วยงานที่เกี่ยวข้องดำเนินการตรวจสอบ”_x000d_
_x000d_
ตัวอย่างที่ถูกต้องมากขึ้น:_x000d_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v>
      </c>
      <c r="AB232">
        <v>4</v>
      </c>
      <c r="AC232" t="str" xml:space="preserve">
        <v xml:space="preserve">ข้อความอ่านเข้าใจได้ แต่รวมหลายประเด็นในข้อความเดียว_x000d_
_x000d_
เงื่อนไขที่ใช้หักคะแนน:_x000d_
เข้ากลุ่มพลาดเล็กน้อย_x000d_
_x000d_
ตัวอย่างจากเคส:_x000d_
ข้อความตอบกลับช่วง 16:05 มีหลายประเด็นรวมอยู่ในข้อความเดียว_x000d_
_x000d_
ตัวอย่างที่ถูกต้องมากขึ้น:_x000d_
ควรแยกเป็นส่วนสั้น ๆ เช่น ขออภัย / รับเรื่อง / ขอข้อมูลเพิ่ม / แจ้งส่งตรวจสอบ</v>
      </c>
      <c r="AD232">
        <v>4</v>
      </c>
      <c r="AE232" t="str" xml:space="preserve">
        <v xml:space="preserve">ภาษาสุภาพ แต่มีบางประโยคใช้ถ้อยคำหนักเกินไป_x000d_
_x000d_
เงื่อนไขที่ใช้หักคะแนน:_x000d_
เข้ากลุ่มพลาดเล็กน้อย_x000d_
_x000d_
ตัวอย่างจากเคส:_x000d_
“บทลงโทษพาร์ทเนอร์ท่านนี้ตามมาตรการขั้นเด็ดขาด”_x000d_
_x000d_
ตัวอย่างที่ถูกต้องมากขึ้น:_x000d_
“พิจารณาดำเนินการตามขั้นตอนของบริษัทฯ”</v>
      </c>
      <c r="AF232">
        <v>8</v>
      </c>
      <c r="AG232" t="str" xml:space="preserve">
        <v xml:space="preserve">น้ำเสียงสุภาพและใส่ใจ แต่ควรระวังการยืนยันผลก่อนตรวจสอบ_x000d_
_x000d_
เงื่อนไขที่ใช้หักคะแนน:_x000d_
เข้ากลุ่มพลาดเล็กน้อย_x000d_
_x000d_
ตัวอย่างจากเคส:_x000d_
“ทางเราจะไม่นิ่งนอนใจ”_x000d_
_x000d_
ตัวอย่างที่ถูกต้องมากขึ้น:_x000d_
“แอดมินขออภัยต่อเหตุการณ์ที่เกิดขึ้น และจะส่งเรื่องให้ทีมที่เกี่ยวข้องตรวจสอบตามขั้นตอนครับ”</v>
      </c>
      <c r="AP232" t="str">
        <v>NO</v>
      </c>
      <c r="AQ232" t="str">
        <v>ร้านค้าแจ้งปัญหาพฤติกรรมและการแต่งกายของไรเดอร์ (Merchant reports rider behavior and inappropriate attire issue)</v>
      </c>
      <c r="AS232" s="4">
        <f>SUM(H232,J232,L232,N232,P232,R232,T232,V232,X232,Z232,AB232,AD232,AF232,AH232,AJ232,AL232,AN232)</f>
        <v>71</v>
      </c>
      <c r="AT232" s="2">
        <f>IF(C232="","",DATE(YEAR(C232),MONTH(C232),1))</f>
        <v>46113</v>
      </c>
      <c r="AU232" t="str">
        <f>IF(AT232="","",TEXT(AT232,"mmmm yyyy"))</f>
        <v>April 2026</v>
      </c>
      <c r="AV232" s="2">
        <f>IF(C232="","",C232-WEEKDAY(C232,2)+1)</f>
        <v>46132</v>
      </c>
      <c r="AW232" s="2">
        <f>IF(AV232="","",AV232+6)</f>
        <v>46138</v>
      </c>
      <c r="AX232" t="str">
        <f>IF(AV232="","",TEXT(AV232,"dd/mm/yyyy")&amp;" - "&amp;TEXT(AW232,"dd/mm/yyyy"))</f>
        <v>20/04/2026 - 26/04/2026</v>
      </c>
      <c r="AY232">
        <f>IF(B232="","",COUNTIFS($B$5:B232,B232,$AT$5:AT232,AT232))</f>
        <v>10</v>
      </c>
      <c r="AZ232">
        <f>IF(B232="","",COUNTIFS($B$5:B232,B232,$AV$5:AV232,AV232))</f>
        <v>3</v>
      </c>
      <c r="BA232" t="str">
        <f>IF(B232="","",TEXT(AY232,"00")&amp;"|"&amp;B232&amp;"|"&amp;TEXT(AT232,"yyyymmdd"))</f>
        <v>10|Anucha Makundin|20260401</v>
      </c>
      <c r="BB232" t="str">
        <f>IF(B232="","",TEXT(AZ232,"00")&amp;"|"&amp;B232&amp;"|"&amp;TEXT(AV232,"yyyymmdd"))</f>
        <v>03|Anucha Makundin|20260420</v>
      </c>
      <c r="BC232">
        <f>IF(OR(AQ232="YES",AQ232="Yes",AQ232="Y",AQ232=1),1,0)</f>
        <v>0</v>
      </c>
      <c r="BD232" t="str" xml:space="preserve">
        <v xml:space="preserve"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และมีการแต่งกายไม่เหมาะสม_x000d_
_x000d_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v>
      </c>
      <c r="BE232" t="str">
        <v>https://drive.google.com/open?id=1W7ftfizYbqEeBz1iqIV-QFq3xuIJJxj8</v>
      </c>
      <c r="BF232" t="str">
        <v>April 2026+</v>
      </c>
    </row>
    <row r="233" xml:space="preserve">
      <c r="A233" s="1">
        <v>46140.49147395833</v>
      </c>
      <c r="B233" t="str">
        <v>Jariyawadee Taboodda</v>
      </c>
      <c r="C233" s="2">
        <v>46135</v>
      </c>
      <c r="D233" s="3">
        <v>0.5347222222222222</v>
      </c>
      <c r="E233" s="3">
        <v>0.5430555555555555</v>
      </c>
      <c r="F233" t="str">
        <v>AA226185</v>
      </c>
      <c r="G233" t="str">
        <v>https://app.oho.chat/business/6805c0f16232119d2a1204b5/smartchat?room=69da90b2babf634e41a963cc</v>
      </c>
      <c r="H233">
        <v>10</v>
      </c>
      <c r="I233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“Robinhood สวัสดีค่ะ แอดมินขนมสาลี่ ยินดีให้บริการค่ะ”_x000d_
“ขอบคุณที่ใช้บริการ Robinhood แอดมินขนมสาลี่ ยินดีให้บริการค่ะ”</v>
      </c>
      <c r="J233">
        <v>7</v>
      </c>
      <c r="K233" t="str" xml:space="preserve">
        <v xml:space="preserve">มีการยืนยันตัวตนก่อนดำเนินการ แต่มีการแสดงเลขบัญชีเต็มในแชท_x000d_
_x000d_
เงื่อนไขที่ใช้หักคะแนน:_x000d_
เข้ากลุ่มพลาดปานกลาง_x000d_
_x000d_
ตัวอย่างจากเคส:_x000d_
“จากเดิมเลขบัญชี 3372817775 เป็นเลขบัญชีใหม่ 4081843077”_x000d_
_x000d_
เหตุผลการประเมิน:_x000d_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ควรใช้การปิดบังบางส่วนของเลขบัญชีแทน_x000d_
_x000d_
ตัวอย่างที่ถูกต้องมากขึ้น:_x000d_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แอดมินจะดำเนินการส่งเรื่องให้เรียบร้อยค่ะ”_x000d_
_x000d_
หรือ_x000d_
_x000d_
“แอดมินตรวจสอบข้อมูลบัญชีเรียบร้อยแล้ว และจะดำเนินการส่งเรื่องเปลี่ยนแปลงบัญชีรับเงินให้ค่ะ”</v>
      </c>
      <c r="L233">
        <v>10</v>
      </c>
      <c r="M233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23 เม.ย. 69 เวลา 12:50_x000d_
เวลาครั้งสุดท้ายในแชท: 23 เม.ย. 69 เวลา 13:02_x000d_
ระยะเวลาให้บริการโดยอ้างอิงแชท: ประมาณ 12 นาที_x000d_
เวลารอรับบริการจากระบบ: 0:00:52_x000d_
เวลาให้บริการจากระบบ: 0:11:24_x000d_
_x000d_
รายละเอียดการประเมิน Tag:_x000d_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ซึ่งตรงกับประเด็นที่พี่ไรเดอร์แจ้งว่าต้องการเปลี่ยนบัญชีรับเงิน_x000d_
_x000d_
เงื่อนไขที่ใช้ประเมิน:_x000d_
ไม่เข้ากลุ่มพลาด</v>
      </c>
      <c r="N233">
        <v>9</v>
      </c>
      <c r="O233" t="str" xml:space="preserve">
        <v xml:space="preserve">คำตอบถูกต้องและตรงกับเรื่องเปลี่ยนบัญชีรับเงิน_x000d_
_x000d_
เงื่อนไขที่ใช้หักคะแนน:_x000d_
เข้ากลุ่มพลาดเล็กน้อย_x000d_
_x000d_
ตัวอย่างจากเคส:_x000d_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วันทำการค่ะ”_x000d_
_x000d_
ข้อเสนอแนะ:_x000d_
ควรหลีกเลี่ยงการแสดงเลขบัญชีเต็ม และแจ้งผลโดยไม่ระบุข้อมูลละเอียดเกินจำเป็น</v>
      </c>
      <c r="P233">
        <v>9</v>
      </c>
      <c r="Q233" t="str" xml:space="preserve">
        <v xml:space="preserve">ตอบครบทั้งการยืนยันตัวตน การรับข้อมูลบัญชี และระยะเวลาดำเนินการ_x000d_
_x000d_
เงื่อนไขที่ใช้หักคะแนน:_x000d_
เข้ากลุ่มพลาดเล็กน้อย_x000d_
_x000d_
ตัวอย่างจากเคส:_x000d_
“รบกวนพี่ไรเดอร์แจ้งข้อมูลเบื้องต้น…”_x000d_
“รบกวนพี่ไรเดอร์ทำการยืนยันตัวตน…”_x000d_
“ใช้ระยะเวลาดำเนินการประมาณ 2–3 วันทำการ”_x000d_
_x000d_
ข้อเสนอแนะ:_x000d_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v>
      </c>
      <c r="R233">
        <v>5</v>
      </c>
      <c r="S233" t="str" xml:space="preserve">
        <v xml:space="preserve">แจ้งขั้นตอนชัดเจนตั้งแต่ยืนยันตัวตนจนถึงส่งเรื่องเปลี่ยนบัญชี_x000d_
_x000d_
เงื่อนไขที่ใช้ประเมิน:_x000d_
ไม่เข้ากลุ่มพลาด_x000d_
_x000d_
ตัวอย่างจากเคส:_x000d_
“รบกวนพี่ไรเดอร์แจ้งข้อมูลเบื้องต้น…”_x000d_
“รบกวนพี่ไรเดอร์ทำการยืนยันตัวตน…”_x000d_
“แอดมินจะดำเนินการส่งเรื่องเพื่อเปลี่ยนแปลงข้อมูลให้เรียบร้อย”</v>
      </c>
      <c r="V233">
        <v>14</v>
      </c>
      <c r="W233" t="str" xml:space="preserve">
        <v xml:space="preserve">วิเคราะห์ปัญหาได้ตรงจุดและส่งเรื่องเปลี่ยนบัญชีให้ตามขั้นตอน_x000d_
_x000d_
เงื่อนไขที่ใช้หักคะแนน:_x000d_
เข้ากลุ่มพลาดเล็กน้อย_x000d_
_x000d_
ตัวอย่างจากเคส:_x000d_
พี่ไรเดอร์แจ้งว่า “เปลี่ยนบัญชีครับ” และแอดมินดำเนินการตามขั้นตอนการเปลี่ยนบัญชีรับเงิน_x000d_
_x000d_
ข้อเสนอแนะ:_x000d_
ควรแจ้งผลโดยหลีกเลี่ยงการเปิดเผยเลขบัญชีเต็มในแชท</v>
      </c>
      <c r="X233">
        <v>9</v>
      </c>
      <c r="Y233" t="str" xml:space="preserve">
        <v xml:space="preserve">มีการแจ้งระยะเวลาดำเนินการและปิดเคสตามมาตรฐาน_x000d_
_x000d_
เงื่อนไขที่ใช้หักคะแนน:_x000d_
เข้ากลุ่มพลาดเล็กน้อย_x000d_
_x000d_
ตัวอย่างจากเคส:_x000d_
“ใช้ระยะเวลาดำเนินการประมาณ 2–3 วันทำการค่ะ”_x000d_
“หากต้องการให้แอดมินช่วยตรวจสอบข้อมูลเพิ่มเติม สามารถแจ้งรายละเอียดเข้ามาได้เลยนะคะ”_x000d_
_x000d_
ข้อเสนอแนะ:_x000d_
ควรแจ้งเพิ่มว่า หากครบ 2–3 วันทำการแล้วยังไม่อัปเดต สามารถติดต่อกลับมาเพื่อตรวจสอบสถานะได้</v>
      </c>
      <c r="AB233">
        <v>5</v>
      </c>
      <c r="AC233" t="str" xml:space="preserve">
        <v xml:space="preserve">ข้อความเรียงลำดับดีและอ่านเข้าใจง่าย_x000d_
_x000d_
เงื่อนไขที่ใช้ประเมิน:_x000d_
ไม่เข้ากลุ่มพลาด_x000d_
_x000d_
ตัวอย่างจากเคส:_x000d_
แอดมินเรียงลำดับเป็น ทวนเรื่อง &gt; ขอข้อมูล &gt; ยืนยันตัวตน &gt; แจ้งส่งเรื่อง &gt; แจ้งระยะเวลาดำเนินการ</v>
      </c>
      <c r="AD233">
        <v>5</v>
      </c>
      <c r="AE233" t="str" xml:space="preserve">
        <v xml:space="preserve">ภาษาสุภาพ กระชับ และถูกต้อง_x000d_
_x000d_
เงื่อนไขที่ใช้ประเมิน:_x000d_
ไม่เข้ากลุ่มพลาด_x000d_
_x000d_
ตัวอย่างจากเคส:_x000d_
“ขอบคุณสำหรับข้อมูลค่ะ แอดมินขออนุญาตดำเนินการตรวจสอบข้อมูลสักครู่นะคะ”</v>
      </c>
      <c r="AF233">
        <v>9</v>
      </c>
      <c r="AG233" t="str" xml:space="preserve">
        <v xml:space="preserve">น้ำเสียงสุภาพและเหมาะสม แต่ควรระวังข้อมูลส่วนบุคคลในข้อความตอบกลับ_x000d_
_x000d_
เงื่อนไขที่ใช้หักคะแนน:_x000d_
เข้ากลุ่มพลาดเล็กน้อย_x000d_
_x000d_
ตัวอย่างจากเคส:_x000d_
“ขอให้พี่ไรเดอร์ ขับขี่ปลอดภัยออเดอร์เข้าเยอะๆนะคะ”_x000d_
_x000d_
ข้อเสนอแนะ:_x000d_
น้ำเสียงโดยรวมดีแล้ว แต่ควรปรับข้อความแจ้งผลให้ปลอดภัยต่อข้อมูลส่วนบุคคลมากขึ้น</v>
      </c>
      <c r="AP233" t="str">
        <v>NO</v>
      </c>
      <c r="AQ233" t="str">
        <v>ไรเดอร์ขอเปลี่ยนบัญชีรับเงิน (Rider requests to change payout bank account)</v>
      </c>
      <c r="AS233" s="4">
        <f>SUM(H233,J233,L233,N233,P233,R233,T233,V233,X233,Z233,AB233,AD233,AF233,AH233,AJ233,AL233,AN233)</f>
        <v>92</v>
      </c>
      <c r="AT233" s="2">
        <f>IF(C233="","",DATE(YEAR(C233),MONTH(C233),1))</f>
        <v>46113</v>
      </c>
      <c r="AU233" t="str">
        <f>IF(AT233="","",TEXT(AT233,"mmmm yyyy"))</f>
        <v>April 2026</v>
      </c>
      <c r="AV233" s="2">
        <f>IF(C233="","",C233-WEEKDAY(C233,2)+1)</f>
        <v>46132</v>
      </c>
      <c r="AW233" s="2">
        <f>IF(AV233="","",AV233+6)</f>
        <v>46138</v>
      </c>
      <c r="AX233" t="str">
        <f>IF(AV233="","",TEXT(AV233,"dd/mm/yyyy")&amp;" - "&amp;TEXT(AW233,"dd/mm/yyyy"))</f>
        <v>20/04/2026 - 26/04/2026</v>
      </c>
      <c r="AY233">
        <f>IF(B233="","",COUNTIFS($B$5:B233,B233,$AT$5:AT233,AT233))</f>
        <v>9</v>
      </c>
      <c r="AZ233">
        <f>IF(B233="","",COUNTIFS($B$5:B233,B233,$AV$5:AV233,AV233))</f>
        <v>2</v>
      </c>
      <c r="BA233" t="str">
        <f>IF(B233="","",TEXT(AY233,"00")&amp;"|"&amp;B233&amp;"|"&amp;TEXT(AT233,"yyyymmdd"))</f>
        <v>09|Jariyawadee Taboodda|20260401</v>
      </c>
      <c r="BB233" t="str">
        <f>IF(B233="","",TEXT(AZ233,"00")&amp;"|"&amp;B233&amp;"|"&amp;TEXT(AV233,"yyyymmdd"))</f>
        <v>02|Jariyawadee Taboodda|20260420</v>
      </c>
      <c r="BC233">
        <f>IF(OR(AQ233="YES",AQ233="Yes",AQ233="Y",AQ233=1),1,0)</f>
        <v>0</v>
      </c>
      <c r="BD233" t="str" xml:space="preserve">
        <v xml:space="preserve"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พี่ไรเดอร์ต้องการเปลี่ยนบัญชีรับเงินจริงหรือไม่_x000d_
_x000d_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v>
      </c>
      <c r="BE233" t="str">
        <v>https://drive.google.com/open?id=1ftTtycZcKzGNcqh920rUu3XZFcc7xFeY</v>
      </c>
      <c r="BF233" t="str">
        <v>April 2026+</v>
      </c>
    </row>
    <row r="234" xml:space="preserve">
      <c r="A234" s="1">
        <v>46140.49648746528</v>
      </c>
      <c r="B234" t="str">
        <v>Jariyawadee Taboodda</v>
      </c>
      <c r="C234" s="2">
        <v>46135</v>
      </c>
      <c r="D234" s="3">
        <v>0.7041666666666667</v>
      </c>
      <c r="E234" s="3">
        <v>0.6847222222222222</v>
      </c>
      <c r="F234" t="str">
        <v>AA226296</v>
      </c>
      <c r="G234" t="str">
        <v>https://app.oho.chat/business/6805c0f16232119d2a1204b5/smartchat?room=69e9e1e687d56d770d29dde6</v>
      </c>
      <c r="H234">
        <v>10</v>
      </c>
      <c r="I234" t="str" xml:space="preserve">
        <v xml:space="preserve">มีการทักทายและปิดการสนทนาตามมาตรฐาน_x000d_
_x000d_
เงื่อนไขที่ใช้ประเมิน:_x000d_
ไม่เข้ากลุ่มพลาด_x000d_
_x000d_
ตัวอย่างจากเคส:_x000d_
“สวัสดีค่ะ Robinhood Shop ยินดีให้บริการค่ะ”_x000d_
“ขอบคุณที่ใช้บริการ Robinhood แอดมินขนมสาลี่ ยินดีให้บริการค่ะ”</v>
      </c>
      <c r="J234">
        <v>10</v>
      </c>
      <c r="K234" t="str" xml:space="preserve">
        <v xml:space="preserve">มีการยืนยันข้อมูลร้านค้าก่อนดำเนินการตรวจสอบ_x000d_
_x000d_
เงื่อนไขที่ใช้ประเมิน:_x000d_
ไม่เข้ากลุ่มพลาด_x000d_
_x000d_
ตัวอย่างจากเคส:_x000d_
“รบกวนแจ้งชื่อร้านของกิจการ ตามที่ลงทะเบียนในระบบ พร้อมกับเลขประจำตัวประชาชน 5 หลักสุดท้ายค่ะ”</v>
      </c>
      <c r="L234">
        <v>10</v>
      </c>
      <c r="M234" t="str" xml:space="preserve"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23 เม.ย. 69 เวลา 16:14_x000d_
เวลาครั้งสุดท้ายในแชท: 23 เม.ย. 69 เวลา 16:29_x000d_
ระยะเวลาให้บริการโดยอ้างอิงแชท: ประมาณ 15 นาที_x000d_
_x000d_
รายละเอียดการประเมิน Tag:_x000d_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ซึ่งสอดคล้องกับประเด็นที่ร้านค้าสอบถามเรื่องการกดลบบัญชีร้านค้า_x000d_
_x000d_
เงื่อนไขที่ใช้ประเมิน:_x000d_
ไม่เข้ากลุ่มพลาด</v>
      </c>
      <c r="N234">
        <v>10</v>
      </c>
      <c r="O234" t="str" xml:space="preserve">
        <v xml:space="preserve">คำตอบถูกต้องและตรงกับเรื่องการยกเลิกบัญชีร้านค้า_x000d_
_x000d_
เงื่อนไขที่ใช้ประเมิน:_x000d_
ไม่เข้ากลุ่มพลาด_x000d_
_x000d_
ตัวอย่างจากเคส:_x000d_
“ถูกต้องค่ะ ร้านค้าสามารถกดได้เลยนะคะ”_x000d_
“จากการตรวจสอบข้อมูลร้านค้าได้ยกเลิกบัญชีเรียบร้อยนะคะ”</v>
      </c>
      <c r="P234">
        <v>9</v>
      </c>
      <c r="Q234" t="str" xml:space="preserve">
        <v xml:space="preserve">ตอบครบถ้วน ทั้งการตรวจสอบข้อมูล แนะนำเมนู และยืนยันผลหลังร้านค้ากดลบบัญชี_x000d_
_x000d_
เงื่อนไขที่ใช้หักคะแนน:_x000d_
เข้ากลุ่มพลาดเล็กน้อย_x000d_
_x000d_
ตัวอย่างจากเคส:_x000d_
ร้านค้าถามว่า “เช็คตรงนี้ใช่ไหมคะ” และแอดมินตอบว่า “ถูกต้องค่ะ ร้านค้าสามารถกดได้เลยนะคะ”_x000d_
_x000d_
ข้อเสนอแนะ:_x000d_
ควรแจ้งเพิ่มเล็กน้อยว่า หลังยกเลิกบัญชีแล้ว อาจไม่สามารถใช้งานบัญชีเดิมได้ตามเงื่อนไขของระบบ</v>
      </c>
      <c r="R234">
        <v>5</v>
      </c>
      <c r="S234" t="str" xml:space="preserve">
        <v xml:space="preserve">แจ้งขั้นตอนชัดเจน และมีการยืนยันหลังร้านค้าดำเนินการเสร็จ_x000d_
_x000d_
เงื่อนไขที่ใช้ประเมิน:_x000d_
ไม่เข้ากลุ่มพลาด_x000d_
_x000d_
ตัวอย่างจากเคส:_x000d_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v>
      </c>
      <c r="V234">
        <v>15</v>
      </c>
      <c r="W234" t="str" xml:space="preserve">
        <v xml:space="preserve">เข้าใจปัญหาและช่วยร้านค้าดำเนินการยกเลิกบัญชีได้ตรงจุด_x000d_
_x000d_
เงื่อนไขที่ใช้ประเมิน:_x000d_
ไม่เข้ากลุ่มพลาด_x000d_
_x000d_
ตัวอย่างจากเคส:_x000d_
ร้านค้าสอบถามวิธีกดลบบัญชี และแอดมินช่วยตรวจสอบพร้อมยืนยันขั้นตอนให้</v>
      </c>
      <c r="X234">
        <v>9</v>
      </c>
      <c r="Y234" t="str" xml:space="preserve">
        <v xml:space="preserve">ดูแลเคสจนจบ และยืนยันผลหลังร้านค้ากดยกเลิกบัญชี_x000d_
_x000d_
เงื่อนไขที่ใช้หักคะแนน:_x000d_
เข้ากลุ่มพลาดเล็กน้อย_x000d_
_x000d_
ตัวอย่างจากเคส:_x000d_
“จากการตรวจสอบข้อมูลร้านค้าได้ยกเลิกบัญชีเรียบร้อยนะคะ”_x000d_
_x000d_
ข้อเสนอแนะ:_x000d_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v>
      </c>
      <c r="AB234">
        <v>5</v>
      </c>
      <c r="AC234" t="str" xml:space="preserve">
        <v xml:space="preserve">ข้อความเรียงลำดับดีและอ่านเข้าใจง่าย_x000d_
_x000d_
เงื่อนไขที่ใช้ประเมิน:_x000d_
ไม่เข้ากลุ่มพลาด_x000d_
_x000d_
ตัวอย่างจากเคส:_x000d_
แอดมินเรียงลำดับเป็น ขอข้อมูลยืนยันร้านค้า &gt; ตรวจสอบ &gt; แนะนำเมนู &gt; ยืนยันผล</v>
      </c>
      <c r="AD234">
        <v>5</v>
      </c>
      <c r="AE234" t="str" xml:space="preserve">
        <v xml:space="preserve">ภาษาสุภาพ กระชับ และถูกต้อง_x000d_
_x000d_
เงื่อนไขที่ใช้ประเมิน:_x000d_
ไม่เข้ากลุ่มพลาด_x000d_
_x000d_
ตัวอย่างจากเคส:_x000d_
“ขอบคุณสำหรับข้อมูลค่ะ แอดมินขออนุญาตดำเนินการตรวจสอบข้อมูลสักครู่นะคะ”_x000d_
_x000d_
ข้อเสนอแนะ:_x000d_
ทำได้ดีแล้ว</v>
      </c>
      <c r="AF234">
        <v>10</v>
      </c>
      <c r="AG234" t="str" xml:space="preserve">
        <v xml:space="preserve">น้ำเสียงสุภาพและเหมาะสมกับสถานการณ์_x000d_
_x000d_
เงื่อนไขที่ใช้ประเมิน:_x000d_
ไม่เข้ากลุ่มพลาด_x000d_
_x000d_
ตัวอย่างจากเคส:_x000d_
“ขอบคุณที่ใช้บริการ Robinhood แอดมินขนมสาลี่ ยินดีให้บริการค่ะ”</v>
      </c>
      <c r="AP234" t="str">
        <v>NO</v>
      </c>
      <c r="AQ234" t="str">
        <v>ร้านค้าสอบถามวิธีปิดหรือยกเลิกบัญชีร้านค้า (Merchant asks how to close or delete the shop account)</v>
      </c>
      <c r="AS234" s="4">
        <f>SUM(H234,J234,L234,N234,P234,R234,T234,V234,X234,Z234,AB234,AD234,AF234,AH234,AJ234,AL234,AN234)</f>
        <v>98</v>
      </c>
      <c r="AT234" s="2">
        <f>IF(C234="","",DATE(YEAR(C234),MONTH(C234),1))</f>
        <v>46113</v>
      </c>
      <c r="AU234" t="str">
        <f>IF(AT234="","",TEXT(AT234,"mmmm yyyy"))</f>
        <v>April 2026</v>
      </c>
      <c r="AV234" s="2">
        <f>IF(C234="","",C234-WEEKDAY(C234,2)+1)</f>
        <v>46132</v>
      </c>
      <c r="AW234" s="2">
        <f>IF(AV234="","",AV234+6)</f>
        <v>46138</v>
      </c>
      <c r="AX234" t="str">
        <f>IF(AV234="","",TEXT(AV234,"dd/mm/yyyy")&amp;" - "&amp;TEXT(AW234,"dd/mm/yyyy"))</f>
        <v>20/04/2026 - 26/04/2026</v>
      </c>
      <c r="AY234">
        <f>IF(B234="","",COUNTIFS($B$5:B234,B234,$AT$5:AT234,AT234))</f>
        <v>10</v>
      </c>
      <c r="AZ234">
        <f>IF(B234="","",COUNTIFS($B$5:B234,B234,$AV$5:AV234,AV234))</f>
        <v>3</v>
      </c>
      <c r="BA234" t="str">
        <f>IF(B234="","",TEXT(AY234,"00")&amp;"|"&amp;B234&amp;"|"&amp;TEXT(AT234,"yyyymmdd"))</f>
        <v>10|Jariyawadee Taboodda|20260401</v>
      </c>
      <c r="BB234" t="str">
        <f>IF(B234="","",TEXT(AZ234,"00")&amp;"|"&amp;B234&amp;"|"&amp;TEXT(AV234,"yyyymmdd"))</f>
        <v>03|Jariyawadee Taboodda|20260420</v>
      </c>
      <c r="BC234">
        <f>IF(OR(AQ234="YES",AQ234="Yes",AQ234="Y",AQ234=1),1,0)</f>
        <v>0</v>
      </c>
      <c r="BD234" t="str" xml:space="preserve">
        <v xml:space="preserve"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และหลังจากกดลบบัญชีแล้วถือว่าปิดร้านค้าเรียบร้อยหรือไม่_x000d_
_x000d_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v>
      </c>
      <c r="BE234" t="str">
        <v>https://drive.google.com/open?id=1Q29KkUNNOIjXCbbObZigCXqw6jnWN1Y8</v>
      </c>
      <c r="BF234" t="str">
        <v>April 2026+</v>
      </c>
    </row>
    <row r="235" xml:space="preserve">
      <c r="A235" s="1">
        <v>46141.42660337963</v>
      </c>
      <c r="B235" t="str">
        <v>Sunijtra Siritip</v>
      </c>
      <c r="C235" s="2">
        <v>46135</v>
      </c>
      <c r="D235" s="3">
        <v>0.8118055555555556</v>
      </c>
      <c r="E235" s="3">
        <v>0.79375</v>
      </c>
      <c r="F235" t="str">
        <v>AA226417</v>
      </c>
      <c r="G235" t="str">
        <v>https://app.oho.chat/business/6805c0f16232119d2a1204b5/smartchat?room=68314af465f2254bfd5b105f</v>
      </c>
      <c r="H235">
        <v>10</v>
      </c>
      <c r="I235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แอดมินบัวลอยยินดีให้บริการ ต้องการให้แอดมินช่วยเหลือ หรือสอบถามเรื่องใดคะ”_x000d_
“ขอบคุณที่ใช้บริการ Robinhood แอดมินบัวลอยยินดีให้บริการค่ะ”</v>
      </c>
      <c r="J235">
        <v>5</v>
      </c>
      <c r="K235" t="str" xml:space="preserve">
        <v xml:space="preserve">ไม่มีการยืนยันตัวตนก่อนแจ้งสถานะบัญชีของไรเดอร์_x000d_
_x000d_
เงื่อนไขที่ใช้หักคะแนน:_x000d_
เข้ากลุ่มพลาดปานกลางถึงรุนแรง_x000d_
_x000d_
ตัวอย่างจากเคส:_x000d_
“หมายเลข RR668107 ไม่สามารถดำเนินการเปิดใช้งานระบบได้ค่ะ”_x000d_
_x000d_
ตัวอย่างที่ถูกต้องมากขึ้น:_x000d_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และเบอร์โทรศัพท์ที่ลงทะเบียนค่ะ”_x000d_
_x000d_
ข้อเสนอแนะ:_x000d_
เคสที่เกี่ยวข้องกับสถานะบัญชีไรเดอร์ ควรยืนยันตัวตนก่อนแจ้งผลทุกครั้ง</v>
      </c>
      <c r="L235">
        <v>10</v>
      </c>
      <c r="M235" t="str" xml:space="preserve">
        <v xml:space="preserve">ตอบกลับอยู่ใน SLA และ Tag ที่เลือกถือว่าใกล้เคียงกับเรื่องที่ไรเดอร์ติดต่อมา_x000d_
_x000d_
รายละเอียดการประเมินเวลา:_x000d_
เวลาเริ่มเคส: 23 เม.ย. 69 เวลา 19:29_x000d_
เวลาครั้งสุดท้ายในแชท: 23 เม.ย. 69 เวลา 19:35_x000d_
เวลารอรับบริการจากระบบ: 0:00:43_x000d_
เวลาให้บริการจากระบบ: 0:05:16_x000d_
ระยะเวลาให้บริการโดยอ้างอิงแชท: ประมาณ 6 นาที_x000d_
_x000d_
รายละเอียดการประเมิน Tag:_x000d_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v>
      </c>
      <c r="N235">
        <v>9</v>
      </c>
      <c r="O235" t="str" xml:space="preserve">
        <v xml:space="preserve">แจ้งผลได้ตรงกับสถานะบัญชีในระบบ_x000d_
_x000d_
เงื่อนไขที่ใช้หักคะแนน:_x000d_
เข้ากลุ่มพลาดเล็กน้อย_x000d_
_x000d_
ตัวอย่างจากเคส:_x000d_
“ไม่สามารถดำเนินการเปิดใช้งานระบบได้ค่ะ”_x000d_
_x000d_
ตัวอย่างที่ถูกต้องมากขึ้น:_x000d_
“จากการตรวจสอบ บัญชีนี้ไม่สามารถเปิดใช้งานได้ตามเงื่อนไขของระบบค่ะ”_x000d_
_x000d_
ข้อเสนอแนะ:_x000d_
ควรใช้ภาษากลางและกระชับมากขึ้นในการแจ้งผล</v>
      </c>
      <c r="P235">
        <v>9</v>
      </c>
      <c r="Q235" t="str" xml:space="preserve">
        <v xml:space="preserve">แจ้งผลชัดเจน เหมาะกับเคสที่ไม่มีขั้นตอนดำเนินการต่อแล้ว_x000d_
_x000d_
เงื่อนไขที่ใช้หักคะแนน:_x000d_
เข้ากลุ่มพลาดเล็กน้อย_x000d_
_x000d_
ตัวอย่างจากเคส:_x000d_
แอดมินแจ้งว่าไม่สามารถเปิดใช้งานระบบได้ และเป็นการระงับแบบถาวร_x000d_
_x000d_
ตัวอย่างที่ถูกต้องมากขึ้น:_x000d_
“บัญชีนี้ไม่สามารถกลับมาเปิดใช้งานได้แล้วตามเงื่อนไขของระบบค่ะ”_x000d_
_x000d_
ข้อเสนอแนะ:_x000d_
สำหรับเคสที่ไม่มี action ต่อได้จริง การแจ้งผลให้ชัดเจนถือว่าเพียงพอ</v>
      </c>
      <c r="R235">
        <v>4</v>
      </c>
      <c r="S235" t="str" xml:space="preserve">
        <v xml:space="preserve">แจ้งผลชัดเจน แต่สามารถสรุปให้สั้นและตรงกว่านี้ได้_x000d_
_x000d_
เงื่อนไขที่ใช้หักคะแนน:_x000d_
เข้ากลุ่มพลาดเล็กน้อย_x000d_
_x000d_
ตัวอย่างจากเคส:_x000d_
“ระบบได้ดำเนินการ ระงับสัญญาณแบบถาวร ตามเงื่อนไขที่กำหนดค่ะ”_x000d_
_x000d_
ตัวอย่างที่ถูกต้องมากขึ้น:_x000d_
“จากผลตรวจสอบในระบบ บัญชีนี้ถูกระงับถาวรและไม่สามารถกลับมาเปิดใช้งานได้ค่ะ”_x000d_
_x000d_
ข้อเสนอแนะ:_x000d_
ควรใช้ประโยคสั้น ชัด และตรงประเด็น</v>
      </c>
      <c r="V235">
        <v>13</v>
      </c>
      <c r="W235" t="str" xml:space="preserve">
        <v xml:space="preserve">ตรวจสอบและแจ้งผลได้ตรงกับปัญหาที่ไรเดอร์สอบถาม_x000d_
_x000d_
เงื่อนไขที่ใช้หักคะแนน:_x000d_
เข้ากลุ่มพลาดเล็กน้อย_x000d_
_x000d_
ตัวอย่างจากเคส:_x000d_
แอดมินแจ้งตรงว่าบัญชีไม่สามารถเปิดใช้งานได้แล้ว_x000d_
_x000d_
ตัวอย่างที่ถูกต้องมากขึ้น:_x000d_
“จากการตรวจสอบ บัญชีนี้ไม่สามารถกลับมาเปิดใช้งานได้ตามเงื่อนไขของระบบค่ะ”_x000d_
_x000d_
ข้อเสนอแนะ:_x000d_
เคสนี้ไม่จำเป็นต้องมีการเสนอขั้นตอนเพิ่มเติม เพราะระบบไม่สามารถดำเนินการต่อได้แล้ว</v>
      </c>
      <c r="X235">
        <v>8</v>
      </c>
      <c r="Y235" t="str" xml:space="preserve">
        <v xml:space="preserve">ปิดเคสได้เหมาะสม เนื่องจากเป็นเคสที่ไม่มีขั้นตอนดำเนินการต่อ_x000d_
_x000d_
เงื่อนไขที่ใช้หักคะแนน:_x000d_
เข้ากลุ่มพลาดเล็กน้อย_x000d_
_x000d_
ตัวอย่างจากเคส:_x000d_
แอดมินแจ้งผลและปิดการสนทนาเลย_x000d_
_x000d_
ตัวอย่างที่ถูกต้องมากขึ้น:_x000d_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ต้องขออภัยในความไม่สะดวกด้วยนะคะ”_x000d_
_x000d_
ข้อเสนอแนะ:_x000d_
ในเคสที่ไม่มี action ต่อได้ การปิดบทสนทนาอย่างชัดเจนและสุภาพถือว่าเหมาะสม</v>
      </c>
      <c r="AB235">
        <v>4</v>
      </c>
      <c r="AC235" t="str" xml:space="preserve">
        <v xml:space="preserve">ข้อความอ่านเข้าใจได้ แต่สามารถเรียบเรียงให้สั้นและอ่านง่ายขึ้นได้_x000d_
_x000d_
เงื่อนไขที่ใช้หักคะแนน:_x000d_
เข้ากลุ่มพลาดเล็กน้อย_x000d_
_x000d_
ตัวอย่างจากเคส:_x000d_
ข้อความแจ้งผลรวมอยู่ในย่อหน้าเดียว_x000d_
_x000d_
ตัวอย่างที่ถูกต้องมากขึ้น:_x000d_
“จากการตรวจสอบ บัญชี RR668107 ไม่สามารถกลับมาเปิดใช้งานได้แล้วค่ะ_x000d_
บัญชีถูกระงับถาวรตามเงื่อนไขของระบบค่ะ”_x000d_
_x000d_
ข้อเสนอแนะ:_x000d_
ควรแยกข้อความเป็น 2 ส่วน คือ ผลตรวจสอบ และเหตุผลในระบบ</v>
      </c>
      <c r="AD235">
        <v>4</v>
      </c>
      <c r="AE235" t="str" xml:space="preserve">
        <v xml:space="preserve">ภาษาสุภาพ แต่ควรใช้คำที่เป็นกลางมากขึ้น_x000d_
_x000d_
เงื่อนไขที่ใช้หักคะแนน:_x000d_
เข้ากลุ่มพลาดเล็กน้อย_x000d_
_x000d_
ตัวอย่างจากเคส:_x000d_
“พบประวัติการกระทำผิดหลายครั้ง”_x000d_
_x000d_
ตัวอย่างที่ถูกต้องมากขึ้น:_x000d_
“จากข้อมูลในระบบ บัญชีนี้ไม่สามารถเปิดใช้งานได้ตามเงื่อนไขที่กำหนดค่ะ”_x000d_
_x000d_
ข้อเสนอแนะ:_x000d_
ควรหลีกเลี่ยงคำที่ให้ความรู้สึกเชิงกล่าวโทษโดยตรง</v>
      </c>
      <c r="AF235">
        <v>8</v>
      </c>
      <c r="AG235" t="str" xml:space="preserve">
        <v xml:space="preserve">น้ำเสียงสุภาพ แต่ควรใช้ถ้อยคำที่เป็นกลางมากกว่านี้_x000d_
_x000d_
เงื่อนไขที่ใช้หักคะแนน:_x000d_
เข้ากลุ่มพลาดเล็กน้อย_x000d_
_x000d_
ตัวอย่างจากเคส:_x000d_
“เนื่องจากพบประวัติการกระทำผิดหลายครั้ง”_x000d_
_x000d_
ตัวอย่างที่ถูกต้องมากขึ้น:_x000d_
“ต้องขออภัยค่ะ จากข้อมูลในระบบ บัญชีนี้ไม่สามารถกลับมาเปิดใช้งานได้ตามเงื่อนไขที่กำหนดค่ะ”_x000d_
_x000d_
ข้อเสนอแนะ:_x000d_
ควรใช้น้ำเสียงที่เป็นกลางและเหมาะกับการแจ้งผลเคสลักษณะนี้</v>
      </c>
      <c r="AP235" t="str">
        <v>NO</v>
      </c>
      <c r="AQ235" t="str">
        <v>ไรเดอร์สอบถามการกลับมาเปิดใช้งานระบบอีกครั้ง (Rider asks about account reactivation)</v>
      </c>
      <c r="AS235" s="4">
        <f>SUM(H235,J235,L235,N235,P235,R235,T235,V235,X235,Z235,AB235,AD235,AF235,AH235,AJ235,AL235,AN235)</f>
        <v>84</v>
      </c>
      <c r="AT235" s="2">
        <f>IF(C235="","",DATE(YEAR(C235),MONTH(C235),1))</f>
        <v>46113</v>
      </c>
      <c r="AU235" t="str">
        <f>IF(AT235="","",TEXT(AT235,"mmmm yyyy"))</f>
        <v>April 2026</v>
      </c>
      <c r="AV235" s="2">
        <f>IF(C235="","",C235-WEEKDAY(C235,2)+1)</f>
        <v>46132</v>
      </c>
      <c r="AW235" s="2">
        <f>IF(AV235="","",AV235+6)</f>
        <v>46138</v>
      </c>
      <c r="AX235" t="str">
        <f>IF(AV235="","",TEXT(AV235,"dd/mm/yyyy")&amp;" - "&amp;TEXT(AW235,"dd/mm/yyyy"))</f>
        <v>20/04/2026 - 26/04/2026</v>
      </c>
      <c r="AY235">
        <f>IF(B235="","",COUNTIFS($B$5:B235,B235,$AT$5:AT235,AT235))</f>
        <v>9</v>
      </c>
      <c r="AZ235">
        <f>IF(B235="","",COUNTIFS($B$5:B235,B235,$AV$5:AV235,AV235))</f>
        <v>1</v>
      </c>
      <c r="BA235" t="str">
        <f>IF(B235="","",TEXT(AY235,"00")&amp;"|"&amp;B235&amp;"|"&amp;TEXT(AT235,"yyyymmdd"))</f>
        <v>09|Sunijtra Siritip|20260401</v>
      </c>
      <c r="BB235" t="str">
        <f>IF(B235="","",TEXT(AZ235,"00")&amp;"|"&amp;B235&amp;"|"&amp;TEXT(AV235,"yyyymmdd"))</f>
        <v>01|Sunijtra Siritip|20260420</v>
      </c>
      <c r="BC235">
        <f>IF(OR(AQ235="YES",AQ235="Yes",AQ235="Y",AQ235=1),1,0)</f>
        <v>0</v>
      </c>
      <c r="BD235" t="str" xml:space="preserve">
        <v xml:space="preserve">ไรเดอร์ติดต่อเข้ามาสอบถามเรื่อง ต้องการกลับมาเปิดใช้งานระบบอีกครั้ง โดยระบุเลข RR668107_x000d_
_x000d_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v>
      </c>
      <c r="BE235" t="str">
        <v>https://drive.google.com/open?id=16t7TWLbeCCs9BtjDjuUDuUoZtqMuDkHL</v>
      </c>
      <c r="BF235" t="str">
        <v>April 2026+</v>
      </c>
    </row>
    <row r="236" xml:space="preserve">
      <c r="A236" s="1">
        <v>46141.43918180555</v>
      </c>
      <c r="B236" t="str">
        <v>Sunijtra Siritip</v>
      </c>
      <c r="C236" s="2">
        <v>46135</v>
      </c>
      <c r="D236" s="3">
        <v>0.79375</v>
      </c>
      <c r="E236" s="3">
        <v>0.7979166666666667</v>
      </c>
      <c r="F236" t="str">
        <v>AA226402</v>
      </c>
      <c r="G236" t="str">
        <v>https://app.oho.chat/business/6805c0f16232119d2a1204b5/smartchat?room=69d326ebf6ca02625eb04a77</v>
      </c>
      <c r="H236">
        <v>10</v>
      </c>
      <c r="I236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แอดมินบัวลอยยินดีให้บริการ”_x000d_
“ขอบคุณที่ใช้บริการ Robinhood แอดมินบัวลอยยินดีให้บริการ”</v>
      </c>
      <c r="J236">
        <v>10</v>
      </c>
      <c r="K236" t="str" xml:space="preserve">
        <v xml:space="preserve">เป็นการตอบข้อมูลทั่วไป ไม่พบการเปิดเผยข้อมูลส่วนบุคคลเกินความจำเป็น_x000d_
_x000d_
ตัวอย่างจากเคส:_x000d_
แอดมินอธิบายเรื่องระบบโอนเงินอัตโนมัติ โดยไม่ได้ขอหรือเปิดเผยข้อมูลส่วนตัวเพิ่มเติม</v>
      </c>
      <c r="L236">
        <v>10</v>
      </c>
      <c r="M236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23 เม.ย. 69 เวลา 19:03_x000d_
เวลาครั้งสุดท้ายในแชท: 23 เม.ย. 69 เวลา 19:09_x000d_
เวลารอรับบริการจากระบบ: 0:01:03_x000d_
เวลาให้บริการจากระบบ: 0:05:04_x000d_
ระยะเวลาให้บริการโดยอ้างอิงแชท: ประมาณ 6 นาที_x000d_
_x000d_
รายละเอียดการประเมิน Tag:_x000d_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v>
      </c>
      <c r="N236">
        <v>10</v>
      </c>
      <c r="O236" t="str" xml:space="preserve">
        <v xml:space="preserve">คำตอบถูกต้องว่าเงินจะโอนเข้าบัญชีอัตโนมัติ_x000d_
_x000d_
ตัวอย่างจากเคส:_x000d_
“ระบบจะโอนเงินเข้าบัญชีให้อัตโนมัติ”</v>
      </c>
      <c r="P236">
        <v>8</v>
      </c>
      <c r="Q236" t="str" xml:space="preserve">
        <v xml:space="preserve">ให้ข้อมูลหลักครบ แต่ยังไม่อธิบายชัดว่าไม่มีเมนูถอนเงินด้วยตนเอง_x000d_
_x000d_
เงื่อนไขที่ใช้หักคะแนน:_x000d_
เข้ากลุ่มพลาดเล็กน้อย_x000d_
_x000d_
ตัวอย่างจากเคส:_x000d_
แอดมินส่งภาพอธิบายรอบโอนและยอดโอนขั้นต่ำ_x000d_
_x000d_
ตัวอย่างที่ถูกต้องมากขึ้น:_x000d_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บาทค่ะ”_x000d_
_x000d_
ข้อเสนอแนะ:_x000d_
ควรสรุปเป็นข้อความสั้น ๆ ให้ครบก่อนแนบภาพ เพื่อให้พี่ไรเดอร์เข้าใจได้ทันที</v>
      </c>
      <c r="R236">
        <v>5</v>
      </c>
      <c r="S236" t="str" xml:space="preserve">
        <v xml:space="preserve">มีภาพประกอบช่วยอธิบายเรื่องรอบโอนและยอดโอนขั้นต่ำชัดเจน_x000d_
_x000d_
ตัวอย่างจากเคส:_x000d_
แนบภาพข้อมูลเรื่องการโอนเงินเข้าบัญชีของ Robinhood</v>
      </c>
      <c r="V236">
        <v>14</v>
      </c>
      <c r="W236" t="str" xml:space="preserve">
        <v xml:space="preserve">ตอบตรงคำถามเรื่องการถอนเงิน และอธิบายว่าระบบโอนเงินอัตโนมัติ_x000d_
_x000d_
เงื่อนไขที่ใช้หักคะแนน:_x000d_
เข้ากลุ่มพลาดเล็กน้อย_x000d_
_x000d_
ตัวอย่างจากเคส:_x000d_
พี่ไรเดอร์ถามว่า “ถอนเงินยังไง” และแอดมินตอบเรื่องโอนเงินเข้าบัญชีอัตโนมัติ_x000d_
_x000d_
ตัวอย่างที่ถูกต้องมากขึ้น:_x000d_
“หากเป็นรายได้จากงาน ระบบจะโอนเข้าบัญชีให้อัตโนมัติค่ะ ไม่ต้องกดถอนเงินเองนะคะ”_x000d_
_x000d_
ข้อเสนอแนะ:_x000d_
ควรตอบให้ชัดตั้งแต่ต้นว่าระบบไม่มีการถอนเอง แต่เป็นการโอนอัตโนมัติ</v>
      </c>
      <c r="X236">
        <v>8</v>
      </c>
      <c r="Y236" t="str" xml:space="preserve">
        <v xml:space="preserve">ปิดเคสสุภาพ แต่ยังไม่ได้บอกว่าหากเงินไม่เข้าตามรอบให้ตรวจสอบอะไรต่อ_x000d_
_x000d_
เงื่อนไขที่ใช้หักคะแนน:_x000d_
เข้ากลุ่มพลาดเล็กน้อย_x000d_
_x000d_
ตัวอย่างจากเคส:_x000d_
แอดมินแจ้งปิดเคสหลังส่งข้อมูล_x000d_
_x000d_
ตัวอย่างที่ถูกต้องมากขึ้น:_x000d_
“หากถึงรอบโอนแล้วเงินยังไม่เข้า พี่ไรเดอร์สามารถแจ้งแอดมินกลับมาเพื่อตรวจสอบเพิ่มเติมได้ค่ะ”_x000d_
_x000d_
ข้อเสนอแนะ:_x000d_
ควรเพิ่มแนวทางสั้น ๆ สำหรับกรณีเงินไม่เข้าตามรอบ</v>
      </c>
      <c r="AB236">
        <v>5</v>
      </c>
      <c r="AC236" t="str" xml:space="preserve">
        <v xml:space="preserve">ข้อความสั้น อ่านง่าย และมีภาพช่วยเสริมความเข้าใจ_x000d_
_x000d_
ตัวอย่างจากเคส:_x000d_
แอดมินตอบเป็นข้อความสั้นและแนบภาพประกอบ</v>
      </c>
      <c r="AD236">
        <v>5</v>
      </c>
      <c r="AE236" t="str" xml:space="preserve">
        <v xml:space="preserve">ภาษาสุภาพ กระชับ และเข้าใจง่าย_x000d_
_x000d_
ตัวอย่างจากเคส:_x000d_
“ระบบจะโอนเงินเข้าบัญชีให้อัตโนมัติ ตามรายละเอียดดังนี้ค่ะ”</v>
      </c>
      <c r="AF236">
        <v>6</v>
      </c>
      <c r="AG236" t="str" xml:space="preserve">
        <v xml:space="preserve">น้ำเสียงสุภาพ แต่คำตอบยังดูห้วนไปเล็กน้อยสำหรับเคสสอบถามข้อมูลทั่วไป_x000d_
_x000d_
เงื่อนไขที่ใช้หักคะแนน:_x000d_
เข้ากลุ่มพลาดปานกลาง_x000d_
_x000d_
ตัวอย่างจากเคส:_x000d_
“ระบบจะโอนเงินเข้าบัญชีให้อัตโนมัติ ตามรายละเอียดดังนี้ค่ะ”_x000d_
_x000d_
ตัวอย่างที่ถูกต้องมากขึ้น:_x000d_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ตามรอบที่กำหนดในภาพนี้เลยนะคะ”_x000d_
_x000d_
ข้อเสนอแนะ:_x000d_
ควรใช้ภาษาที่ช่วยอธิบายและคลายข้อสงสัยมากขึ้นอีกเล็กน้อย</v>
      </c>
      <c r="AP236" t="str">
        <v>NO</v>
      </c>
      <c r="AQ236" t="str">
        <v>ไรเดอร์สอบถามวิธีรับเงินโอนเข้าบัญชี (Rider asks how to receive payout to bank account)</v>
      </c>
      <c r="AS236" s="4">
        <f>SUM(H236,J236,L236,N236,P236,R236,T236,V236,X236,Z236,AB236,AD236,AF236,AH236,AJ236,AL236,AN236)</f>
        <v>91</v>
      </c>
      <c r="AT236" s="2">
        <f>IF(C236="","",DATE(YEAR(C236),MONTH(C236),1))</f>
        <v>46113</v>
      </c>
      <c r="AU236" t="str">
        <f>IF(AT236="","",TEXT(AT236,"mmmm yyyy"))</f>
        <v>April 2026</v>
      </c>
      <c r="AV236" s="2">
        <f>IF(C236="","",C236-WEEKDAY(C236,2)+1)</f>
        <v>46132</v>
      </c>
      <c r="AW236" s="2">
        <f>IF(AV236="","",AV236+6)</f>
        <v>46138</v>
      </c>
      <c r="AX236" t="str">
        <f>IF(AV236="","",TEXT(AV236,"dd/mm/yyyy")&amp;" - "&amp;TEXT(AW236,"dd/mm/yyyy"))</f>
        <v>20/04/2026 - 26/04/2026</v>
      </c>
      <c r="AY236">
        <f>IF(B236="","",COUNTIFS($B$5:B236,B236,$AT$5:AT236,AT236))</f>
        <v>10</v>
      </c>
      <c r="AZ236">
        <f>IF(B236="","",COUNTIFS($B$5:B236,B236,$AV$5:AV236,AV236))</f>
        <v>2</v>
      </c>
      <c r="BA236" t="str">
        <f>IF(B236="","",TEXT(AY236,"00")&amp;"|"&amp;B236&amp;"|"&amp;TEXT(AT236,"yyyymmdd"))</f>
        <v>10|Sunijtra Siritip|20260401</v>
      </c>
      <c r="BB236" t="str">
        <f>IF(B236="","",TEXT(AZ236,"00")&amp;"|"&amp;B236&amp;"|"&amp;TEXT(AV236,"yyyymmdd"))</f>
        <v>02|Sunijtra Siritip|20260420</v>
      </c>
      <c r="BC236">
        <f>IF(OR(AQ236="YES",AQ236="Yes",AQ236="Y",AQ236=1),1,0)</f>
        <v>0</v>
      </c>
      <c r="BD236" t="str" xml:space="preserve">
        <v xml:space="preserve">พี่ไรเดอร์ติดต่อเข้ามาสอบถามว่า ถอนเงินยังไง ซึ่งเป็นคำถามเกี่ยวกับการรับเงินจากระบบ_x000d_
_x000d_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v>
      </c>
      <c r="BE236" t="str">
        <v>https://drive.google.com/open?id=1Bp6a_hflO09Yd8-lsXFD1TBzkmZXMKSC</v>
      </c>
      <c r="BF236" t="str">
        <v>April 2026+</v>
      </c>
    </row>
    <row r="237" xml:space="preserve">
      <c r="A237" s="1">
        <v>46141.49110549768</v>
      </c>
      <c r="B237" t="str">
        <v>Suphitcha Keawliam</v>
      </c>
      <c r="C237" s="2">
        <v>46135</v>
      </c>
      <c r="D237" s="3">
        <v>0.4743055555555555</v>
      </c>
      <c r="E237" s="3">
        <v>0.4881944444444444</v>
      </c>
      <c r="F237" t="str">
        <v>AA226129</v>
      </c>
      <c r="G237" t="str">
        <v>https://app.oho.chat/business/6805c0f16232119d2a1204b5/smartchat?room=69e99ea1dead40891ffcb020</v>
      </c>
      <c r="H237">
        <v>10</v>
      </c>
      <c r="I237" t="str" xml:space="preserve">
        <v xml:space="preserve">มีการทักทายและปิดการสนทนาตามมาตรฐาน_x000d_
_x000d_
ตัวอย่างจากเคส:_x000d_
“Robinhood สวัสดีค่ะ แอดมินชานมยินดีให้บริการค่ะ 💜”_x000d_
“ขอบคุณที่ใช้บริการโรบินฮู้ด แอดมินชานมยินดีให้บริการค่ะ 💜”</v>
      </c>
      <c r="J237">
        <v>10</v>
      </c>
      <c r="K237" t="str" xml:space="preserve">
        <v xml:space="preserve">มีการยืนยันข้อมูลร้านค้าก่อนตรวจสอบสถานะร้านในระบบ_x000d_
_x000d_
ตัวอย่างจากเคส:_x000d_
แอดมินขอข้อมูล_x000d_
_x000d_
1. ชื่อร้านค้า/สาขา_x000d_
2. หมายเลขโทรศัพท์ที่ใช้ในการลงทะเบียน_x000d_
3. รหัสร้านค้า (Shop ID)_x000d_
4. ชื่อ-นามสกุลเจ้าของกิจการ และเลข 5 ตัวท้ายบัตรประชาชนเพื่อยืนยันตัวตน</v>
      </c>
      <c r="L237">
        <v>10</v>
      </c>
      <c r="M237" t="str" xml:space="preserve"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23 เม.ย. 69 เวลา 11:23_x000d_
เวลาครั้งสุดท้ายในแชท: 23 เม.ย. 69 เวลา 11:43_x000d_
เวลารอรับบริการจากระบบ: 0:00:55_x000d_
เวลาให้บริการจากระบบ: 0:19:13_x000d_
ระยะเวลาให้บริการโดยอ้างอิงแชท: ประมาณ 20 นาที_x000d_
_x000d_
รายละเอียดการประเมิน Tag:_x000d_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v>
      </c>
      <c r="N237">
        <v>10</v>
      </c>
      <c r="O237" t="str" xml:space="preserve">
        <v xml:space="preserve">ตรวจสอบและแจ้งสาเหตุได้ถูกต้องว่าร้าน Active ปกติ แต่ยังไม่ได้ตั้งเวลาเปิด-ปิดร้าน_x000d_
_x000d_
ตัวอย่างจากเคส:_x000d_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v>
      </c>
      <c r="P237">
        <v>9</v>
      </c>
      <c r="Q237" t="str" xml:space="preserve">
        <v xml:space="preserve">อธิบายสาเหตุและวิธีแก้ไขได้ค่อนข้างครบ แต่ควรสรุปผลให้กระชับในข้อความเดียวมากขึ้น_x000d_
_x000d_
ตัวอย่างจากเคส:_x000d_
แอดมินแจ้งทั้งสถานะร้าน, สาเหตุที่ไม่แสดงร้าน, และขั้นตอนเข้าเมนูแก้ไข_x000d_
_x000d_
ตัวอย่างที่ถูกต้องมากขึ้น:_x000d_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และเวลาเปิด-ปิดรับคำสั่งซื้อค่ะ”_x000d_
_x000d_
ข้อเสนอแนะ:_x000d_
ควรสรุปสาเหตุและวิธีแก้ไว้ในข้อความเดียวก่อน แล้วค่อยแยกรายละเอียดเสริม</v>
      </c>
      <c r="R237">
        <v>5</v>
      </c>
      <c r="S237" t="str" xml:space="preserve">
        <v xml:space="preserve">แจ้งขั้นตอนการแก้ไขชัดเจนและทำตามได้จริง_x000d_
_x000d_
ตัวอย่างจากเคส:_x000d_
“เข้าที่เมนู &gt; ตั้งค่า &gt; ที่ตั้งร้านค้า เบอร์โทรศัพท์ และเวลาเปิด-ปิดรับคำสั่งซื้อ”</v>
      </c>
      <c r="V237">
        <v>15</v>
      </c>
      <c r="W237" t="str" xml:space="preserve">
        <v xml:space="preserve">วิเคราะห์ปัญหาได้ตรงจุดและให้แนวทางแก้ไขที่ใช้งานได้จริง_x000d_
_x000d_
ตัวอย่างจากเคส:_x000d_
ร้านค้าบอกว่ามองไม่เห็นร้านบนแอป แอดมินตรวจสอบแล้วพบว่าสาเหตุคือไม่ได้ตั้งเวลาเปิด-ปิดร้านค้า</v>
      </c>
      <c r="X237">
        <v>8</v>
      </c>
      <c r="Y237" t="str" xml:space="preserve">
        <v xml:space="preserve"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แต่ควรย้ำผลลัพธ์หลังตั้งค่าให้ชัดขึ้นอีกเล็กน้อย_x000d_
_x000d_
ตัวอย่างจากเคส:_x000d_
“หากดำเนินการแก้ไขแล้วร้านค้าจะแสดงบนแอปพลิเคชั่นอีกครั้งค่ะ”_x000d_
_x000d_
ตัวอย่างที่ถูกต้องมากขึ้น:_x000d_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v>
      </c>
      <c r="AB237">
        <v>5</v>
      </c>
      <c r="AC237" t="str" xml:space="preserve">
        <v xml:space="preserve">ข้อความเรียงลำดับดี อ่านง่าย และแยกขั้นตอนชัดเจน_x000d_
_x000d_
ตัวอย่างจากเคส:_x000d_
ขอข้อมูล → ตรวจสอบ → แจ้งผล → แนะนำขั้นตอนแก้ไข → ปิดเคส</v>
      </c>
      <c r="AD237">
        <v>3</v>
      </c>
      <c r="AE237" t="str" xml:space="preserve">
        <v xml:space="preserve"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“ในขณะนี้”_x000d_
_x000d_
ตัวอย่างจากเคส:_x000d_
“แอดมินขออนุญาตตรวจสอบสถานะร้านค้าให้ศักครู่ค่ะ”_x000d_
“จากการตรวจอบ Shop ID 195075 ...”_x000d_
“ในขะนี้ร้านค้าจึงแสดงเป็นปิดทำการค่ะ”_x000d_
_x000d_
ตัวอย่างที่ถูกต้องมากขึ้น:_x000d_
“แอดมินขออนุญาตตรวจสอบสถานะร้านค้าให้สักครู่ค่ะ”_x000d_
“จากการตรวจสอบ Shop ID 195075 ...”_x000d_
“ในขณะนี้ร้านค้าจึงแสดงเป็นปิดทำการค่ะ”_x000d_
_x000d_
ข้อเสนอแนะ:_x000d_
ควรตรวจทานคำสะกดก่อนส่งทุกครั้ง โดยเฉพาะคำที่ใช้บ่อยในการให้บริการ</v>
      </c>
      <c r="AF237">
        <v>10</v>
      </c>
      <c r="AG237" t="str" xml:space="preserve">
        <v xml:space="preserve">น้ำเสียงสุภาพ เหมาะสม และช่วยตอบข้อสงสัยของร้านค้าได้ดี_x000d_
_x000d_
ตัวอย่างจากเคส:_x000d_
“แอดมินแนะนำให้ร้านค้าสามารถตั้งค่าเวลาเปิด-ปิดทำการก่อนอีกครั้งค่ะ”</v>
      </c>
      <c r="AP237" t="str">
        <v>NO</v>
      </c>
      <c r="AQ237" t="str">
        <v>ร้านค้าแจ้งไม่พบร้านบนแอปและขอให้ตรวจสอบสถานะการแสดงผลร้านค้า (Merchant reports store not visible on app and requests store visibility check)</v>
      </c>
      <c r="AS237" s="4">
        <f>SUM(H237,J237,L237,N237,P237,R237,T237,V237,X237,Z237,AB237,AD237,AF237,AH237,AJ237,AL237,AN237)</f>
        <v>95</v>
      </c>
      <c r="AT237" s="2">
        <f>IF(C237="","",DATE(YEAR(C237),MONTH(C237),1))</f>
        <v>46113</v>
      </c>
      <c r="AU237" t="str">
        <f>IF(AT237="","",TEXT(AT237,"mmmm yyyy"))</f>
        <v>April 2026</v>
      </c>
      <c r="AV237" s="2">
        <f>IF(C237="","",C237-WEEKDAY(C237,2)+1)</f>
        <v>46132</v>
      </c>
      <c r="AW237" s="2">
        <f>IF(AV237="","",AV237+6)</f>
        <v>46138</v>
      </c>
      <c r="AX237" t="str">
        <f>IF(AV237="","",TEXT(AV237,"dd/mm/yyyy")&amp;" - "&amp;TEXT(AW237,"dd/mm/yyyy"))</f>
        <v>20/04/2026 - 26/04/2026</v>
      </c>
      <c r="AY237">
        <f>IF(B237="","",COUNTIFS($B$5:B237,B237,$AT$5:AT237,AT237))</f>
        <v>10</v>
      </c>
      <c r="AZ237">
        <f>IF(B237="","",COUNTIFS($B$5:B237,B237,$AV$5:AV237,AV237))</f>
        <v>2</v>
      </c>
      <c r="BA237" t="str">
        <f>IF(B237="","",TEXT(AY237,"00")&amp;"|"&amp;B237&amp;"|"&amp;TEXT(AT237,"yyyymmdd"))</f>
        <v>10|Suphitcha Keawliam|20260401</v>
      </c>
      <c r="BB237" t="str">
        <f>IF(B237="","",TEXT(AZ237,"00")&amp;"|"&amp;B237&amp;"|"&amp;TEXT(AV237,"yyyymmdd"))</f>
        <v>02|Suphitcha Keawliam|20260420</v>
      </c>
      <c r="BC237">
        <f>IF(OR(AQ237="YES",AQ237="Yes",AQ237="Y",AQ237=1),1,0)</f>
        <v>0</v>
      </c>
      <c r="BD237" t="str" xml:space="preserve">
        <v xml:space="preserve"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จึงต้องการให้ช่วยตรวจสอบสถานะร้านค้าในระบบ_x000d_
_x000d_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v>
      </c>
      <c r="BE237" t="str">
        <v>https://drive.google.com/open?id=1NWwcLQf-Bciy48jx1-h278vpKGvzUcMu</v>
      </c>
      <c r="BF237" t="str">
        <v>April 2026+</v>
      </c>
    </row>
    <row r="238" xml:space="preserve">
      <c r="A238" s="1">
        <v>46140.58490118055</v>
      </c>
      <c r="B238" t="str">
        <v>Natcha Chai-in</v>
      </c>
      <c r="C238" s="2">
        <v>46136</v>
      </c>
      <c r="D238" s="3">
        <v>0.4555555555555555</v>
      </c>
      <c r="E238" s="3">
        <v>0.4604166666666666</v>
      </c>
      <c r="F238" t="str">
        <v>AA226556</v>
      </c>
      <c r="G238" t="str">
        <v>https://app.oho.chat/business/6805c0f16232119d2a1204b5/smartchat?room=682c37b3e5ff068094796220</v>
      </c>
      <c r="H238">
        <v>10</v>
      </c>
      <c r="I238" t="str" xml:space="preserve">
        <v xml:space="preserve">มีการทักทายและปิดการสนทนาตามมาตรฐาน_x000d_
_x000d_
ตัวอย่างจากเคส:_x000d_
“Robinhood สวัสดีครับ แอดมินขนมหม้อแกง ยินดีให้บริการครับ”_x000d_
“ขอบคุณที่ใช้บริการ Robinhood ขอให้พี่ไรเดอร์ขับขี่ปลอดภัย...”</v>
      </c>
      <c r="J238">
        <v>10</v>
      </c>
      <c r="K238" t="str" xml:space="preserve">
        <v xml:space="preserve">ไม่พบการเปิดเผยข้อมูลส่วนบุคคลเกินความจำเป็น_x000d_
_x000d_
ตัวอย่างจากเคส:_x000d_
แอดมินตรวจสอบจากหมายเลขออเดอร์ที่แสดงในระบบ และไม่ได้ขอหรือเปิดเผยข้อมูลส่วนบุคคลเพิ่มเติม</v>
      </c>
      <c r="L238">
        <v>7</v>
      </c>
      <c r="M238" t="str" xml:space="preserve">
        <v xml:space="preserve">Tag เคสตรงกับเรื่องที่แจ้ง แต่เวลารอรับบริการเกิน SLA เล็กน้อย_x000d_
_x000d_
รายละเอียดการประเมินเวลา:_x000d_
เวลาเริ่มเคส: 24 เม.ย. 69 เวลา 10:56_x000d_
เวลาครั้งสุดท้ายในแชท: 24 เม.ย. 69 เวลา 11:03_x000d_
เวลารอรับบริการจากระบบ: 0:05:06_x000d_
เวลาให้บริการจากระบบ: 0:02:32_x000d_
ระยะเวลาให้บริการโดยอ้างอิงแชท: ประมาณ 7 นาที_x000d_
_x000d_
รายละเอียดการประเมิน Tag:_x000d_
Tag ที่ใช้คือ ร้านค้าเข้าระบบไม่ได้ ซึ่งตรงกับเรื่องที่พี่ไรเดอร์แจ้งว่า ร้านเข้าแอปไม่ได้_x000d_
_x000d_
เงื่อนไขที่ใช้หักคะแนน:_x000d_
เข้ากลุ่มพลาดเล็กน้อยถึงปานกลาง_x000d_
_x000d_
ตัวอย่างจากเคส:_x000d_
“ร้านเข้าแอปไม่ได้ครับ”_x000d_
_x000d_
ตัวอย่างที่ถูกต้องมากขึ้น:_x000d_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โดยเฉพาะเคสที่พี่ไรเดอร์มาถึงร้านแล้วและอาจกระทบต่อการรับออเดอร์_x000d_
_x000d_
ข้อเสนอแนะ:_x000d_
ควรเร่งรับเคสประเภทนี้ให้เร็วขึ้น เพราะเป็นเคสหน้างานที่กระทบต่อการรับอาหารของพี่ไรเดอร์</v>
      </c>
      <c r="N238">
        <v>9</v>
      </c>
      <c r="O238" t="str" xml:space="preserve">
        <v xml:space="preserve">คำตอบถูกต้อง แต่ควรแจ้งแนวทางหากร้านค้าเข้าแอปไม่ได้อีก_x000d_
_x000d_
ตัวอย่างจากเคส:_x000d_
“ร้านค้ากดรับออเดอร์ในระบบเรียบร้อยครับ สามารถรับออเดอร์ได้ตามปกติเลยครับ”_x000d_
_x000d_
ตัวอย่างที่ถูกต้องมากขึ้น:_x000d_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v>
      </c>
      <c r="P238">
        <v>8</v>
      </c>
      <c r="Q238" t="str" xml:space="preserve">
        <v xml:space="preserve">ตอบประเด็นหลักได้ แต่ยังไม่ได้บอกวิธีดำเนินการหากปัญหาเกิดซ้ำ_x000d_
_x000d_
ตัวอย่างจากเคส:_x000d_
พี่ไรเดอร์แจ้งว่าร้านค้าเข้าแอปได้แล้ว และแอดมินแจ้งว่ารับออเดอร์ได้ตามปกติ_x000d_
_x000d_
ตัวอย่างที่ถูกต้องมากขึ้น:_x000d_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v>
      </c>
      <c r="R238">
        <v>4</v>
      </c>
      <c r="S238" t="str" xml:space="preserve">
        <v xml:space="preserve">แจ้งผลตรวจสอบชัดเจน แต่ยังไม่ได้ให้ขั้นตอนหากเกิดปัญหาอีก_x000d_
_x000d_
ตัวอย่างจากเคส:_x000d_
“สามารถรับออเดอร์ได้ตามปกติเลยครับ”_x000d_
_x000d_
ตัวอย่างที่ถูกต้องมากขึ้น:_x000d_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v>
      </c>
      <c r="V238">
        <v>13</v>
      </c>
      <c r="W238" t="str" xml:space="preserve">
        <v xml:space="preserve">ตรวจสอบออเดอร์ได้ตรงจุด และแจ้งว่าร้านค้ารับออเดอร์ได้แล้ว_x000d_
_x000d_
ตัวอย่างจากเคส:_x000d_
แอดมินตรวจสอบออเดอร์ 260424-RP-9570 และแจ้งว่าสามารถรับออเดอร์ได้ตามปกติ_x000d_
_x000d_
ตัวอย่างที่ถูกต้องมากขึ้น:_x000d_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v>
      </c>
      <c r="X238">
        <v>8</v>
      </c>
      <c r="Y238" t="str" xml:space="preserve">
        <v xml:space="preserve">ปิดเคสเรียบร้อย แต่ยังไม่ได้แจ้งแนวทางหากปัญหาเกิดซ้ำ_x000d_
_x000d_
ตัวอย่างจากเคส:_x000d_
“แอดมินขอนุญาตจบการสนทนาในครั้งนี้...”_x000d_
_x000d_
ตัวอย่างที่ถูกต้องมากขึ้น:_x000d_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v>
      </c>
      <c r="AB238">
        <v>5</v>
      </c>
      <c r="AC238" t="str" xml:space="preserve">
        <v xml:space="preserve">ข้อความอ่านง่ายและเรียงลำดับดี_x000d_
_x000d_
ตัวอย่างจากเคส:_x000d_
แอดมินแจ้งตรวจสอบออเดอร์ก่อน แล้วจึงแจ้งผลว่าร้านค้ารับออเดอร์ได้แล้ว</v>
      </c>
      <c r="AD238">
        <v>5</v>
      </c>
      <c r="AE238" t="str" xml:space="preserve">
        <v xml:space="preserve">ภาษาสุภาพ กระชับ และเข้าใจง่าย_x000d_
_x000d_
ตัวอย่างจากเคส:_x000d_
“กรุณารอสักครู่นะครับ”_x000d_
“สามารถรับออเดอร์ได้ตามปกติเลยครับ”</v>
      </c>
      <c r="AF238">
        <v>8</v>
      </c>
      <c r="AG238" t="str" xml:space="preserve">
        <v xml:space="preserve">น้ำเสียงสุภาพ แต่ควรแสดงความเข้าใจว่าพี่ไรเดอร์อยู่หน้างานและต้องการความรวดเร็ว_x000d_
_x000d_
ตัวอย่างจากเคส:_x000d_
“รับทราบครับ จากการตรวจสอบออเดอร์...”_x000d_
_x000d_
ตัวอย่างที่ถูกต้องมากขึ้น:_x000d_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v>
      </c>
      <c r="AP238" t="str">
        <v>NO</v>
      </c>
      <c r="AQ238" t="str">
        <v>ไรเดอร์แจ้งว่าร้านค้าเข้าแอปไม่ได้ (Rider reports merchant cannot access the app)</v>
      </c>
      <c r="AS238" s="4">
        <f>SUM(H238,J238,L238,N238,P238,R238,T238,V238,X238,Z238,AB238,AD238,AF238,AH238,AJ238,AL238,AN238)</f>
        <v>87</v>
      </c>
      <c r="AT238" s="2">
        <f>IF(C238="","",DATE(YEAR(C238),MONTH(C238),1))</f>
        <v>46113</v>
      </c>
      <c r="AU238" t="str">
        <f>IF(AT238="","",TEXT(AT238,"mmmm yyyy"))</f>
        <v>April 2026</v>
      </c>
      <c r="AV238" s="2">
        <f>IF(C238="","",C238-WEEKDAY(C238,2)+1)</f>
        <v>46132</v>
      </c>
      <c r="AW238" s="2">
        <f>IF(AV238="","",AV238+6)</f>
        <v>46138</v>
      </c>
      <c r="AX238" t="str">
        <f>IF(AV238="","",TEXT(AV238,"dd/mm/yyyy")&amp;" - "&amp;TEXT(AW238,"dd/mm/yyyy"))</f>
        <v>20/04/2026 - 26/04/2026</v>
      </c>
      <c r="AY238">
        <f>IF(B238="","",COUNTIFS($B$5:B238,B238,$AT$5:AT238,AT238))</f>
        <v>8</v>
      </c>
      <c r="AZ238">
        <f>IF(B238="","",COUNTIFS($B$5:B238,B238,$AV$5:AV238,AV238))</f>
        <v>1</v>
      </c>
      <c r="BA238" t="str">
        <f>IF(B238="","",TEXT(AY238,"00")&amp;"|"&amp;B238&amp;"|"&amp;TEXT(AT238,"yyyymmdd"))</f>
        <v>08|Natcha Chai-in|20260401</v>
      </c>
      <c r="BB238" t="str">
        <f>IF(B238="","",TEXT(AZ238,"00")&amp;"|"&amp;B238&amp;"|"&amp;TEXT(AV238,"yyyymmdd"))</f>
        <v>01|Natcha Chai-in|20260420</v>
      </c>
      <c r="BC238">
        <f>IF(OR(AQ238="YES",AQ238="Yes",AQ238="Y",AQ238=1),1,0)</f>
        <v>0</v>
      </c>
      <c r="BD238" t="str" xml:space="preserve">
        <v xml:space="preserve">พี่ไรเดอร์ติดต่อเข้ามาแจ้งว่า ร้านค้าเข้าแอปไม่ได้ และพี่ไรเดอร์เดินทางมาถึงร้านแล้ว_x000d_
_x000d_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v>
      </c>
      <c r="BE238" t="str">
        <v>https://drive.google.com/open?id=1-hM6CL8jcJ9ssFhTayYfeA_m1QyDnLoo</v>
      </c>
      <c r="BF238" t="str">
        <v>April 2026+</v>
      </c>
    </row>
    <row r="239" xml:space="preserve">
      <c r="A239" s="1">
        <v>46140.59798526621</v>
      </c>
      <c r="B239" t="str">
        <v>Natcha Chai-in</v>
      </c>
      <c r="C239" s="2">
        <v>46137</v>
      </c>
      <c r="D239" s="3">
        <v>0.5798611111111112</v>
      </c>
      <c r="E239" s="3">
        <v>0.5833333333333334</v>
      </c>
      <c r="F239" t="str">
        <v>AA227181</v>
      </c>
      <c r="G239" t="str">
        <v>https://app.oho.chat/business/6805c0f16232119d2a1204b5/smartchat?room=6852def2f915e61a6775bad6</v>
      </c>
      <c r="H239">
        <v>10</v>
      </c>
      <c r="I239" t="str" xml:space="preserve">
        <v xml:space="preserve">มีการทักทายและปิดการสนทนาตามมาตรฐาน_x000d_
_x000d_
ตัวอย่างจากเคส:_x000d_
“Robinhood สวัสดีครับ แอดมินขนมหม้อแกง ยินดีให้บริการครับ”_x000d_
“ขอบคุณที่ใช้บริการ Robinhood แอดมินขนมหม้อแกงยินดีให้บริการครับ”</v>
      </c>
      <c r="J239">
        <v>10</v>
      </c>
      <c r="K239" t="str" xml:space="preserve">
        <v xml:space="preserve">ไม่พบการเปิดเผยข้อมูลส่วนบุคคลเกินความจำเป็น_x000d_
_x000d_
ตัวอย่างจากเคส:_x000d_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v>
      </c>
      <c r="L239">
        <v>9</v>
      </c>
      <c r="M239" t="str" xml:space="preserve">
        <v xml:space="preserve">Tag เคสตรงกับเรื่องที่ติดต่อมา แต่เวลารอรับบริการเกินช่วง 3–5 นาทีเล็กน้อย_x000d_
_x000d_
รายละเอียดการประเมินเวลา:_x000d_
เวลาเริ่มเคส: 25 เม.ย. 69 เวลา 13:55_x000d_
เวลาครั้งสุดท้ายในแชท: 25 เม.ย. 69 เวลา 14:00_x000d_
เวลารอรับบริการจากระบบ: 0:01:01_x000d_
เวลาให้บริการจากระบบ: 0:04:33_x000d_
ระยะเวลาให้บริการโดยอ้างอิงแชท: ประมาณ 5 นาที_x000d_
_x000d_
รายละเอียดการประเมิน Tag:_x000d_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ซึ่งตรงกับเรื่องที่พี่ไรเดอร์สอบถามเรื่องการเลิกขับและเงินประกันคืน_x000d_
_x000d_
เงื่อนไขที่ใช้หักคะแนน:_x000d_
เข้ากลุ่มพลาดเล็กน้อย</v>
      </c>
      <c r="N239">
        <v>10</v>
      </c>
      <c r="O239" t="str" xml:space="preserve">
        <v xml:space="preserve">ตอบถูกต้องว่าคืนเงินประกันใช้เวลา 7 วันทำการหลังยกเลิกบัญชี_x000d_
_x000d_
ตัวอย่างจากเคส:_x000d_
“ใช้ระยะเวลา 7 วันทำการ นับจากวันที่ยกเลิกบัญชีครับ”</v>
      </c>
      <c r="P239">
        <v>9</v>
      </c>
      <c r="Q239" t="str" xml:space="preserve">
        <v xml:space="preserve">ตอบคำถามหลักครบ แต่ควรย้ำเงื่อนไขสำคัญให้ชัดในข้อความด้วย_x000d_
_x000d_
เงื่อนไขที่ใช้หักคะแนน:_x000d_
เข้ากลุ่มพลาดเล็กน้อย_x000d_
_x000d_
ตัวอย่างจากเคส:_x000d_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วัน_x000d_
_x000d_
ตัวอย่างที่ถูกต้องมากขึ้น:_x000d_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v>
      </c>
      <c r="R239">
        <v>5</v>
      </c>
      <c r="S239" t="str" xml:space="preserve">
        <v xml:space="preserve">แจ้งระยะเวลาชัดเจน และมีภาพประกอบช่วยอธิบายเงื่อนไข_x000d_
_x000d_
ตัวอย่างจากเคส:_x000d_
แอดมินแจ้งระยะเวลา 7 วันทำการ และส่งภาพข้อมูลเงินประกันความเสียหายประกอบ</v>
      </c>
      <c r="V239">
        <v>15</v>
      </c>
      <c r="W239" t="str" xml:space="preserve">
        <v xml:space="preserve">เข้าใจคำถามและตอบตรงเรื่องการคืนเงินประกันหลังยกเลิกบัญชี_x000d_
_x000d_
ตัวอย่างจากเคส:_x000d_
พี่ไรเดอร์ถามว่า “กี่วันถึงได้เงินประกันคืน” และแอดมินตอบเรื่องระยะเวลา 7 วันทำการโดยตรง</v>
      </c>
      <c r="X239">
        <v>9</v>
      </c>
      <c r="Y239" t="str" xml:space="preserve">
        <v xml:space="preserve">ตอบจนจบเคส แต่ควรบอกขั้นตอนถัดไปให้ชัดขึ้น_x000d_
_x000d_
เงื่อนไขที่ใช้หักคะแนน:_x000d_
เข้ากลุ่มพลาดเล็กน้อย_x000d_
_x000d_
ตัวอย่างจากเคส:_x000d_
“สามารถดำเนินการในแอปเพิ่มเติมได้เลยครับ”_x000d_
_x000d_
ตัวอย่างที่ถูกต้องมากขึ้น:_x000d_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v>
      </c>
      <c r="AB239">
        <v>5</v>
      </c>
      <c r="AC239" t="str" xml:space="preserve">
        <v xml:space="preserve">ข้อความอ่านง่ายและเข้าใจได้_x000d_
_x000d_
ตัวอย่างจากเคส:_x000d_
แอดมินตอบเป็นข้อความสั้น และมีภาพประกอบเงื่อนไขเงินประกัน</v>
      </c>
      <c r="AD239">
        <v>5</v>
      </c>
      <c r="AE239" t="str" xml:space="preserve">
        <v xml:space="preserve">ภาษาสุภาพ กระชับ และถูกต้อง_x000d_
_x000d_
ตัวอย่างจากเคส:_x000d_
“ใช้ระยะเวลา 7 วันทำการ นับจากวันที่ยกเลิกบัญชีครับ”</v>
      </c>
      <c r="AF239">
        <v>10</v>
      </c>
      <c r="AG239" t="str" xml:space="preserve">
        <v xml:space="preserve">น้ำเสียงสุภาพและเหมาะสมกับคำถามของพี่ไรเดอร์_x000d_
_x000d_
ตัวอย่างจากเคส:_x000d_
“ขอบคุณที่ใช้บริการ Robinhood แอดมินขนมหม้อแกงยินดีให้บริการครับ”</v>
      </c>
      <c r="AP239" t="str">
        <v>NO</v>
      </c>
      <c r="AQ239" t="str">
        <v>ไรเดอร์สอบถามระยะเวลาคืนเงินประกันหลังยกเลิกบัญชี (Rider asks about deposit refund timeline after account cancellation)</v>
      </c>
      <c r="AS239" s="4">
        <f>SUM(H239,J239,L239,N239,P239,R239,T239,V239,X239,Z239,AB239,AD239,AF239,AH239,AJ239,AL239,AN239)</f>
        <v>97</v>
      </c>
      <c r="AT239" s="2">
        <f>IF(C239="","",DATE(YEAR(C239),MONTH(C239),1))</f>
        <v>46113</v>
      </c>
      <c r="AU239" t="str">
        <f>IF(AT239="","",TEXT(AT239,"mmmm yyyy"))</f>
        <v>April 2026</v>
      </c>
      <c r="AV239" s="2">
        <f>IF(C239="","",C239-WEEKDAY(C239,2)+1)</f>
        <v>46132</v>
      </c>
      <c r="AW239" s="2">
        <f>IF(AV239="","",AV239+6)</f>
        <v>46138</v>
      </c>
      <c r="AX239" t="str">
        <f>IF(AV239="","",TEXT(AV239,"dd/mm/yyyy")&amp;" - "&amp;TEXT(AW239,"dd/mm/yyyy"))</f>
        <v>20/04/2026 - 26/04/2026</v>
      </c>
      <c r="AY239">
        <f>IF(B239="","",COUNTIFS($B$5:B239,B239,$AT$5:AT239,AT239))</f>
        <v>9</v>
      </c>
      <c r="AZ239">
        <f>IF(B239="","",COUNTIFS($B$5:B239,B239,$AV$5:AV239,AV239))</f>
        <v>2</v>
      </c>
      <c r="BA239" t="str">
        <f>IF(B239="","",TEXT(AY239,"00")&amp;"|"&amp;B239&amp;"|"&amp;TEXT(AT239,"yyyymmdd"))</f>
        <v>09|Natcha Chai-in|20260401</v>
      </c>
      <c r="BB239" t="str">
        <f>IF(B239="","",TEXT(AZ239,"00")&amp;"|"&amp;B239&amp;"|"&amp;TEXT(AV239,"yyyymmdd"))</f>
        <v>02|Natcha Chai-in|20260420</v>
      </c>
      <c r="BC239">
        <f>IF(OR(AQ239="YES",AQ239="Yes",AQ239="Y",AQ239=1),1,0)</f>
        <v>0</v>
      </c>
      <c r="BD239" t="str" xml:space="preserve">
        <v xml:space="preserve"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จะใช้เวลากี่วันถึงจะได้รับเงินประกันคืน_x000d_
_x000d_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v>
      </c>
      <c r="BE239" t="str">
        <v>https://drive.google.com/file/d/17KZMVcrvjtVm3H6b9Tj86a7VlZLt05Ah/view?usp=sharing</v>
      </c>
      <c r="BF239" t="str">
        <v>April 2026+</v>
      </c>
    </row>
    <row r="240" xml:space="preserve">
      <c r="A240" s="1">
        <v>46140.6043941551</v>
      </c>
      <c r="B240" t="str">
        <v>Natcha Chai-in</v>
      </c>
      <c r="C240" s="2">
        <v>46137</v>
      </c>
      <c r="D240" s="3">
        <v>0.5965277777777778</v>
      </c>
      <c r="E240" s="3">
        <v>0.6069444444444444</v>
      </c>
      <c r="F240" t="str">
        <v>AA227200</v>
      </c>
      <c r="G240" t="str">
        <v>https://app.oho.chat/business/6805c0f16232119d2a1204b5/smartchat?room=688a189f6a9fd95ebbb831a2</v>
      </c>
      <c r="H240">
        <v>10</v>
      </c>
      <c r="I240" t="str" xml:space="preserve">
        <v xml:space="preserve">มีการทักทายและปิดการสนทนาตามมาตรฐาน_x000d_
_x000d_
ตัวอย่างจากเคส:_x000d_
“Robinhood สวัสดีครับ แอดมินขนมหม้อแกง ยินดีให้บริการครับ”_x000d_
“ขอบคุณที่ใช้บริการ Robinhood ขอให้พี่ไรเดอร์ขับขี่ปลอดภัย...”</v>
      </c>
      <c r="J240">
        <v>10</v>
      </c>
      <c r="K240" t="str" xml:space="preserve">
        <v xml:space="preserve">มีข้อมูลสำหรับตรวจสอบครบ และไม่พบการเปิดเผยข้อมูลส่วนบุคคลเกินความจำเป็น_x000d_
_x000d_
ตัวอย่างจากเคส:_x000d_
พี่ไรเดอร์แจ้งข้อมูลตามที่ระบบขอ เช่น ชื่อ, RR ID, เบอร์โทร และสาเหตุการยกเลิกงาน</v>
      </c>
      <c r="L240">
        <v>10</v>
      </c>
      <c r="M240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25 เม.ย. 69 เวลา 14:19_x000d_
เวลาครั้งสุดท้ายในแชท: 25 เม.ย. 69 เวลา 14:34_x000d_
เวลารอรับบริการจากระบบ: 0:01:03_x000d_
เวลาให้บริการจากระบบ: 0:13:58_x000d_
ระยะเวลาให้บริการโดยอ้างอิงแชท: ประมาณ 15 นาที_x000d_
_x000d_
รายละเอียดการประเมิน Tag:_x000d_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v>
      </c>
      <c r="N240">
        <v>8</v>
      </c>
      <c r="O240" t="str" xml:space="preserve">
        <v xml:space="preserve">ตอบตามข้อมูลในระบบได้ แต่ยังไม่ตอบประเด็นที่พี่ไรเดอร์แจ้งว่า Location จริงไม่ตรงกับระบบ_x000d_
_x000d_
เงื่อนไขที่ใช้หักคะแนน:_x000d_
เข้ากลุ่มพลาดเล็กน้อย_x000d_
_x000d_
ตัวอย่างจากเคส:_x000d_
“ระบบมีการส่งงานให้ ในระยะ 4.8 กม. และมีเส้นทางอื่น จึงไม่เข้าเงื่อนไขในการยกเลิกออเดอร์ครับ”_x000d_
_x000d_
ตัวอย่างที่ถูกต้องมากขึ้น:_x000d_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v>
      </c>
      <c r="P240">
        <v>7</v>
      </c>
      <c r="Q240" t="str" xml:space="preserve">
        <v xml:space="preserve">ตอบเรื่องเงื่อนไขยกเลิกงานแล้ว แต่ยังไม่อธิบายวิธีแก้ปัญหาเรื่องหมุดตำแหน่งผิด_x000d_
_x000d_
เงื่อนไขที่ใช้หักคะแนน:_x000d_
เข้ากลุ่มพลาดปานกลาง_x000d_
_x000d_
ตัวอย่างจากเคส:_x000d_
พี่ไรเดอร์ถามว่า_x000d_
“ทางระบบทำไมหมุดผมไปอยู่ตรงนั้นน่ะ”_x000d_
_x000d_
แต่แอดมินตอบเพียงให้เข้ารับออเดอร์ตามปกติ_x000d_
_x000d_
ตัวอย่างที่ถูกต้องมากขึ้น:_x000d_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v>
      </c>
      <c r="R240">
        <v>3</v>
      </c>
      <c r="S240" t="str" xml:space="preserve">
        <v xml:space="preserve">แจ้งผลตรวจสอบแล้ว แต่ยังไม่บอกขั้นตอนต่อไปให้ชัดเจนเมื่อพี่ไรเดอร์ไม่เห็นด้วยกับข้อมูลในระบบ_x000d_
_x000d_
เงื่อนไขที่ใช้หักคะแนน:_x000d_
เข้ากลุ่มพลาดปานกลาง_x000d_
_x000d_
ตัวอย่างจากเคส:_x000d_
“ทางทีมที่เกี่ยวข้องจะมีพิจารณาจากทางระบบ จึงขออนุญาตยืนยันตามข้อมูลที่แจ้งครับ”_x000d_
_x000d_
ตัวอย่างที่ถูกต้องมากขึ้น:_x000d_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v>
      </c>
      <c r="V240">
        <v>11</v>
      </c>
      <c r="W240" t="str" xml:space="preserve">
        <v xml:space="preserve">ตรวจสอบเงื่อนไขยกเลิกออเดอร์ได้ แต่ยังไม่ได้ช่วยวิเคราะห์ปัญหา Location ไม่ตรง_x000d_
_x000d_
เงื่อนไขที่ใช้หักคะแนน:_x000d_
เข้ากลุ่มพลาดปานกลาง_x000d_
_x000d_
ตัวอย่างจากเคส:_x000d_
พี่ไรเดอร์ส่ง Location จริง และแจ้งว่าอยู่เมืองทอง แต่ระบบระบุระยะทางไม่เข้าเงื่อนไขยกเลิก_x000d_
_x000d_
ตัวอย่างที่ถูกต้องมากขึ้น:_x000d_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v>
      </c>
      <c r="X240">
        <v>6</v>
      </c>
      <c r="Y240" t="str" xml:space="preserve">
        <v xml:space="preserve">ปิดเคสเร็วเกินไป ทั้งที่พี่ไรเดอร์ยังมีข้อสงสัยเรื่องตำแหน่งในระบบ_x000d_
_x000d_
เงื่อนไขที่ใช้หักคะแนน:_x000d_
เข้ากลุ่มพลาดปานกลาง_x000d_
_x000d_
ตัวอย่างจากเคส:_x000d_
พี่ไรเดอร์ถามเรื่องหมุดในระบบไม่ตรง แต่แอดมินแจ้งให้เข้ารับออเดอร์ตามปกติและปิดเคส_x000d_
_x000d_
ตัวอย่างที่ถูกต้องมากขึ้น:_x000d_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v>
      </c>
      <c r="AB240">
        <v>4</v>
      </c>
      <c r="AC240" t="str" xml:space="preserve">
        <v xml:space="preserve">ข้อความอ่านเข้าใจได้ แต่ยังขาดการแยกประเด็นระหว่าง “เงื่อนไขยกเลิก” กับ “ปัญหา Location”_x000d_
_x000d_
เงื่อนไขที่ใช้หักคะแนน:_x000d_
เข้ากลุ่มพลาดเล็กน้อย_x000d_
_x000d_
ตัวอย่างจากเคส:_x000d_
แอดมินแจ้งผลตรวจสอบจากระบบ แต่ไม่ได้แยกคำตอบสำหรับปัญหา Location ที่พี่ไรเดอร์แจ้งเพิ่มเติม_x000d_
_x000d_
ตัวอย่างที่ถูกต้องมากขึ้น:_x000d_
“จากข้อมูลระบบ ออเดอร์ยังไม่เข้าเงื่อนไขยกเลิกงานครับ_x000d_
ส่วนกรณี Location ที่พี่ไรเดอร์แจ้งว่าไม่ตรง แอดมินจะขอตรวจสอบเพิ่มเติมให้อีกครั้งครับ”</v>
      </c>
      <c r="AD240">
        <v>5</v>
      </c>
      <c r="AE240" t="str" xml:space="preserve">
        <v xml:space="preserve">ภาษาสุภาพ กระชับ และไม่มีถ้อยคำไม่เหมาะสม_x000d_
_x000d_
ตัวอย่างจากเคส:_x000d_
“กรุณารอสักครู่นะครับ”_x000d_
“ขออภัยอีกครั้งด้วยครับ”</v>
      </c>
      <c r="AF240">
        <v>8</v>
      </c>
      <c r="AG240" t="str" xml:space="preserve">
        <v xml:space="preserve">น้ำเสียงสุภาพ แต่ยังไม่ช่วยคลายความกังวลของพี่ไรเดอร์ที่แจ้งว่าตำแหน่งระบบผิด_x000d_
_x000d_
เงื่อนไขที่ใช้หักคะแนน:_x000d_
เข้ากลุ่มพลาดเล็กน้อย_x000d_
_x000d_
ตัวอย่างจากเคส:_x000d_
“แอดมินต้องขอรบกวนทางพี่ไรเดอร์เข้ารับออเดอร์ตามปกติได้เลยครับ”_x000d_
_x000d_
ตัวอย่างที่ถูกต้องมากขึ้น:_x000d_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v>
      </c>
      <c r="AP240" t="str">
        <v>NO</v>
      </c>
      <c r="AQ240" t="str">
        <v>ไรเดอร์ขอยกเลิกออเดอร์เนื่องจากระยะทางไปรับไกล (Rider requests order cancellation due to long pickup distance)</v>
      </c>
      <c r="AS240" s="4">
        <f>SUM(H240,J240,L240,N240,P240,R240,T240,V240,X240,Z240,AB240,AD240,AF240,AH240,AJ240,AL240,AN240)</f>
        <v>82</v>
      </c>
      <c r="AT240" s="2">
        <f>IF(C240="","",DATE(YEAR(C240),MONTH(C240),1))</f>
        <v>46113</v>
      </c>
      <c r="AU240" t="str">
        <f>IF(AT240="","",TEXT(AT240,"mmmm yyyy"))</f>
        <v>April 2026</v>
      </c>
      <c r="AV240" s="2">
        <f>IF(C240="","",C240-WEEKDAY(C240,2)+1)</f>
        <v>46132</v>
      </c>
      <c r="AW240" s="2">
        <f>IF(AV240="","",AV240+6)</f>
        <v>46138</v>
      </c>
      <c r="AX240" t="str">
        <f>IF(AV240="","",TEXT(AV240,"dd/mm/yyyy")&amp;" - "&amp;TEXT(AW240,"dd/mm/yyyy"))</f>
        <v>20/04/2026 - 26/04/2026</v>
      </c>
      <c r="AY240">
        <f>IF(B240="","",COUNTIFS($B$5:B240,B240,$AT$5:AT240,AT240))</f>
        <v>10</v>
      </c>
      <c r="AZ240">
        <f>IF(B240="","",COUNTIFS($B$5:B240,B240,$AV$5:AV240,AV240))</f>
        <v>3</v>
      </c>
      <c r="BA240" t="str">
        <f>IF(B240="","",TEXT(AY240,"00")&amp;"|"&amp;B240&amp;"|"&amp;TEXT(AT240,"yyyymmdd"))</f>
        <v>10|Natcha Chai-in|20260401</v>
      </c>
      <c r="BB240" t="str">
        <f>IF(B240="","",TEXT(AZ240,"00")&amp;"|"&amp;B240&amp;"|"&amp;TEXT(AV240,"yyyymmdd"))</f>
        <v>03|Natcha Chai-in|20260420</v>
      </c>
      <c r="BC240">
        <f>IF(OR(AQ240="YES",AQ240="Yes",AQ240="Y",AQ240=1),1,0)</f>
        <v>0</v>
      </c>
      <c r="BD240" t="str" xml:space="preserve">
        <v xml:space="preserve"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และสาเหตุที่ต้องการยกเลิกงาน_x000d_
_x000d_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v>
      </c>
      <c r="BE240" t="str">
        <v>https://drive.google.com/open?id=1b1FgNZh0R3CalBtbJdRW4Q8hfAGeTXZ_</v>
      </c>
      <c r="BF240" t="str">
        <v>April 2026+</v>
      </c>
    </row>
    <row r="241" xml:space="preserve">
      <c r="A241" s="1">
        <v>46141.57415498843</v>
      </c>
      <c r="B241" t="str">
        <v>Wassana Phothong</v>
      </c>
      <c r="C241" s="2">
        <v>46137</v>
      </c>
      <c r="D241" s="3">
        <v>0.5048611111111111</v>
      </c>
      <c r="E241" s="3">
        <v>0.5090277777777777</v>
      </c>
      <c r="F241" t="str">
        <v>AA227107</v>
      </c>
      <c r="G241" t="str">
        <v>https://app.oho.chat/business/6805c0f16232119d2a1204b5/smartchat?room=69ec4c267f2f831040633f05</v>
      </c>
      <c r="H241">
        <v>10</v>
      </c>
      <c r="I241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 ถ้วยฟู ยินดีให้บริการค่ะ”_x000d_
“ขอบคุณที่ใช้บริการ Robinhood แอดมินขนมถ้วยฟูยินดีให้บริการค่ะ😊”</v>
      </c>
      <c r="J241">
        <v>10</v>
      </c>
      <c r="K241" t="str" xml:space="preserve">
        <v xml:space="preserve">มีการขอข้อมูลร้านค้าและข้อมูลยืนยันตัวตนก่อนตรวจสอบเพิ่มเติม ซึ่งสอดคล้องกับกระบวนการ_x000d_
_x000d_
เงื่อนไขที่ใช้หักคะแนน:_x000d_
ไม่หักคะแนน_x000d_
_x000d_
ตัวอย่างจากเคส:_x000d_
“แอดมินขอรบกวนข้อมูลเพิ่มเติมจากทางร้านค้า เพื่อใช้ในการตรวจสอบ ดังนี้ค่ะ_x000d_
_x000d_
ชื่อร้านค้า/สาขา_x000d_
หมายเลขโทรศัพท์ที่ใช้ในการลงทะเบียน_x000d_
รหัสร้านค้า (Shop ID)_x000d_
ชื่อ-นามสกุล เจ้าของกิจการ และเลข 5 ตัวท้ายบัตรประชาชนเพื่อยืนยันตัวตน”_x000d_
_x000d_
ตัวอย่างที่ถูกต้องมากขึ้น:_x000d_
ข้อความเดิมสามารถใช้งานได้</v>
      </c>
      <c r="L241">
        <v>10</v>
      </c>
      <c r="M241" t="str" xml:space="preserve">
        <v xml:space="preserve">ตอบกลับอยู่ใน SLA และ Tag ตรงกับเรื่องที่ร้านค้าติดต่อมา_x000d_
_x000d_
รายละเอียดการประเมินเวลา:_x000d_
เวลาเริ่มเคส: 25 เม.ย. 69 เวลา 12:07_x000d_
เวลาครั้งสุดท้ายในแชท: 25 เม.ย. 69 เวลา 12:13_x000d_
เวลารอรับบริการจากระบบ: 0:01:54_x000d_
เวลาให้บริการจากระบบ: 0:03:14_x000d_
ระยะเวลาให้บริการโดยอ้างอิงแชท: ประมาณ 6 นาที_x000d_
_x000d_
รายละเอียดการประเมิน Tag:_x000d_
Tag ที่ใช้คือ แก้ไขราคา ซึ่งตรงกับเรื่องที่ร้านค้าติดต่อมา_x000d_
_x000d_
เงื่อนไขที่ใช้หักคะแนน:_x000d_
ไม่หักคะแนน</v>
      </c>
      <c r="N241">
        <v>7</v>
      </c>
      <c r="O241" t="str" xml:space="preserve">
        <v xml:space="preserve"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“แก้ไขไม่ได้”_x000d_
_x000d_
เงื่อนไขที่ใช้หักคะแนน:_x000d_
เข้ากลุ่มพลาดปานกลาง_x000d_
_x000d_
ตัวอย่างจากเคส:_x000d_
แอดมินตอบขั้นตอน_x000d_
“เลือก ‘รายการขาย’ … กด ‘แก้ไข’ … กด ‘บันทึก’ …”_x000d_
_x000d_
ตัวอย่างที่ถูกต้องมากขึ้น:_x000d_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เพื่อให้แอดมินตรวจสอบได้ตรงจุดค่ะ”_x000d_
_x000d_
ข้อเสนอแนะ:_x000d_
ก่อนให้ขั้นตอนใช้งาน ควรแยกให้ออกก่อนว่าร้านค้าถามวิธีทำ หรือกำลังแจ้งปัญหาระบบ</v>
      </c>
      <c r="P241">
        <v>5</v>
      </c>
      <c r="Q241" t="str" xml:space="preserve">
        <v xml:space="preserve"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และไม่ได้ให้แนวทางแก้ไขกรณีที่ทำตามขั้นตอนแล้วแต่ยังแก้ราคาไม่ได้_x000d_
_x000d_
เงื่อนไขที่ใช้หักคะแนน:_x000d_
เข้ากลุ่มพลาดปานกลาง_x000d_
_x000d_
ตัวอย่างจากเคส:_x000d_
แอดมินให้เพียงขั้นตอนการแก้ราคา แต่ไม่มีคำถามต่อว่า “ติดตรงไหน”_x000d_
_x000d_
ตัวอย่างที่ถูกต้องมากขึ้น:_x000d_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แอดมินจะช่วยตรวจสอบให้ค่ะ”_x000d_
_x000d_
ข้อเสนอแนะ:_x000d_
ควรมีทั้งขั้นตอนใช้งาน และแนวทางช่วยตรวจสอบเมื่อร้านค้าทำไม่ได้จริง</v>
      </c>
      <c r="R241">
        <v>4</v>
      </c>
      <c r="S241" t="str" xml:space="preserve">
        <v xml:space="preserve">ขั้นตอนที่แอดมินให้มาชัดเจนและอ่านตามได้ง่าย แต่ยังไม่เชื่อมกับปัญหาจริงของร้านค้า_x000d_
_x000d_
เงื่อนไขที่ใช้หักคะแนน:_x000d_
เข้ากลุ่มพลาดเล็กน้อย_x000d_
_x000d_
ตัวอย่างจากเคส:_x000d_
_x000d_
1. เลือก “รายการขาย”_x000d_
2. เลือกรายการอาหาร_x000d_
3. กด “แก้ไข”_x000d_
4. เลือก “ราคา”_x000d_
5. กด “บันทึก”_x000d_
_x000d_
ตัวอย่างที่ถูกต้องมากขึ้น:_x000d_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รบกวนส่งภาพหน้าจอหรือแจ้งขั้นตอนที่ติดปัญหาเข้ามาเพิ่มเติมนะคะ”_x000d_
_x000d_
ข้อเสนอแนะ:_x000d_
ควรเชื่อมขั้นตอนกับการช่วยตรวจสอบปัญหาจริงให้มากขึ้น</v>
      </c>
      <c r="V241">
        <v>5</v>
      </c>
      <c r="W241" t="str" xml:space="preserve">
        <v xml:space="preserve"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และยังไม่ได้ช่วยหาสาเหตุ_x000d_
_x000d_
เงื่อนไขที่ใช้หักคะแนน:_x000d_
เข้ากลุ่มพลาดมาก_x000d_
_x000d_
ตัวอย่างจากเคส:_x000d_
แอดมินตอบเป็นวิธีใช้งานทั่วไป โดยไม่ถามว่าร้านค้าติดปัญหาตรงไหน_x000d_
_x000d_
ตัวอย่างที่ถูกต้องมากขึ้น:_x000d_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เพื่อให้แอดมินตรวจสอบได้ตรงจุดค่ะ”_x000d_
_x000d_
ข้อเสนอแนะ:_x000d_
ต้องแยกให้ออกก่อนว่าลูกค้าถามวิธีใช้ หรือกำลังแจ้งปัญหาใช้งานไม่ได้</v>
      </c>
      <c r="X241">
        <v>5</v>
      </c>
      <c r="Y241" t="str" xml:space="preserve">
        <v xml:space="preserve">มีการปิดเคสสุภาพ แต่ยังดูแลไม่จบ เพราะไม่มีการตรวจสอบต่อในกรณีที่ร้านค้าแก้ราคาไม่ได้จริง_x000d_
_x000d_
เงื่อนไขที่ใช้หักคะแนน:_x000d_
เข้ากลุ่มพลาดปานกลาง_x000d_
_x000d_
ตัวอย่างจากเคส:_x000d_
“แอดมินไม่ได้รับข้อมูลเพิ่มเติม ขออนุญาตจบการสนทนาก่อนนะคะ”_x000d_
_x000d_
ตัวอย่างที่ถูกต้องมากขึ้น:_x000d_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แอดมินจะช่วยตรวจสอบให้ค่ะ”_x000d_
_x000d_
ข้อเสนอแนะ:_x000d_
ก่อนปิดเคส ควรทิ้งทางเลือกที่ชัดเจนว่าร้านค้าต้องส่งอะไรกลับมาเพื่อให้ตรวจสอบต่อได้</v>
      </c>
      <c r="AB241">
        <v>5</v>
      </c>
      <c r="AC241" t="str" xml:space="preserve">
        <v xml:space="preserve">ข้อความเรียงลำดับดี และขั้นตอนอ่านง่าย_x000d_
_x000d_
เงื่อนไขที่ใช้หักคะแนน:_x000d_
ไม่หักคะแนน</v>
      </c>
      <c r="AD241">
        <v>4</v>
      </c>
      <c r="AE241" t="str" xml:space="preserve">
        <v xml:space="preserve"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“แอดมินถ้วยฟู”_x000d_
_x000d_
เงื่อนไขที่ใช้หักคะแนน:_x000d_
เข้ากลุ่มพลาดเล็กน้อย_x000d_
_x000d_
ตัวอย่างจากเคส:_x000d_
“สวัสดีค่ะ แอดมิน ถ้วยฟู ยินดีให้บริการค่ะ”_x000d_
_x000d_
ตัวอย่างที่ถูกต้องมากขึ้น:_x000d_
“สวัสดีค่ะ แอดมินถ้วยฟู ยินดีให้บริการค่ะ”_x000d_
_x000d_
ข้อเสนอแนะ:_x000d_
ควรตรวจรูปแบบข้อความก่อนส่ง เพื่อให้ภาษาดูเรียบร้อยมากขึ้น</v>
      </c>
      <c r="AF241">
        <v>10</v>
      </c>
      <c r="AG241" t="str" xml:space="preserve">
        <v xml:space="preserve">น้ำเสียงสุภาพ เหมาะสมกับร้านค้า และสื่อสารเป็นมิตรตลอดทั้งเคส_x000d_
_x000d_
เงื่อนไขที่ใช้หักคะแนน:_x000d_
ไม่หักคะแนน</v>
      </c>
      <c r="AP241" t="str">
        <v>NO</v>
      </c>
      <c r="AQ241" t="str">
        <v>ร้านค้าสอบถามการแก้ไขราคาเมนูในแอป (Merchant inquires about editing menu price in the app)</v>
      </c>
      <c r="AS241" s="4">
        <f>SUM(H241,J241,L241,N241,P241,R241,T241,V241,X241,Z241,AB241,AD241,AF241,AH241,AJ241,AL241,AN241)</f>
        <v>75</v>
      </c>
      <c r="AT241" s="2">
        <f>IF(C241="","",DATE(YEAR(C241),MONTH(C241),1))</f>
        <v>46113</v>
      </c>
      <c r="AU241" t="str">
        <f>IF(AT241="","",TEXT(AT241,"mmmm yyyy"))</f>
        <v>April 2026</v>
      </c>
      <c r="AV241" s="2">
        <f>IF(C241="","",C241-WEEKDAY(C241,2)+1)</f>
        <v>46132</v>
      </c>
      <c r="AW241" s="2">
        <f>IF(AV241="","",AV241+6)</f>
        <v>46138</v>
      </c>
      <c r="AX241" t="str">
        <f>IF(AV241="","",TEXT(AV241,"dd/mm/yyyy")&amp;" - "&amp;TEXT(AW241,"dd/mm/yyyy"))</f>
        <v>20/04/2026 - 26/04/2026</v>
      </c>
      <c r="AY241">
        <f>IF(B241="","",COUNTIFS($B$5:B241,B241,$AT$5:AT241,AT241))</f>
        <v>9</v>
      </c>
      <c r="AZ241">
        <f>IF(B241="","",COUNTIFS($B$5:B241,B241,$AV$5:AV241,AV241))</f>
        <v>3</v>
      </c>
      <c r="BA241" t="str">
        <f>IF(B241="","",TEXT(AY241,"00")&amp;"|"&amp;B241&amp;"|"&amp;TEXT(AT241,"yyyymmdd"))</f>
        <v>09|Wassana Phothong|20260401</v>
      </c>
      <c r="BB241" t="str">
        <f>IF(B241="","",TEXT(AZ241,"00")&amp;"|"&amp;B241&amp;"|"&amp;TEXT(AV241,"yyyymmdd"))</f>
        <v>03|Wassana Phothong|20260420</v>
      </c>
      <c r="BC241">
        <f>IF(OR(AQ241="YES",AQ241="Yes",AQ241="Y",AQ241=1),1,0)</f>
        <v>0</v>
      </c>
      <c r="BD241" t="str" xml:space="preserve">
        <v xml:space="preserve">ร้านค้าติดต่อเข้ามาแจ้งว่า แก้ไขราคาในเมนูไม่ได้ ซึ่งเป็นปัญหาการใช้งานในแอป Robinhood Shop_x000d_
_x000d_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v>
      </c>
      <c r="BE241" t="str">
        <v>https://drive.google.com/open?id=1O_U8JgK0fK5nxPSOjlEFMFb_5rd7nWqJ</v>
      </c>
      <c r="BF241" t="str">
        <v>April 2026+</v>
      </c>
    </row>
    <row r="242" xml:space="preserve">
      <c r="A242" s="1">
        <v>46141.58466738426</v>
      </c>
      <c r="B242" t="str">
        <v>Wassana Phothong</v>
      </c>
      <c r="C242" s="2">
        <v>46137</v>
      </c>
      <c r="D242" s="3">
        <v>0.5881944444444445</v>
      </c>
      <c r="E242" s="3">
        <v>0.5923611111111111</v>
      </c>
      <c r="F242" t="str">
        <v>AA227193</v>
      </c>
      <c r="G242" t="str">
        <v>https://app.oho.chat/business/6805c0f16232119d2a1204b5/smartchat?room=69ec609d0f56ad98c47b6d48</v>
      </c>
      <c r="H242">
        <v>10</v>
      </c>
      <c r="I242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 ถ้วยฟู ยินดีให้บริการค่ะ”_x000d_
“ขอบคุณที่ใช้บริการ Robinhood แอดมินถ้วยฟูยินดีให้บริการค่ะ😊”</v>
      </c>
      <c r="J242">
        <v>10</v>
      </c>
      <c r="K242" t="str" xml:space="preserve">
        <v xml:space="preserve">มีการใช้ข้อมูลยืนยันตัวตนของร้านค้าครบตามความจำเป็นก่อนดำเนินการเปลี่ยนสถานะร้าน_x000d_
_x000d_
เงื่อนไขที่ใช้หักคะแนน:_x000d_
ไม่หักคะแนน_x000d_
_x000d_
ตัวอย่างจากเคส:_x000d_
ร้านค้าส่งข้อมูล_x000d_
_x000d_
1. ชื่อร้านค้า/สาขา_x000d_
2. เบอร์โทรศัพท์_x000d_
3. Shop ID_x000d_
4. ชื่อเจ้าของกิจการ และเลข 5 ตัวท้ายบัตรประชาชน_x000d_
_x000d_
ตัวอย่างที่ถูกต้องมากขึ้น:_x000d_
ข้อความเดิมสามารถใช้งานได้</v>
      </c>
      <c r="L242">
        <v>10</v>
      </c>
      <c r="M242" t="str" xml:space="preserve">
        <v xml:space="preserve">ตอบกลับอยู่ใน SLA และ Tag ตรงกับเรื่องที่ร้านค้าติดต่อมา_x000d_
_x000d_
รายละเอียดการประเมินเวลา:_x000d_
เวลาเริ่มเคส: 25 เม.ย. 69 เวลา 14:07_x000d_
เวลาครั้งสุดท้ายในแชท: 25 เม.ย. 69 เวลา 14:13_x000d_
เวลารอรับบริการจากระบบ: 0:01:57_x000d_
เวลาให้บริการจากระบบ: 0:04:03_x000d_
ระยะเวลาให้บริการโดยอ้างอิงแชท: ประมาณ 6 นาที_x000d_
_x000d_
รายละเอียดการประเมิน Tag:_x000d_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_x000d_
_x000d_
เงื่อนไขที่ใช้หักคะแนน:_x000d_
ไม่หักคะแนน</v>
      </c>
      <c r="N242">
        <v>10</v>
      </c>
      <c r="O242" t="str" xml:space="preserve">
        <v xml:space="preserve">คำตอบตรงกับปัญหาที่ร้านค้าแจ้ง และแอดมินแจ้งชัดว่าได้เปลี่ยนสถานะร้านให้แล้ว_x000d_
_x000d_
เงื่อนไขที่ใช้หักคะแนน:_x000d_
ไม่หักคะแนน_x000d_
_x000d_
ตัวอย่างจากเคส:_x000d_
“แอดมินได้ดำเนินการเปลี่ยนสถานะ ไม่แสดง เป็น ปิดร้าน ให้เรียบร้อยแล้วนะคะ”</v>
      </c>
      <c r="P242">
        <v>8</v>
      </c>
      <c r="Q242" t="str" xml:space="preserve">
        <v xml:space="preserve"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แต่ยังไม่ได้บอกชัดว่าต้องกดตรงไหนในแอป_x000d_
_x000d_
เงื่อนไขที่ใช้หักคะแนน:_x000d_
เข้ากลุ่มพลาดเล็กน้อย_x000d_
_x000d_
ตัวอย่างจากเคส:_x000d_
“ร้านค้าสามารถเปิดร้านค้า ได้ที่หน้าแอปของร้านค้า เพื่อเปิดรับออเดอร์ได้เลยนะคะ”_x000d_
_x000d_
ตัวอย่างที่ถูกต้องมากขึ้น:_x000d_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เพื่อกลับมาเปิดรับออเดอร์ได้ค่ะ”_x000d_
_x000d_
ข้อเสนอแนะ:_x000d_
ควรบอกขั้นตอนต่อให้ชัดขึ้นอีกเล็กน้อย</v>
      </c>
      <c r="R242">
        <v>4</v>
      </c>
      <c r="S242" t="str" xml:space="preserve">
        <v xml:space="preserve">แอดมินบอกให้ร้านค้าเข้าแอปไปเปิดร้านต่อเอง แต่ยังไม่ได้บอกจุดที่ต้องกดให้ชัด_x000d_
_x000d_
เงื่อนไขที่ใช้หักคะแนน:_x000d_
เข้ากลุ่มพลาดเล็กน้อย_x000d_
_x000d_
ตัวอย่างจากเคส:_x000d_
“ร้านค้าสามารถเปิดร้านค้า ได้ที่หน้าแอปของร้านค้า”_x000d_
_x000d_
ตัวอย่างที่ถูกต้องมากขึ้น:_x000d_
“ร้านค้าสามารถเข้าแอป Robinhood Shop แล้วกดเปิดร้านจากหน้าหลักได้เลยนะคะ”_x000d_
_x000d_
ข้อเสนอแนะ:_x000d_
ควรระบุจุดที่ต้องกดให้ชัดขึ้น</v>
      </c>
      <c r="V242">
        <v>14</v>
      </c>
      <c r="W242" t="str" xml:space="preserve">
        <v xml:space="preserve"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ทำให้ร้านค้าสามารถไปเปิดร้านต่อได้เอง_x000d_
_x000d_
เงื่อนไขที่ใช้หักคะแนน:_x000d_
เข้ากลุ่มพลาดเล็กน้อย_x000d_
_x000d_
ตัวอย่างจากเคส:_x000d_
แอดมินเปลี่ยนสถานะจาก “ไม่แสดง” เป็น “ปิดร้าน” ให้ก่อน_x000d_
_x000d_
ตัวอย่างที่ถูกต้องมากขึ้น:_x000d_
“แอดมินเปลี่ยนสถานะร้านให้เรียบร้อยแล้วนะคะ ร้านค้าสามารถเข้าแอปไปกดเปิดร้านต่อได้เลยค่ะ”</v>
      </c>
      <c r="X242">
        <v>8</v>
      </c>
      <c r="Y242" t="str" xml:space="preserve">
        <v xml:space="preserve"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แต่ยังควรบอกเพิ่มว่าถ้ายังเปิดร้านไม่ได้ให้กลับมาแจ้งได้อีก_x000d_
_x000d_
เงื่อนไขที่ใช้หักคะแนน:_x000d_
เข้ากลุ่มพลาดเล็กน้อย_x000d_
_x000d_
ตัวอย่างจากเคส:_x000d_
“ต้องการให้แอดมินช่วยเหลือ หรือสอบถามเรื่องใดเพิ่มเติมหรือไม่คะ”_x000d_
_x000d_
ตัวอย่างที่ถูกต้องมากขึ้น:_x000d_
“หากร้านค้ายังไม่สามารถเปิดร้านได้ หรือพบปัญหาเพิ่มเติม สามารถแจ้งกลับมาได้อีกครั้งนะคะ”_x000d_
_x000d_
ข้อเสนอแนะ:_x000d_
ควรบอกทางต่อให้ชัดก่อนปิดเคส</v>
      </c>
      <c r="AB242">
        <v>5</v>
      </c>
      <c r="AC242" t="str" xml:space="preserve">
        <v xml:space="preserve">ข้อความเรียงลำดับดี อ่านง่าย และเข้าใจทันที_x000d_
_x000d_
เงื่อนไขที่ใช้หักคะแนน:_x000d_
ไม่หักคะแนน</v>
      </c>
      <c r="AD242">
        <v>4</v>
      </c>
      <c r="AE242" t="str" xml:space="preserve">
        <v xml:space="preserve"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ได้”_x000d_
_x000d_
เงื่อนไขที่ใช้หักคะแนน:_x000d_
เข้ากลุ่มพลาดเล็กน้อย_x000d_
_x000d_
ตัวอย่างจากเคส:_x000d_
“สวัสดีค่ะ แอดมิน ถ้วยฟู ยินดีให้บริการค่ะ”_x000d_
“ร้านค้าสามารถเปิดร้านค้า ได้ที่หน้าแอปของร้านค้า”_x000d_
_x000d_
ตัวอย่างที่ถูกต้องมากขึ้น:_x000d_
“สวัสดีค่ะ แอดมินถ้วยฟู ยินดีให้บริการค่ะ”_x000d_
“ร้านค้าสามารถเปิดร้านค้าได้ที่หน้าแอปของร้านค้า”_x000d_
_x000d_
ข้อเสนอแนะ:_x000d_
ควรตรวจการเว้นวรรคก่อนส่งข้อความ</v>
      </c>
      <c r="AF242">
        <v>10</v>
      </c>
      <c r="AG242" t="str" xml:space="preserve">
        <v xml:space="preserve">น้ำเสียงสุภาพ เหมาะสมกับร้านค้า และสื่อสารได้ดีตลอดทั้งเคส_x000d_
_x000d_
เงื่อนไขที่ใช้หักคะแนน:_x000d_
ไม่หักคะแนน</v>
      </c>
      <c r="AP242" t="str">
        <v>NO</v>
      </c>
      <c r="AQ242" t="str">
        <v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v>
      </c>
      <c r="AS242" s="4">
        <f>SUM(H242,J242,L242,N242,P242,R242,T242,V242,X242,Z242,AB242,AD242,AF242,AH242,AJ242,AL242,AN242)</f>
        <v>93</v>
      </c>
      <c r="AT242" s="2">
        <f>IF(C242="","",DATE(YEAR(C242),MONTH(C242),1))</f>
        <v>46113</v>
      </c>
      <c r="AU242" t="str">
        <f>IF(AT242="","",TEXT(AT242,"mmmm yyyy"))</f>
        <v>April 2026</v>
      </c>
      <c r="AV242" s="2">
        <f>IF(C242="","",C242-WEEKDAY(C242,2)+1)</f>
        <v>46132</v>
      </c>
      <c r="AW242" s="2">
        <f>IF(AV242="","",AV242+6)</f>
        <v>46138</v>
      </c>
      <c r="AX242" t="str">
        <f>IF(AV242="","",TEXT(AV242,"dd/mm/yyyy")&amp;" - "&amp;TEXT(AW242,"dd/mm/yyyy"))</f>
        <v>20/04/2026 - 26/04/2026</v>
      </c>
      <c r="AY242">
        <f>IF(B242="","",COUNTIFS($B$5:B242,B242,$AT$5:AT242,AT242))</f>
        <v>10</v>
      </c>
      <c r="AZ242">
        <f>IF(B242="","",COUNTIFS($B$5:B242,B242,$AV$5:AV242,AV242))</f>
        <v>4</v>
      </c>
      <c r="BA242" t="str">
        <f>IF(B242="","",TEXT(AY242,"00")&amp;"|"&amp;B242&amp;"|"&amp;TEXT(AT242,"yyyymmdd"))</f>
        <v>10|Wassana Phothong|20260401</v>
      </c>
      <c r="BB242" t="str">
        <f>IF(B242="","",TEXT(AZ242,"00")&amp;"|"&amp;B242&amp;"|"&amp;TEXT(AV242,"yyyymmdd"))</f>
        <v>04|Wassana Phothong|20260420</v>
      </c>
      <c r="BC242">
        <f>IF(OR(AQ242="YES",AQ242="Yes",AQ242="Y",AQ242=1),1,0)</f>
        <v>0</v>
      </c>
      <c r="BD242" t="str" xml:space="preserve">
        <v xml:space="preserve">ร้านค้าส่งข้อมูลยืนยันตัวตนเข้ามาครบ เพื่อให้แอดมินช่วยตรวจสอบสถานะร้านในระบบ_x000d_
_x000d_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v>
      </c>
      <c r="BE242" t="str">
        <v>https://drive.google.com/open?id=18AjLXGlR71cFI7av32v1xiOKmKfMHezj</v>
      </c>
      <c r="BF242" t="str">
        <v>April 2026+</v>
      </c>
    </row>
    <row r="243" xml:space="preserve">
      <c r="A243" s="1">
        <v>46140.61201346065</v>
      </c>
      <c r="B243" t="str">
        <v>Nattapol Suprom</v>
      </c>
      <c r="C243" s="2">
        <v>46138</v>
      </c>
      <c r="D243" s="3">
        <v>0.5527777777777778</v>
      </c>
      <c r="E243" s="3">
        <v>0.55625</v>
      </c>
      <c r="F243" t="str">
        <v>AA227674</v>
      </c>
      <c r="G243" t="str">
        <v>https://app.oho.chat/business/6805c0f16232119d2a1204b5/smartchat?room=68d1504c03bac45ecbbdab89</v>
      </c>
      <c r="H243">
        <v>10</v>
      </c>
      <c r="I243" t="str" xml:space="preserve">
        <v xml:space="preserve">มีการทักทายและปิดการสนทนาตามมาตรฐาน_x000d_
_x000d_
ตัวอย่างจากเคส:_x000d_
“สวัสดีครับ แอดมินอินทนิลยินดีให้บริการครับ”_x000d_
“แอดมินอินทนิลยินดีให้บริการครับ พี่ไรเดอร์ขับขี่ปลอดภัยนะครับ”</v>
      </c>
      <c r="J243">
        <v>8</v>
      </c>
      <c r="K243" t="str" xml:space="preserve">
        <v xml:space="preserve">ไม่ได้สอบถามหรือยืนยันข้อมูลพี่ไรเดอร์ / หมายเลขออเดอร์ก่อนแจ้งผลตรวจสอบ_x000d_
_x000d_
เงื่อนไขที่ใช้หักคะแนน:_x000d_
เข้ากลุ่มพลาดเล็กน้อย_x000d_
_x000d_
ตัวอย่างจากเคส:_x000d_
พี่ไรเดอร์แจ้งเพียงว่า “ออเดอร์ก๋วยเตี๋ยวเป็ดให้ผมทำยังไงครับ”_x000d_
แต่แอดมินตรวจสอบและแจ้งผลออเดอร์ 260426-RR-6280 ทันที โดยไม่ได้ขอหรือยืนยันข้อมูลกับพี่ไรเดอร์ก่อน_x000d_
_x000d_
ตัวอย่างที่ถูกต้องมากขึ้น:_x000d_
“รบกวนพี่ไรเดอร์แจ้งหมายเลขออเดอร์ หรือเลข RR เพื่อให้แอดมินตรวจสอบข้อมูลให้ถูกต้องก่อนนะครับ”_x000d_
_x000d_
หรือ_x000d_
_x000d_
“แอดมินขอยืนยันออเดอร์ 260426-RR-6280 ใช่ออเดอร์ที่พี่ไรเดอร์สอบถามอยู่หรือไม่ครับ”_x000d_
_x000d_
ข้อเสนอแนะ:_x000d_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v>
      </c>
      <c r="L243">
        <v>10</v>
      </c>
      <c r="M243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26 เม.ย. 69 เวลา 13:16_x000d_
เวลาครั้งสุดท้ายในแชท: 26 เม.ย. 69 เวลา 13:21_x000d_
เวลารอรับบริการจากระบบ: 0:00:20_x000d_
เวลาให้บริการจากระบบ: 0:04:50_x000d_
ระยะเวลาให้บริการโดยอ้างอิงแชท: ประมาณ 5 นาที_x000d_
_x000d_
รายละเอียดการประเมิน Tag:_x000d_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v>
      </c>
      <c r="N243">
        <v>8</v>
      </c>
      <c r="O243" t="str" xml:space="preserve">
        <v xml:space="preserve">คำตอบโดยรวมถูกต้อง แต่ยังไม่ได้ยืนยันออเดอร์ก่อนแจ้งผล_x000d_
_x000d_
เงื่อนไขที่ใช้หักคะแนน:_x000d_
เข้ากลุ่มพลาดเล็กน้อย_x000d_
_x000d_
ตัวอย่างจากเคส:_x000d_
“จากการตรวจสอบออเดอร์: 260426-RR-6280 ร้านไม่ได้กดรับออเดอร์จึงทำให้ออเดอร์ยกเลิก”_x000d_
_x000d_
ตัวอย่างที่ถูกต้องมากขึ้น:_x000d_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จึงทำให้ออเดอร์ถูกยกเลิกครับ”_x000d_
_x000d_
ข้อเสนอแนะ:_x000d_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v>
      </c>
      <c r="P243">
        <v>8</v>
      </c>
      <c r="Q243" t="str" xml:space="preserve">
        <v xml:space="preserve">ตอบประเด็นหลักได้ แต่ยังไม่ครบทุกกรณีที่พี่ไรเดอร์อาจพบ_x000d_
_x000d_
เงื่อนไขที่ใช้หักคะแนน:_x000d_
เข้ากลุ่มพลาดเล็กน้อย_x000d_
_x000d_
ตัวอย่างจากเคส:_x000d_
“หากพี่ไรเดอร์นำสินค้าออกมารบกวนนำไปคืนร้านได้เลยครับ”_x000d_
_x000d_
ตัวอย่างที่ถูกต้องมากขึ้น:_x000d_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สามารถติดต่อแอดมินกลับมาให้ตรวจสอบต่อได้ครับ”_x000d_
_x000d_
ข้อเสนอแนะ:_x000d_
ควรอธิบายให้ครบทั้งกรณีที่ยังไม่ได้รับสินค้า กรณีรับสินค้าออกมาแล้ว และกรณีคืนร้านค้าไม่ได้</v>
      </c>
      <c r="R243">
        <v>4</v>
      </c>
      <c r="S243" t="str" xml:space="preserve">
        <v xml:space="preserve">แจ้งขั้นตอนหลักได้ แต่ยังไม่ชัดครบทุกทางเลือก_x000d_
_x000d_
เงื่อนไขที่ใช้หักคะแนน:_x000d_
เข้ากลุ่มพลาดเล็กน้อย_x000d_
_x000d_
ตัวอย่างจากเคส:_x000d_
“หากพี่ไรเดอร์นำสินค้าออกมารบกวนนำไปคืนร้านได้เลยครับ”_x000d_
_x000d_
ตัวอย่างที่ถูกต้องมากขึ้น:_x000d_
“ขั้นตอนคือ_x000d_
_x000d_
1. ตรวจสอบว่าออเดอร์ถูกยกเลิกแล้ว_x000d_
2. หากยังไม่ได้รับสินค้า ไม่ต้องรับสินค้าเพิ่ม_x000d_
3. หากรับสินค้าออกมาแล้ว ให้นำกลับไปคืนร้านค้า_x000d_
4. หากคืนสินค้าไม่ได้ ให้ติดต่อแอดมินกลับมาเพื่อตรวจสอบต่อครับ”_x000d_
_x000d_
ข้อเสนอแนะ:_x000d_
ควรสรุปเป็นขั้นตอนสั้น ๆ เพื่อให้พี่ไรเดอร์ทำตามได้ง่าย</v>
      </c>
      <c r="V243">
        <v>12</v>
      </c>
      <c r="W243" t="str" xml:space="preserve">
        <v xml:space="preserve">ตรวจสอบออเดอร์และตอบตรงประเด็น แต่ยังข้ามขั้นตอนการยืนยันข้อมูลก่อนตรวจสอบ_x000d_
_x000d_
เงื่อนไขที่ใช้หักคะแนน:_x000d_
เข้ากลุ่มพลาดเล็กน้อยถึงปานกลาง_x000d_
_x000d_
ตัวอย่างจากเคส:_x000d_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แต่ไม่มีการถามหรือยืนยันเลขออเดอร์กับพี่ไรเดอร์ก่อน_x000d_
_x000d_
ตัวอย่างที่ถูกต้องมากขึ้น:_x000d_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จากระบบพบว่าถูกยกเลิกเนื่องจากร้านค้าไม่ได้กดรับออเดอร์ครับ”_x000d_
_x000d_
ข้อเสนอแนะ:_x000d_
ควรขอหรือยืนยันเลขออเดอร์ก่อน แล้วจึงตรวจสอบและแนะนำวิธีดำเนินการต่อ</v>
      </c>
      <c r="X243">
        <v>8</v>
      </c>
      <c r="Y243" t="str" xml:space="preserve">
        <v xml:space="preserve">ปิดเคสสุภาพ แต่ยังไม่ได้แจ้งขั้นตอนถัดไปหากเกิดปัญหาระหว่างคืนสินค้า_x000d_
_x000d_
เงื่อนไขที่ใช้หักคะแนน:_x000d_
เข้ากลุ่มพลาดเล็กน้อย_x000d_
_x000d_
ตัวอย่างจากเคส:_x000d_
“หากต้องการให้ช่วยเหลือหรือสอบถามเพิ่มเติม สามารถแจ้งแอดมินได้อีกครั้ง”_x000d_
_x000d_
ตัวอย่างที่ถูกต้องมากขึ้น:_x000d_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สามารถติดต่อกลับมาให้แอดมินตรวจสอบต่อได้ทันทีครับ”_x000d_
_x000d_
ข้อเสนอแนะ:_x000d_
ควรบอกให้ชัดว่าถ้าคืนสินค้าไม่ได้หรือยังมีปัญหาเกี่ยวกับออเดอร์ ให้ติดต่อกลับมาได้ทันที</v>
      </c>
      <c r="AB243">
        <v>5</v>
      </c>
      <c r="AC243" t="str" xml:space="preserve">
        <v xml:space="preserve">ข้อความอ่านง่ายและเข้าใจได้_x000d_
_x000d_
ตัวอย่างจากเคส:_x000d_
แอดมินแจ้งผลตรวจสอบและแนวทางดำเนินการต่อในข้อความเดียว</v>
      </c>
      <c r="AD243">
        <v>5</v>
      </c>
      <c r="AE243" t="str" xml:space="preserve">
        <v xml:space="preserve">ภาษาสุภาพ กระชับ และไม่มีถ้อยคำไม่เหมาะสม_x000d_
_x000d_
ตัวอย่างจากเคส:_x000d_
“รบกวนนำไปคืนร้านได้เลยครับ”</v>
      </c>
      <c r="AF243">
        <v>9</v>
      </c>
      <c r="AG243" t="str" xml:space="preserve">
        <v xml:space="preserve">น้ำเสียงสุภาพ แต่ควรแสดงความเข้าใจว่าพี่ไรเดอร์ต้องการคำแนะนำหน้างาน_x000d_
_x000d_
เงื่อนไขที่ใช้หักคะแนน:_x000d_
เข้ากลุ่มพลาดเล็กน้อย_x000d_
_x000d_
ตัวอย่างจากเคส:_x000d_
“หากต้องการให้ช่วยเหลือหรือสอบถามเพิ่มเติม สามารถแจ้งแอดมินได้อีกครั้ง”_x000d_
_x000d_
ตัวอย่างที่ถูกต้องมากขึ้น:_x000d_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เพื่อให้แอดมินแนะนำได้ถูกต้องครับ”_x000d_
_x000d_
ข้อเสนอแนะ:_x000d_
ควรเพิ่มประโยคแสดงความเข้าใจและยืนยันข้อมูลก่อนตอบ เพื่อให้เหมาะกับเคสหน้างาน</v>
      </c>
      <c r="AP243" t="str">
        <v>NO</v>
      </c>
      <c r="AQ243" t="str">
        <v>ไรเดอร์สอบถามวิธีดำเนินการกับออเดอร์ที่ถูกยกเลิก (Rider asks what to do with a cancelled order)</v>
      </c>
      <c r="AS243" s="4">
        <f>SUM(H243,J243,L243,N243,P243,R243,T243,V243,X243,Z243,AB243,AD243,AF243,AH243,AJ243,AL243,AN243)</f>
        <v>87</v>
      </c>
      <c r="AT243" s="2">
        <f>IF(C243="","",DATE(YEAR(C243),MONTH(C243),1))</f>
        <v>46113</v>
      </c>
      <c r="AU243" t="str">
        <f>IF(AT243="","",TEXT(AT243,"mmmm yyyy"))</f>
        <v>April 2026</v>
      </c>
      <c r="AV243" s="2">
        <f>IF(C243="","",C243-WEEKDAY(C243,2)+1)</f>
        <v>46132</v>
      </c>
      <c r="AW243" s="2">
        <f>IF(AV243="","",AV243+6)</f>
        <v>46138</v>
      </c>
      <c r="AX243" t="str">
        <f>IF(AV243="","",TEXT(AV243,"dd/mm/yyyy")&amp;" - "&amp;TEXT(AW243,"dd/mm/yyyy"))</f>
        <v>20/04/2026 - 26/04/2026</v>
      </c>
      <c r="AY243">
        <f>IF(B243="","",COUNTIFS($B$5:B243,B243,$AT$5:AT243,AT243))</f>
        <v>9</v>
      </c>
      <c r="AZ243">
        <f>IF(B243="","",COUNTIFS($B$5:B243,B243,$AV$5:AV243,AV243))</f>
        <v>1</v>
      </c>
      <c r="BA243" t="str">
        <f>IF(B243="","",TEXT(AY243,"00")&amp;"|"&amp;B243&amp;"|"&amp;TEXT(AT243,"yyyymmdd"))</f>
        <v>09|Nattapol Suprom|20260401</v>
      </c>
      <c r="BB243" t="str">
        <f>IF(B243="","",TEXT(AZ243,"00")&amp;"|"&amp;B243&amp;"|"&amp;TEXT(AV243,"yyyymmdd"))</f>
        <v>01|Nattapol Suprom|20260420</v>
      </c>
      <c r="BC243">
        <f>IF(OR(AQ243="YES",AQ243="Yes",AQ243="Y",AQ243=1),1,0)</f>
        <v>0</v>
      </c>
      <c r="BD243" t="str" xml:space="preserve">
        <v xml:space="preserve"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เนื่องจากมีปัญหาเกี่ยวกับออเดอร์_x000d_
_x000d_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v>
      </c>
      <c r="BE243" t="str">
        <v>https://drive.google.com/open?id=1A5mMQY0wCcsCtPCB2cLlekpQ80eDrq8Z</v>
      </c>
      <c r="BF243" t="str">
        <v>April 2026+</v>
      </c>
    </row>
    <row r="244" xml:space="preserve">
      <c r="A244" s="1">
        <v>46140.61868009259</v>
      </c>
      <c r="B244" t="str">
        <v>Nattapol Suprom</v>
      </c>
      <c r="C244" s="2">
        <v>46138</v>
      </c>
      <c r="D244" s="3">
        <v>0.4777777777777778</v>
      </c>
      <c r="E244" s="3">
        <v>0.4805555555555556</v>
      </c>
      <c r="F244" t="str">
        <v>AA227583</v>
      </c>
      <c r="G244" t="str">
        <v>https://app.oho.chat/business/6805c0f16232119d2a1204b5/smartchat?room=6842714d866914a2ccab14c1</v>
      </c>
      <c r="H244">
        <v>10</v>
      </c>
      <c r="I244" t="str" xml:space="preserve">
        <v xml:space="preserve">มีการทักทายและปิดการสนทนาตามมาตรฐาน_x000d_
_x000d_
ตัวอย่างจากเคส:_x000d_
“สวัสดีครับ แอดมินอินทนิลยินดีให้บริการครับ”_x000d_
“แอดมินอินทนิลยินดีให้บริการครับ พี่ไรเดอร์ขับขี่ปลอดภัยนะครับ”</v>
      </c>
      <c r="J244">
        <v>8</v>
      </c>
      <c r="K244" t="str" xml:space="preserve">
        <v xml:space="preserve">มีการใช้ข้อมูล RR ในเคส แต่ยังไม่ได้ยืนยันข้อมูลพี่ไรเดอร์ก่อนแจ้งข้อมูลออเดอร์ในระบบ_x000d_
_x000d_
เงื่อนไขที่ใช้หักคะแนน:_x000d_
เข้ากลุ่มพลาดเล็กน้อย_x000d_
_x000d_
ตัวอย่างจากเคส:_x000d_
“จากการตรวจสอบพี่ไรเดอร์มีออเดอร์: 260426-RR-5869 อยู่ในระบบนะครับ”_x000d_
_x000d_
ตัวอย่างที่ถูกต้องมากขึ้น:_x000d_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เพื่อให้แอดมินตรวจสอบข้อมูลให้ถูกต้องครับ”_x000d_
_x000d_
ข้อเสนอแนะ:_x000d_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v>
      </c>
      <c r="L244">
        <v>10</v>
      </c>
      <c r="M244" t="str" xml:space="preserve">
        <v xml:space="preserve">ตอบกลับอยู่ใน SLA และ Tag เคสตรงกับเรื่องที่พี่ไรเดอร์ติดต่อมา_x000d_
_x000d_
รายละเอียดการประเมินเวลา:_x000d_
เวลาเริ่มเคส: 26 เม.ย. 69 เวลา 11:28_x000d_
เวลาครั้งสุดท้ายในแชท: 26 เม.ย. 69 เวลา 11:32_x000d_
เวลารอรับบริการจากระบบ: 0:01:03_x000d_
เวลาให้บริการจากระบบ: 0:02:47_x000d_
ระยะเวลาให้บริการโดยอ้างอิงแชท: ประมาณ 4 นาที_x000d_
_x000d_
รายละเอียดการประเมิน Tag:_x000d_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v>
      </c>
      <c r="N244">
        <v>7</v>
      </c>
      <c r="O244" t="str" xml:space="preserve">
        <v xml:space="preserve">คำตอบเรื่องปรับเปอร์เซ็นต์ไม่ได้อาจถูกต้อง แต่ยังไม่ตอบปัญหาระบบเด้งออกและกดรับงานไม่ได้_x000d_
_x000d_
เงื่อนไขที่ใช้หักคะแนน:_x000d_
เข้ากลุ่มพลาดปานกลาง_x000d_
_x000d_
ตัวอย่างจากเคส:_x000d_
“ในส่วนของการปรับเปลี่ยนเปอร์เซ็นไม่สามารถดำเนินการได้ครับ”_x000d_
_x000d_
ตัวอย่างที่ถูกต้องมากขึ้น:_x000d_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เพื่อส่งตรวจสอบระบบเพิ่มเติมครับ”_x000d_
_x000d_
ข้อเสนอแนะ:_x000d_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v>
      </c>
      <c r="P244">
        <v>6</v>
      </c>
      <c r="Q244" t="str" xml:space="preserve">
        <v xml:space="preserve">ตอบไม่ครบ เพราะไม่ได้แจ้งแนวทางตรวจสอบกรณีระบบเด้งออกหรือปุ่มรับงานกดไม่ได้_x000d_
_x000d_
เงื่อนไขที่ใช้หักคะแนน:_x000d_
เข้ากลุ่มพลาดปานกลาง_x000d_
_x000d_
ตัวอย่างจากเคส:_x000d_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แต่แอดมินไม่ได้แนะนำให้ส่งหลักฐานหรือส่งตรวจสอบระบบเพิ่มเติม_x000d_
_x000d_
ตัวอย่างที่ถูกต้องมากขึ้น:_x000d_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และออเดอร์ที่พบปัญหาเข้ามาให้แอดมินตรวจสอบเพิ่มเติมครับ”_x000d_
_x000d_
ข้อเสนอแนะ:_x000d_
ควรให้ขั้นตอนต่อไปชัดเจน ไม่ใช่ตอบเฉพาะว่าไม่สามารถปรับเปอร์เซ็นต์ได้</v>
      </c>
      <c r="R244">
        <v>3</v>
      </c>
      <c r="S244" t="str" xml:space="preserve">
        <v xml:space="preserve">ยังไม่บอกขั้นตอนชัดเจนว่าพี่ไรเดอร์ต้องทำอย่างไรต่อหากพบปัญหาระบบ_x000d_
_x000d_
เงื่อนไขที่ใช้หักคะแนน:_x000d_
เข้ากลุ่มพลาดปานกลาง_x000d_
_x000d_
ตัวอย่างจากเคส:_x000d_
“ปัจจุบันพี่ไรเดอร์มีออเดอร์: 260426-RR-5869 นี้นะครับ รบกวนดำเนินการได้เลยครับ”_x000d_
_x000d_
ตัวอย่างที่ถูกต้องมากขึ้น:_x000d_
“ขั้นตอนตอนนี้คือ_x000d_
_x000d_
1. ดำเนินการออเดอร์ปัจจุบันก่อน_x000d_
2. ส่งภาพหน้าจอหรือรายละเอียดเหตุการณ์ที่ระบบเด้งออก_x000d_
3. แอดมินจะส่งเรื่องให้ทีมตรวจสอบระบบ_x000d_
4. หากมีผลตรวจสอบเพิ่มเติม แอดมินจะแจ้งตามช่องทางที่กำหนดครับ”_x000d_
_x000d_
ข้อเสนอแนะ:_x000d_
ควรสรุปขั้นตอนเป็นลำดับ เพื่อให้พี่ไรเดอร์รู้ว่าต้องทำอะไรต่อ</v>
      </c>
      <c r="V244">
        <v>9</v>
      </c>
      <c r="W244" t="str" xml:space="preserve">
        <v xml:space="preserve">ตรวจสอบออเดอร์ปัจจุบันได้ แต่ยังไม่ได้วิเคราะห์ปัญหาระบบที่ทำให้เปอร์เซ็นต์ลด_x000d_
_x000d_
เงื่อนไขที่ใช้หักคะแนน:_x000d_
เข้ากลุ่มพลาดปานกลาง_x000d_
_x000d_
ตัวอย่างจากเคส:_x000d_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แต่แอดมินตอบเพียงว่าปรับเปอร์เซ็นต์ไม่ได้_x000d_
_x000d_
ตัวอย่างที่ถูกต้องมากขึ้น:_x000d_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แอดมินไม่สามารถปรับให้โดยตรงได้ครับ”_x000d_
_x000d_
ข้อเสนอแนะ:_x000d_
ควรรับเรื่องปัญหาระบบและส่งตรวจสอบเพิ่มเติม ไม่ควรสรุปเฉพาะเรื่องปรับเปอร์เซ็นต์ไม่ได้</v>
      </c>
      <c r="X244">
        <v>6</v>
      </c>
      <c r="Y244" t="str" xml:space="preserve">
        <v xml:space="preserve">ปิดเคสเร็วเกินไป ทั้งที่พี่ไรเดอร์ยังมีปัญหาเรื่องระบบและเปอร์เซ็นต์ลด_x000d_
_x000d_
เงื่อนไขที่ใช้หักคะแนน:_x000d_
เข้ากลุ่มพลาดปานกลาง_x000d_
_x000d_
ตัวอย่างจากเคส:_x000d_
แอดมินแจ้งให้ดำเนินการออเดอร์ปัจจุบันและปิดเคส โดยไม่ได้แจ้งว่าจะตรวจสอบปัญหาระบบต่อหรือไม่_x000d_
_x000d_
ตัวอย่างที่ถูกต้องมากขึ้น:_x000d_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สามารถส่งภาพหน้าจอเข้ามาเพิ่มเติมได้ครับ”_x000d_
_x000d_
ข้อเสนอแนะ:_x000d_
ควรแจ้งให้ชัดเจนว่าจะรับเรื่องตรวจสอบระบบต่อ และต้องการข้อมูลอะไรเพิ่มเติมจากพี่ไรเดอร์</v>
      </c>
      <c r="AB244">
        <v>4</v>
      </c>
      <c r="AC244" t="str" xml:space="preserve">
        <v xml:space="preserve">ข้อความอ่านเข้าใจได้ แต่ยังไม่แยกประเด็นปัญหาให้ชัดเจน_x000d_
_x000d_
เงื่อนไขที่ใช้หักคะแนน:_x000d_
เข้ากลุ่มพลาดเล็กน้อย_x000d_
_x000d_
ตัวอย่างจากเคส:_x000d_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แต่ไม่ได้แยกขั้นตอนให้พี่ไรเดอร์เข้าใจง่าย_x000d_
_x000d_
ตัวอย่างที่ถูกต้องมากขึ้น:_x000d_
“แอดมินขอแจ้งแยกเป็น 2 ส่วนนะครับ_x000d_
_x000d_
1. ออเดอร์ปัจจุบัน: พี่ไรเดอร์มีออเดอร์ 260426-RR-5869 ให้ดำเนินการต่อ_x000d_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แต่สามารถรับข้อมูลเพื่อส่งตรวจสอบระบบเพิ่มเติมครับ”_x000d_
_x000d_
ข้อเสนอแนะ:_x000d_
ควรแยกคำตอบเป็นข้อ เพื่อให้พี่ไรเดอร์เข้าใจง่ายขึ้น</v>
      </c>
      <c r="AD244">
        <v>5</v>
      </c>
      <c r="AE244" t="str" xml:space="preserve">
        <v xml:space="preserve">ภาษาสุภาพ กระชับ และไม่มีถ้อยคำไม่เหมาะสม_x000d_
_x000d_
ตัวอย่างจากเคส:_x000d_
“ต้องขออภัยพี่ไรเดอร์ด้วยครับ”</v>
      </c>
      <c r="AF244">
        <v>7</v>
      </c>
      <c r="AG244" t="str" xml:space="preserve">
        <v xml:space="preserve">น้ำเสียงสุภาพ แต่ยังไม่แสดงความเข้าใจต่อความกังวลของพี่ไรเดอร์มากพอ_x000d_
_x000d_
เงื่อนไขที่ใช้หักคะแนน:_x000d_
เข้ากลุ่มพลาดปานกลาง_x000d_
_x000d_
ตัวอย่างจากเคส:_x000d_
“ในส่วนของการปรับเปลี่ยนเปอร์เซ็นไม่สามารถดำเนินการได้ครับ”_x000d_
_x000d_
ตัวอย่างที่ถูกต้องมากขึ้น:_x000d_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แอดมินไม่สามารถดำเนินการให้ได้ครับ”_x000d_
_x000d_
ข้อเสนอแนะ:_x000d_
ควรแสดงความเข้าใจก่อนแจ้งข้อจำกัด เพื่อช่วยลดความไม่พอใจของพี่ไรเดอร์</v>
      </c>
      <c r="AP244" t="str">
        <v>NO</v>
      </c>
      <c r="AQ244" t="str">
        <v>ไรเดอร์แจ้งระบบเด้งออก ทำให้งานถูกปัดทิ้งและเปอร์เซ็นต์ลดลง (Rider reports app logged out, order was skipped, and acceptance rate decreased)</v>
      </c>
      <c r="AS244" s="4">
        <f>SUM(H244,J244,L244,N244,P244,R244,T244,V244,X244,Z244,AB244,AD244,AF244,AH244,AJ244,AL244,AN244)</f>
        <v>75</v>
      </c>
      <c r="AT244" s="2">
        <f>IF(C244="","",DATE(YEAR(C244),MONTH(C244),1))</f>
        <v>46113</v>
      </c>
      <c r="AU244" t="str">
        <f>IF(AT244="","",TEXT(AT244,"mmmm yyyy"))</f>
        <v>April 2026</v>
      </c>
      <c r="AV244" s="2">
        <f>IF(C244="","",C244-WEEKDAY(C244,2)+1)</f>
        <v>46132</v>
      </c>
      <c r="AW244" s="2">
        <f>IF(AV244="","",AV244+6)</f>
        <v>46138</v>
      </c>
      <c r="AX244" t="str">
        <f>IF(AV244="","",TEXT(AV244,"dd/mm/yyyy")&amp;" - "&amp;TEXT(AW244,"dd/mm/yyyy"))</f>
        <v>20/04/2026 - 26/04/2026</v>
      </c>
      <c r="AY244">
        <f>IF(B244="","",COUNTIFS($B$5:B244,B244,$AT$5:AT244,AT244))</f>
        <v>10</v>
      </c>
      <c r="AZ244">
        <f>IF(B244="","",COUNTIFS($B$5:B244,B244,$AV$5:AV244,AV244))</f>
        <v>2</v>
      </c>
      <c r="BA244" t="str">
        <f>IF(B244="","",TEXT(AY244,"00")&amp;"|"&amp;B244&amp;"|"&amp;TEXT(AT244,"yyyymmdd"))</f>
        <v>10|Nattapol Suprom|20260401</v>
      </c>
      <c r="BB244" t="str">
        <f>IF(B244="","",TEXT(AZ244,"00")&amp;"|"&amp;B244&amp;"|"&amp;TEXT(AV244,"yyyymmdd"))</f>
        <v>02|Nattapol Suprom|20260420</v>
      </c>
      <c r="BC244">
        <f>IF(OR(AQ244="YES",AQ244="Yes",AQ244="Y",AQ244=1),1,0)</f>
        <v>0</v>
      </c>
      <c r="BD244" t="str" xml:space="preserve">
        <v xml:space="preserve"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100%_x000d_
_x000d_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v>
      </c>
      <c r="BE244" t="str">
        <v>https://drive.google.com/open?id=1SwslmsPCvDgLqqpbwV606js4X_kNzkeg</v>
      </c>
      <c r="BF244" t="str">
        <v>April 2026+</v>
      </c>
    </row>
    <row r="245" xml:space="preserve">
      <c r="A245" s="1">
        <v>46150.47903994213</v>
      </c>
      <c r="B245" t="str">
        <v>Anucha Makundin</v>
      </c>
      <c r="C245" s="2">
        <v>46143</v>
      </c>
      <c r="D245" s="3">
        <v>0.8291666666627862</v>
      </c>
      <c r="E245" s="3">
        <v>0.836111111115315</v>
      </c>
      <c r="F245" t="str">
        <v>AA231019</v>
      </c>
      <c r="G245" t="str">
        <v>https://app.oho.chat/business/6805c0f16232119d2a1204b5/smartchat?room=69f4a2999f519a1ed863c477</v>
      </c>
      <c r="H245">
        <v>10</v>
      </c>
      <c r="I245" t="str" xml:space="preserve">
        <v xml:space="preserve">เคสนี้มีทั้งการทักทายและการปิดการสนทนาตามมาตรฐาน โดยแอดมินเปิดบทสนทนาด้วยการแนะนำตัวชัดเจน และมีข้อความปิดเคสเป็นข้อความสุดท้ายของแอดมิน _x000d_
เงื่อนไขที่ใช้หักคะแนนตามไฟล์:_x000d_
ไม่เข้ากลุ่มพลาด_x000d_
_x000d_
ตัวอย่างจากเคส:_x000d_
“สวัสดีครับ แอดมินขนมถ้วย ยินดีให้บริการครับ”_x000d_
“หากได้รับข้อมูลครบถ้วนและไม่มีข้อสอบถามเพิ่มเติมแล้ว แอดมินขออนุญาตปิดแชทนี้นะครับ...”</v>
      </c>
      <c r="J245">
        <v>10</v>
      </c>
      <c r="K245" t="str" xml:space="preserve">
        <v xml:space="preserve"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ข้อมูลที่ใช้ในการตรวจสอบอยู่ในขอบเขตที่เหมาะสมกับการให้บริการ_x000d_
_x000d_
เงื่อนไขที่ใช้หักคะแนนตามไฟล์:_x000d_
ไม่เข้ากลุ่มพลาด</v>
      </c>
      <c r="L245">
        <v>10</v>
      </c>
      <c r="M245" t="str" xml:space="preserve">
        <v xml:space="preserve">แอดมินตอบกลับอยู่ใน SLA และมีการดำเนินการตามขั้นตอน โดยเริ่มจากขอข้อมูลเพิ่มเติมก่อนตรวจสอบ จากนั้นแจ้งลูกค้าว่ากำลังตรวจสอบ และกลับมาแจ้งผลการดำเนินการยกเลิกได้ชัดเจน_x000d_
_x000d_
เงื่อนไขที่ใช้หักคะแนนตามไฟล์:_x000d_
ไม่เข้ากลุ่มพลาด_x000d_
_x000d_
ตัวอย่างจากเคส:_x000d_
แอดมินขอข้อมูลเพิ่มเติมก่อนตรวจสอบ และหลังจากนั้นแจ้งผลว่าได้ดำเนินการแจ้งยกเลิกเรียบร้อยแล้วพร้อมระบุเวลา</v>
      </c>
      <c r="N245">
        <v>10</v>
      </c>
      <c r="O245" t="str" xml:space="preserve">
        <v xml:space="preserve">คำตอบของแอดมินตรงกับปัญหาที่ลูกค้าแจ้ง โดยไม่ได้ตอบกว้างเกินไปหรือออกนอกประเด็น แอดมินสามารถแจ้งผลได้ชัดเจนว่าได้ดำเนินการเรื่องยกเลิกแล้ว และระบุเวลาที่ออเดอร์จะถูกยกเลิก จึงถือว่าคำตอบถูกต้องและตรงจุด_x000d_
_x000d_
เงื่อนไขที่ใช้หักคะแนนตามไฟล์:_x000d_
ไม่เข้ากลุ่มพลาด_x000d_
_x000d_
ตัวอย่างจากเคส:_x000d_
“260501-RV-7777 ดำเนินการแจ้งเรื่องยกเลิกเรียบร้อยแล้วครับ ออเดอร์จะถูกยกเลิกภายใน 20.22 น.”_x000d_
_x000d_
ตัวอย่างที่ถูกต้องมากขึ้น:_x000d_
คำตอบหลักในเคสนี้ถือว่าถูกต้องแล้ว</v>
      </c>
      <c r="P245">
        <v>8</v>
      </c>
      <c r="Q245" t="str" xml:space="preserve">
        <v xml:space="preserve">แอดมินแจ้งผลการดำเนินการและกำหนดเวลาได้ครบ แต่ยังขาดข้อมูลเพิ่มเติมในส่วนการติดตามผล เช่น หากเกินเวลา 20.22 น. แล้วออเดอร์ยังไม่ถูกยกเลิก ควรทำอย่างไรต่อ หรือสามารถแจ้งกลับเข้ามาเพื่อติดตามได้อย่างไร_x000d_
_x000d_
เงื่อนไขที่ใช้หักคะแนนตามไฟล์:_x000d_
เข้ากลุ่ม พลาดเล็กน้อย_x000d_
_x000d_
ตัวอย่างจากเคส:_x000d_
แอดมินแจ้งว่าออเดอร์จะถูกยกเลิกภายใน 20.22 น. แต่ไม่ได้แจ้งต่อว่าหากยังไม่ถูกยกเลิกให้ทำอย่างไร_x000d_
_x000d_
ตัวอย่างที่ถูกต้องมากขึ้น:_x000d_
“ดำเนินการแจ้งเรื่องยกเลิกเรียบร้อยแล้วครับ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หากเกินเวลาดังกล่าวแล้วยังไม่ถูกยกเลิก สามารถแจ้งกลับเข้ามาได้เลยครับ แอดมินจะช่วยติดตามให้ต่อครับ”</v>
      </c>
      <c r="R245">
        <v>5</v>
      </c>
      <c r="S245" t="str" xml:space="preserve">
        <v xml:space="preserve">แอดมินมีการอ้างอิงหมายเลขออเดอร์ชัดเจน และแจ้งผลการดำเนินการพร้อมเวลาที่คาดว่าจะยกเลิกได้อย่างตรงไปตรงมา ทำให้ลูกค้าเข้าใจได้ง่าย_x000d_
_x000d_
เงื่อนไขที่ใช้หักคะแนนตามไฟล์:_x000d_
ไม่เข้ากลุ่มพลาด_x000d_
_x000d_
ตัวอย่างจากเคส:_x000d_
มีการระบุหมายเลขออเดอร์ 260501-RV-7777 พร้อมแจ้งเวลาที่ระบบจะยกเลิกรายการ_x000d_
_x000d_
ตัวอย่างที่ถูกต้องมากขึ้น:_x000d_
รูปแบบการอธิบายในเคสนี้ถือว่าชัดเจนแล้ว</v>
      </c>
      <c r="V245">
        <v>15</v>
      </c>
      <c r="W245" t="str" xml:space="preserve">
        <v xml:space="preserve">แอดมินจับประเด็นปัญหาได้ตรง และช่วยดำเนินการแก้ไขให้ลูกค้าได้จริง โดยไม่ได้เพียงแค่รับเรื่องหรือให้รออย่างเดียว แต่มีผลลัพธ์ชัดเจนว่ามีการแจ้งยกเลิกออเดอร์เรียบร้อยแล้ว_x000d_
_x000d_
เงื่อนไขที่ใช้หักคะแนนตามไฟล์:_x000d_
ไม่เข้ากลุ่มพลาด_x000d_
_x000d_
ตัวอย่างจากเคส:_x000d_
ลูกค้าแจ้งว่ายกเลิกรายการไม่ได้ และแอดมินสามารถดำเนินการแจ้งเรื่องยกเลิกให้ได้ทันที_x000d_
_x000d_
ตัวอย่างที่ถูกต้องมากขึ้น:_x000d_
รูปแบบการช่วยเหลือในเคสนี้ถือว่าตรงจุดแล้ว</v>
      </c>
      <c r="X245">
        <v>8</v>
      </c>
      <c r="Y245" t="str" xml:space="preserve">
        <v xml:space="preserve">แอดมินมี ownership ในการดูแลเคส โดยรับข้อมูล ตรวจสอบ และแจ้งผลให้ลูกค้าจนจบ แต่ในส่วนของ next step ยังไม่ครบถ้วน เพราะยังไม่ได้แจ้งเผื่อกรณีที่ออเดอร์ไม่ถูกยกเลิกตามเวลาที่แจ้งไว้ _x000d_
_x000d_
เงื่อนไขที่ใช้หักคะแนนตามไฟล์:_x000d_
เข้ากลุ่ม พลาดเล็กน้อย_x000d_
_x000d_
ตัวอย่างจากเคส:_x000d_
แอดมินแจ้งกำหนดยกเลิกออเดอร์ แต่ยังไม่มีประโยคต่อว่าหากระบบไม่ยกเลิกตามเวลาแล้วจะช่วยติดตามให้อย่างไร_x000d_
_x000d_
ตัวอย่างที่ถูกต้องมากขึ้น:_x000d_
“แอดมินดำเนินการแจ้งเรื่องยกเลิกเรียบร้อยแล้วครับ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หากเกินเวลาดังกล่าวแล้วยังไม่อัปเดต สามารถแจ้งกลับเข้ามาได้เลยครับ แอดมินจะช่วยตรวจสอบให้ต่อครับ”</v>
      </c>
      <c r="AB245">
        <v>5</v>
      </c>
      <c r="AC245" t="str" xml:space="preserve">
        <v xml:space="preserve">ข้อความมีการเรียงลำดับชัดเจน อ่านง่าย และลูกค้าสามารถเข้าใจสาระสำคัญได้ไม่ยาก_x000d_
_x000d_
เงื่อนไขที่ใช้หักคะแนนตามไฟล์:_x000d_
ไม่เข้ากลุ่มพลาด</v>
      </c>
      <c r="AD245">
        <v>4</v>
      </c>
      <c r="AE245" t="str" xml:space="preserve">
        <v xml:space="preserve">โดยรวมข้อความกระชับและเข้าใจง่าย แต่มีจุดที่ควรปรับเรื่องคำสะกดในข้อความ เช่นคำว่า “รายดาร” ซึ่งควรเป็น “รายการ” รวมถึงคำว่า “ข้อสอบถามเพิ่มเติม” ที่ฟังไม่ค่อยเป็นธรรมชาติ_x000d_
_x000d_
เงื่อนไขที่ใช้หักคะแนนตามไฟล์:_x000d_
เข้ากลุ่ม พลาดเล็กน้อย_x000d_
_x000d_
ตัวอย่างจากเคส:_x000d_
“สามารถสั่งรายดารอื่นได้เลยนะครับ”_x000d_
_x000d_
ตัวอย่างที่ถูกต้องมากขึ้น:_x000d_
“สามารถสั่งรายการอื่นได้เลยนะครับ”</v>
      </c>
      <c r="AF245">
        <v>9</v>
      </c>
      <c r="AG245" t="str" xml:space="preserve">
        <v xml:space="preserve">น้ำเสียงของแอดมินสุภาพ เหมาะสมกับสถานการณ์ และช่วยให้ลูกค้ารู้สึกว่าได้รับการดูแลอย่างต่อเนื่อง อย่างไรก็ตาม หากเพิ่มประโยคแสดงความใส่ใจอีกเล็กน้อย เช่น แจ้งว่ายินดีช่วยติดตามต่อหากรายการยังไม่ถูกยกเลิก จะทำให้การสื่อสารสมบูรณ์มากขึ้น_x000d_
_x000d_
เงื่อนไขที่ใช้หักคะแนนตามไฟล์:_x000d_
เข้ากลุ่ม พลาดเล็กน้อย_x000d_
_x000d_
ตัวอย่างจากเคส:_x000d_
แอดมินให้ข้อมูลชัดเจนและสุภาพ แต่ยังไม่มีประโยคดูแลต่อหลังแจ้งผล_x000d_
_x000d_
ตัวอย่างที่ถูกต้องมากขึ้น:_x000d_
“แอดมินดำเนินการแจ้งเรื่องยกเลิกให้เรียบร้อยแล้วครับ หากเกินเวลาที่แจ้งไว้แล้วยังไม่ถูกยกเลิก สามารถแจ้งกลับเข้ามาได้เลยครับ แอดมินจะช่วยติดตามให้ต่อครับ”</v>
      </c>
      <c r="AP245" t="str">
        <v>NO</v>
      </c>
      <c r="AQ245" t="str">
        <v>ลูกค้าสอบถามปัญหาไม่สามารถยกเลิกรายการได้ (Customer inquires about being unable to cancel the order)</v>
      </c>
      <c r="AS245" s="4">
        <f>SUM(H245,J245,L245,N245,P245,R245,T245,V245,X245,Z245,AB245,AD245,AF245,AH245,AJ245,AL245,AN245)</f>
        <v>94</v>
      </c>
      <c r="AT245" s="2">
        <f>IF(C245="","",DATE(YEAR(C245),MONTH(C245),1))</f>
        <v>46143</v>
      </c>
      <c r="AU245" t="str">
        <f>IF(AT245="","",TEXT(AT245,"mmmm yyyy"))</f>
        <v>May 2026</v>
      </c>
      <c r="AV245" s="2">
        <f>IF(C245="","",C245-WEEKDAY(C245,2)+1)</f>
        <v>46139</v>
      </c>
      <c r="AW245" s="2">
        <f>IF(AV245="","",AV245+6)</f>
        <v>46145</v>
      </c>
      <c r="AX245" t="str">
        <f>IF(AV245="","",TEXT(AV245,"dd/mm/yyyy")&amp;" - "&amp;TEXT(AW245,"dd/mm/yyyy"))</f>
        <v>27/04/2026 - 03/05/2026</v>
      </c>
      <c r="AY245">
        <f>IF(B245="","",COUNTIFS($B$5:B245,B245,$AT$5:AT245,AT245))</f>
        <v>1</v>
      </c>
      <c r="AZ245">
        <f>IF(B245="","",COUNTIFS($B$5:B245,B245,$AV$5:AV245,AV245))</f>
        <v>1</v>
      </c>
      <c r="BA245" t="str">
        <f>IF(B245="","",TEXT(AY245,"00")&amp;"|"&amp;B245&amp;"|"&amp;TEXT(AT245,"yyyymmdd"))</f>
        <v>01|Anucha Makundin|20260501</v>
      </c>
      <c r="BB245" t="str">
        <f>IF(B245="","",TEXT(AZ245,"00")&amp;"|"&amp;B245&amp;"|"&amp;TEXT(AV245,"yyyymmdd"))</f>
        <v>01|Anucha Makundin|20260427</v>
      </c>
      <c r="BC245">
        <f>IF(OR(AQ245="YES",AQ245="Yes",AQ245="Y",AQ245=1),1,0)</f>
        <v>0</v>
      </c>
      <c r="BD245" t="str">
        <v>ลูกค้าติดต่อเข้ามาแจ้งว่าไม่สามารถยกเลิกรายการได้ โดยระบุเพิ่มเติมว่าร้านค้าไม่รับออเดอร์ แต่ลูกค้าไม่สามารถกดยกเลิกรายการเองได้</v>
      </c>
      <c r="BE245" t="str">
        <v>https://drive.google.com/open?id=15zsm0P1KDdQoRtLr_cN4G5ebVQ-FuRVX</v>
      </c>
      <c r="BF245" t="str">
        <v>May 2026+</v>
      </c>
    </row>
    <row r="246" xml:space="preserve">
      <c r="A246" s="1">
        <v>46150.45127704861</v>
      </c>
      <c r="B246" t="str">
        <v>Anucha Makundin</v>
      </c>
      <c r="C246" s="2">
        <v>46144</v>
      </c>
      <c r="D246" s="3">
        <v>0.7368055555562023</v>
      </c>
      <c r="E246" s="3">
        <v>0.7458333333343035</v>
      </c>
      <c r="F246" t="str">
        <v>AA231500</v>
      </c>
      <c r="G246" t="str">
        <v>https://app.oho.chat/business/6805c0f16232119d2a1204b5/smartchat?room=69f5d4da066a2897dd630b60</v>
      </c>
      <c r="H246">
        <v>10</v>
      </c>
      <c r="I246" t="str" xml:space="preserve">
        <v xml:space="preserve">เคสนี้มีทั้งการทักทายและการปิดการสนทนาตามมาตรฐาน โดยข้อความเปิดมีการแนะนำตัวชัดเจน และข้อความสุดท้ายเป็นของแอดมินพร้อมปิดเคสอย่างเหมาะสม_x000d_
_x000d_
เงื่อนไขที่ใช้หักคะแนนตามไฟล์:_x000d_
ไม่เข้ากลุ่มพลาด_x000d_
_x000d_
ตัวอย่างจากเคส:_x000d_
“สวัสดีครับ แอดมินขนมถ้วย ยินดีให้บริการครับ”_x000d_
“หากได้รับข้อมูลครบถ้วนและไม่มีข้อสอบถามเพิ่มเติมแล้ว แอดมินขออนุญาตปิดแชทนี้นะครับ...”</v>
      </c>
      <c r="J246">
        <v>10</v>
      </c>
      <c r="K246" t="str" xml:space="preserve">
        <v xml:space="preserve"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ข้อมูลที่ใช้ในการตรวจสอบอยู่ในขอบเขตที่เหมาะสมกับการให้บริการ_x000d_
_x000d_
เงื่อนไขที่ใช้หักคะแนนตามไฟล์:_x000d_
ไม่เข้ากลุ่มพลาด</v>
      </c>
      <c r="L246">
        <v>10</v>
      </c>
      <c r="M246" t="str" xml:space="preserve">
        <v xml:space="preserve">แอดมินตอบกลับอยู่ใน SLA และมีการดำเนินการตามขั้นตอน โดยเริ่มจากขอข้อมูลเพิ่มเติมก่อนตรวจสอบ และหลังจากได้รับข้อมูลแล้วสามารถแจ้งผลกลับได้ชัดเจน_x000d_
_x000d_
เงื่อนไขที่ใช้หักคะแนนตามไฟล์:_x000d_
ไม่เข้ากลุ่มพลาด_x000d_
_x000d_
ตัวอย่างจากเคส:_x000d_
แอดมินขอข้อมูลเพิ่มเติมก่อนตรวจสอบ และหลังจากนั้นแจ้งผลคืนเงินพร้อมระยะเวลาให้ลูกค้าทราบ</v>
      </c>
      <c r="N246">
        <v>10</v>
      </c>
      <c r="O246" t="str" xml:space="preserve">
        <v xml:space="preserve">คำตอบของแอดมินตรงกับคำถามของลูกค้า โดยแจ้งชัดเจนว่าระบบจะคืนเงินอัตโนมัติผ่านช่องทาง KBank ภายใน 1–2 วันทำการ และแจ้งเวลาให้ตรวจสอบรายการเดินบัญชีได้ จึงถือว่าคำตอบถูกต้องและตรงประเด็น_x000d_
_x000d_
เงื่อนไขที่ใช้หักคะแนนตามไฟล์:_x000d_
ไม่เข้ากลุ่มพลาด_x000d_
_x000d_
ตัวอย่างจากเคส:_x000d_
“หมายเลขคำสั่งซื้อ 260502-RV-8576 ระบบจะดำเนินการคืนเงินอัตโนมัติผ่านช่องทาง KBank ภายใน 1-2 วันทำการ...”_x000d_
_x000d_
ตัวอย่างที่ถูกต้องมากขึ้น:_x000d_
คำตอบหลักในเคสนี้ถือว่าถูกต้องแล้ว</v>
      </c>
      <c r="P246">
        <v>8</v>
      </c>
      <c r="Q246" t="str" xml:space="preserve">
        <v xml:space="preserve">แอดมินแจ้งผลการคืนเงินได้ครบ ทั้งช่องทางรับเงินและระยะเวลาในการดำเนินการ แต่ยังขาดข้อมูลในส่วนการติดตามผล เช่น หากพ้นกำหนดแล้วยังไม่ได้รับเงินคืน ลูกค้าต้องทำอย่างไรต่อ หรือสามารถแจ้งกลับเข้ามาเพื่อติดตามได้อย่างไร_x000d_
_x000d_
เงื่อนไขที่ใช้หักคะแนนตามไฟล์:_x000d_
เข้ากลุ่ม พลาดเล็กน้อย_x000d_
_x000d_
ตัวอย่างจากเคส:_x000d_
แอดมินแจ้งว่าระบบจะคืนเงินภายใน 1–2 วันทำการ แต่ไม่ได้แจ้งต่อว่าหากครบกำหนดแล้วยังไม่ได้เงินคืนให้ทำอย่างไร_x000d_
_x000d_
ตัวอย่างที่ถูกต้องมากขึ้น:_x000d_
“ระบบจะดำเนินการคืนเงินอัตโนมัติผ่านช่องทาง KBank ภายใน 1–2 วันทำการนะครับ หากเกินกำหนดแล้วยังไม่ได้รับเงินคืน สามารถแจ้งกลับเข้ามาได้เลยครับ แอดมินจะช่วยติดตามให้ต่อครับ”</v>
      </c>
      <c r="R246">
        <v>5</v>
      </c>
      <c r="S246" t="str" xml:space="preserve">
        <v xml:space="preserve">แอดมินมีการอ้างอิงหมายเลขคำสั่งซื้อชัดเจน และแจ้งผลการดำเนินการพร้อมช่องทางและระยะเวลาคืนเงินอย่างตรงไปตรงมา ทำให้ลูกค้าเข้าใจได้ง่าย_x000d_
_x000d_
เงื่อนไขที่ใช้หักคะแนนตามไฟล์:_x000d_
ไม่เข้ากลุ่มพลาด_x000d_
_x000d_
ตัวอย่างจากเคส:_x000d_
มีการระบุหมายเลขคำสั่งซื้อ 260502-RV-8576 พร้อมแจ้งช่องทางคืนเงินและกำหนดเวลาอย่างชัดเจน_x000d_
_x000d_
ตัวอย่างที่ถูกต้องมากขึ้น:_x000d_
รูปแบบการอธิบายในเคสนี้ถือว่าชัดเจนแล้ว</v>
      </c>
      <c r="V246">
        <v>14</v>
      </c>
      <c r="W246" t="str" xml:space="preserve">
        <v xml:space="preserve">แอดมินจับประเด็นปัญหาได้ตรง และสามารถแจ้งผลการคืนเงินได้ทันที ถือว่าช่วยตอบข้อสงสัยของลูกค้าได้ตรงจุด อย่างไรก็ตาม ยังไม่ได้ขยายความเพิ่มเติมในส่วนการติดตามกรณีเงินไม่เข้าตามกำหนด _x000d_
_x000d_
เงื่อนไขที่ใช้หักคะแนนตามไฟล์:_x000d_
เข้ากลุ่ม พลาดเล็กน้อย_x000d_
_x000d_
ตัวอย่างจากเคส:_x000d_
แอดมินไม่ได้เพียงรับเรื่อง แต่สามารถแจ้งผลการคืนเงินและกำหนดเวลาที่ลูกค้าควรตรวจสอบได้ทันที_x000d_
_x000d_
ตัวอย่างที่ถูกต้องมากขึ้น:_x000d_
“จากการตรวจสอบ รายการนี้ระบบจะคืนเงินอัตโนมัติให้ครับ หากครบกำหนดแล้วยังไม่พบยอดคืน สามารถแจ้งกลับเข้ามาเพื่อให้แอดมินช่วยติดตามต่อได้ครับ”</v>
      </c>
      <c r="X246">
        <v>7</v>
      </c>
      <c r="Y246" t="str" xml:space="preserve">
        <v xml:space="preserve">แอดมินมี ownership ในการตอบและแจ้งผลให้ลูกค้าจนจบเคส แต่ยังขาดการแจ้ง next step ที่ชัดเจนในกรณีลูกค้ายังไม่ได้รับเงินคืนภายในระยะเวลาที่กำหนด เช่น การแจ้งให้ลูกค้าติดต่อกลับเพื่อให้ช่วยติดตามต่อ_x000d_
_x000d_
เงื่อนไขที่ใช้หักคะแนนตามไฟล์:_x000d_
เข้ากลุ่ม พลาดเล็กน้อยถึงปานกลาง_x000d_
_x000d_
ตัวอย่างจากเคส:_x000d_
แอดมินแจ้งกำหนดคืนเงิน แต่ไม่มีประโยคต่อว่าหากเงินไม่เข้าจะช่วยติดตามให้อย่างไร_x000d_
_x000d_
ตัวอย่างที่ถูกต้องมากขึ้น:_x000d_
“หากครบ 1–2 วันทำการแล้วยังไม่ได้รับเงินคืน รบกวนแจ้งกลับเข้ามาได้เลยนะครับ แอดมินจะช่วยตรวจสอบและติดตามให้เพิ่มเติมครับ”</v>
      </c>
      <c r="AB246">
        <v>5</v>
      </c>
      <c r="AC246" t="str" xml:space="preserve">
        <v xml:space="preserve">ข้อความมีการเรียงลำดับค่อนข้างชัด อ่านง่าย และลูกค้าสามารถเข้าใจสาระสำคัญได้ไม่ยาก_x000d_
_x000d_
เงื่อนไขที่ใช้หักคะแนนตามไฟล์:_x000d_
ไม่เข้ากลุ่มพลาด</v>
      </c>
      <c r="AD246">
        <v>4</v>
      </c>
      <c r="AE246" t="str" xml:space="preserve">
        <v xml:space="preserve">โดยรวมข้อความกระชับและเข้าใจง่าย แต่ยังมีจุดที่ควรปรับเรื่องความสม่ำเสมอของภาษา เช่น มีการใช้คำลงท้าย “ครับ” และ “ค่ะ” ปะปนกันในบทสนทนาเดียวกัน รวมถึงคำว่า “ข้อสอบถามเพิ่มเติม” ที่ฟังไม่ค่อยเป็นธรรมชาติ _x000d_
_x000d_
เงื่อนไขที่ใช้หักคะแนนตามไฟล์:_x000d_
เข้ากลุ่ม พลาดเล็กน้อย_x000d_
_x000d_
ตัวอย่างจากเคส:_x000d_
ข้อความก่อนหน้าใช้ “ครับ” แต่ข้อความแจ้งผลใช้ “ค่ะ” ทำให้รูปแบบภาษาไม่คงกัน_x000d_
_x000d_
ตัวอย่างที่ถูกต้องมากขึ้น:_x000d_
ควรใช้คำลงท้ายให้เป็นรูปแบบเดียวกันตลอดทั้งเคส เช่น ใช้ “ครับ” ให้ต่อเนื่องทุกข้อความ</v>
      </c>
      <c r="AF246">
        <v>8</v>
      </c>
      <c r="AG246" t="str" xml:space="preserve">
        <v xml:space="preserve">น้ำเสียงของแอดมินสุภาพและเหมาะสมกับสถานการณ์ ลูกค้าสามารถรับข้อมูลได้โดยไม่รู้สึกถูกละเลย แต่ยังขาดการแสดงความใส่ใจเพิ่มเติม เช่น การขออภัยในความไม่สะดวก หรือการย้ำว่าหากยังมีปัญหาจะช่วยติดตามต่อให้_x000d_
_x000d_
เงื่อนไขที่ใช้หักคะแนนตามไฟล์:_x000d_
เข้ากลุ่ม พลาดเล็กน้อย_x000d_
_x000d_
ตัวอย่างจากเคส:_x000d_
แอดมินให้ข้อมูลตรงประเด็น แต่ยังไม่มีประโยคแสดง empathy เพิ่มเติม_x000d_
_x000d_
ตัวอย่างที่ถูกต้องมากขึ้น:_x000d_
“ขออภัยในความไม่สะดวกนะครับ ระบบจะคืนเงินอัตโนมัติภายใน 1–2 วันทำการครับ หากยังไม่ได้รับเงินคืนสามารถแจ้งกลับมาได้เลยครับ แอดมินจะช่วยติดตามให้ต่อครับ”</v>
      </c>
      <c r="AP246" t="str">
        <v>NO</v>
      </c>
      <c r="AQ246" t="str">
        <v>ลูกค้าสอบถามกรณีถูกตัดเงินซ้ำและการคืนเงินจากออเดอร์ที่ไม่ได้รับสินค้า (Customer inquires about duplicate charge and refund for undelivered order)</v>
      </c>
      <c r="AS246" s="4">
        <f>SUM(H246,J246,L246,N246,P246,R246,T246,V246,X246,Z246,AB246,AD246,AF246,AH246,AJ246,AL246,AN246)</f>
        <v>91</v>
      </c>
      <c r="AT246" s="2">
        <f>IF(C246="","",DATE(YEAR(C246),MONTH(C246),1))</f>
        <v>46143</v>
      </c>
      <c r="AU246" t="str">
        <f>IF(AT246="","",TEXT(AT246,"mmmm yyyy"))</f>
        <v>May 2026</v>
      </c>
      <c r="AV246" s="2">
        <f>IF(C246="","",C246-WEEKDAY(C246,2)+1)</f>
        <v>46139</v>
      </c>
      <c r="AW246" s="2">
        <f>IF(AV246="","",AV246+6)</f>
        <v>46145</v>
      </c>
      <c r="AX246" t="str">
        <f>IF(AV246="","",TEXT(AV246,"dd/mm/yyyy")&amp;" - "&amp;TEXT(AW246,"dd/mm/yyyy"))</f>
        <v>27/04/2026 - 03/05/2026</v>
      </c>
      <c r="AY246">
        <f>IF(B246="","",COUNTIFS($B$5:B246,B246,$AT$5:AT246,AT246))</f>
        <v>2</v>
      </c>
      <c r="AZ246">
        <f>IF(B246="","",COUNTIFS($B$5:B246,B246,$AV$5:AV246,AV246))</f>
        <v>2</v>
      </c>
      <c r="BA246" t="str">
        <f>IF(B246="","",TEXT(AY246,"00")&amp;"|"&amp;B246&amp;"|"&amp;TEXT(AT246,"yyyymmdd"))</f>
        <v>02|Anucha Makundin|20260501</v>
      </c>
      <c r="BB246" t="str">
        <f>IF(B246="","",TEXT(AZ246,"00")&amp;"|"&amp;B246&amp;"|"&amp;TEXT(AV246,"yyyymmdd"))</f>
        <v>02|Anucha Makundin|20260427</v>
      </c>
      <c r="BC246">
        <f>IF(OR(AQ246="YES",AQ246="Yes",AQ246="Y",AQ246=1),1,0)</f>
        <v>0</v>
      </c>
      <c r="BD246" t="str">
        <v>ลูกค้าติดต่อเข้ามาแจ้งว่ารายการถูกตัดเงินไปแล้ว และเมื่อทำรายการสั่งใหม่ถูกตัดเงินซ้ำอีกครั้ง โดยระบุว่าชุดแรกไม่มีการจัดส่ง และสอบถามว่าจะได้รับเงินคืนหรือไม่</v>
      </c>
      <c r="BE246" t="str">
        <v>https://drive.google.com/open?id=10Ny9v2VUWhSganPtCQ9uTUoWnOZJ5woW</v>
      </c>
      <c r="BF246" t="str">
        <v>May 2026+</v>
      </c>
    </row>
    <row r="247" xml:space="preserve">
      <c r="A247" s="1">
        <v>46150.580932488425</v>
      </c>
      <c r="B247" t="str">
        <v>Chatkonnaphat Bhusomya</v>
      </c>
      <c r="C247" s="2">
        <v>46144</v>
      </c>
      <c r="D247" s="3">
        <v>0.4743055555591127</v>
      </c>
      <c r="E247" s="3">
        <v>0.47916666666424135</v>
      </c>
      <c r="F247" t="str">
        <v>AA231226</v>
      </c>
      <c r="G247" t="str">
        <v>https://app.oho.chat/business/6805c0f16232119d2a1204b5/smartchat?room=69f40b839cc48d5a47167a83</v>
      </c>
      <c r="H247">
        <v>10</v>
      </c>
      <c r="I247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“สวัสดีค่ะ แอดมินขนมดอกจอก 🍪 ยินดีให้บริการ”_x000d_
“แอดมินขออนุญาตจบการสนทนานะคะ หากต้องการสอบถามข้อมูลเพิ่มเติม...”</v>
      </c>
      <c r="J247">
        <v>10</v>
      </c>
      <c r="K247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47">
        <v>10</v>
      </c>
      <c r="M247" t="str" xml:space="preserve">
        <v xml:space="preserve">แอดมินตอบกลับไว อยู่ใน SLA และมีการทำงานต่อเนื่องตามขั้นตอน ตั้งแต่รับข้อมูล ตรวจสอบ แจ้งผล และอัปเดตสถานะให้พี่ไรเดอร์ทราบ จึงถือว่าผ่านในหัวข้อนี้_x000d_
_x000d_
เงื่อนไขที่ใช้หักคะแนนตามไฟล์:_x000d_
ไม่เข้ากลุ่มพลาด_x000d_
_x000d_
ตัวอย่างจากเคส:_x000d_
แอดมินแจ้งว่ากำลังตรวจสอบ ต่อมาแจ้งเบอร์ร้าน และอัปเดตว่าร้านกดรับออเดอร์แล้ว</v>
      </c>
      <c r="N247">
        <v>10</v>
      </c>
      <c r="O247" t="str" xml:space="preserve">
        <v xml:space="preserve">คำตอบของแอดมินตรงกับปัญหาที่พี่ไรเดอร์แจ้ง และข้อมูลที่แจ้งกลับก็สอดคล้องกับสถานการณ์ เช่น ร้านเปิดปกติ และร้านกดรับออเดอร์เรียบร้อยแล้ว_x000d_
_x000d_
เงื่อนไขที่ใช้หักคะแนนตามไฟล์:_x000d_
ไม่เข้ากลุ่มพลาด_x000d_
_x000d_
ตัวอย่างจากเคส:_x000d_
“ร้านค้าจ้งว่าร้านเปิดปกติค่ะ”_x000d_
“หมายเลขคำสั่งซื้อ 260502-RW-0743 ร้านค้ากดรับออเดอร์เรียบร้อยค่ะ”</v>
      </c>
      <c r="P247">
        <v>9</v>
      </c>
      <c r="Q247" t="str" xml:space="preserve">
        <v xml:space="preserve">แอดมินตอบได้ค่อนข้างครบ ทั้งแจ้งผลตรวจสอบ แจ้งเบอร์ร้าน และอัปเดตว่าออเดอร์ถูกกดรับแล้ว ทำให้พี่ไรเดอร์เข้าใจสถานะของงานได้ชัดเจน จุดที่ยังเพิ่มได้อีกนิดคือการบอกเผื่อไว้ว่า หากร้านยังไม่ตอบกลับหรือมีปัญหาต่อ ให้แจ้งกลับมาได้อีก_x000d_
_x000d_
เงื่อนไขที่ใช้หักคะแนนตามไฟล์:_x000d_
เข้ากลุ่ม พลาดเล็กน้อย_x000d_
_x000d_
ตัวอย่างจากเคส:_x000d_
แอดมินแจ้งผลครบในส่วนสถานะร้านและออเดอร์ แต่ยังไม่ได้บอกต่อว่าถ้ายังมีปัญหาให้ทำอย่างไร</v>
      </c>
      <c r="R247">
        <v>5</v>
      </c>
      <c r="S247" t="str" xml:space="preserve">
        <v xml:space="preserve">แอดมินแจ้งข้อมูลเป็นลำดับ เข้าใจง่าย และมีการอ้างอิงทั้งเบอร์ร้านและหมายเลขออเดอร์ชัดเจน ทำให้พี่ไรเดอร์ติดตามเรื่องได้ง่าย_x000d_
_x000d_
เงื่อนไขที่ใช้หักคะแนนตามไฟล์:_x000d_
ไม่เข้ากลุ่มพลาด_x000d_
_x000d_
ตัวอย่างจากเคส:_x000d_
“รบกวนพี่ไรเดอร์ ติดต่อร้านค้าที่เบอร์ 0812072987 นะคะ”_x000d_
“หมายเลขคำสั่งซื้อ 260502-RW-0743 ร้านค้ากดรับออเดอร์เรียบร้อยค่ะ”</v>
      </c>
      <c r="V247">
        <v>15</v>
      </c>
      <c r="W247" t="str" xml:space="preserve">
        <v xml:space="preserve">แอดมินช่วยได้ตรงจุด เพราะพี่ไรเดอร์แจ้งว่าติดต่อร้านไม่ได้และรอมานาน แอดมินก็ตรวจสอบให้ทันที แล้วช่วยอัปเดตจนปัญหาคลี่คลายว่าร้านเปิดปกติและกดรับออเดอร์แล้ว ถือว่าช่วยแก้ปัญหาได้จริง_x000d_
_x000d_
เงื่อนไขที่ใช้หักคะแนนตามไฟล์:_x000d_
ไม่เข้ากลุ่มพลาด_x000d_
_x000d_
ตัวอย่างจากเคส:_x000d_
พี่ไรเดอร์แจ้งว่ารอเกือบ 20 นาทีและติดต่อร้านไม่ได้ จากนั้นแอดมินตรวจสอบและแจ้งผลจนร้านกดรับออเดอร์เรียบร้อย</v>
      </c>
      <c r="X247">
        <v>9</v>
      </c>
      <c r="Y247" t="str" xml:space="preserve">
        <v xml:space="preserve">แอดมินดูแลเคสต่อเนื่องดี มีการรับเรื่อง ตรวจสอบ อัปเดตผล และปิดเคสหลังจากพี่ไรเดอร์ยืนยันว่าไม่มีปัญหาต่อแล้ว จึงถือว่ามี ownership ที่ดี จุดที่ยังเพิ่มได้อีกนิดคือบอกให้ชัดกว่านี้ว่า หากร้านยังไม่ตอบหรือออเดอร์มีปัญหาอีก ให้แจ้งกลับมาได้เลย_x000d_
_x000d_
เงื่อนไขที่ใช้หักคะแนนตามไฟล์:_x000d_
เข้ากลุ่ม พลาดเล็กน้อย_x000d_
_x000d_
ตัวอย่างจากเคส:_x000d_
แอดมินติดตามจนร้านกดรับออเดอร์ และปิดเคสหลังพี่ไรเดอร์แจ้งว่าโอเคแล้ว_x000d_
_x000d_
ตัวอย่างที่ถูกต้องมากขึ้น:_x000d_
“หากหลังจากนี้ร้านยังไม่ตอบกลับหรือมีปัญหาเรื่องออเดอร์อีก พี่ไรเดอร์สามารถแจ้งกลับมาได้เลยนะคะ แอดมินจะช่วยตรวจสอบให้ต่อค่ะ”</v>
      </c>
      <c r="AB247">
        <v>5</v>
      </c>
      <c r="AC247" t="str" xml:space="preserve">
        <v xml:space="preserve">ข้อความอ่านง่าย เรียงลำดับดี และเข้าใจได้ไม่ยาก_x000d_
_x000d_
เงื่อนไขที่ใช้หักคะแนนตามไฟล์:_x000d_
ไม่เข้ากลุ่มพลาด</v>
      </c>
      <c r="AD247">
        <v>4</v>
      </c>
      <c r="AE247" t="str" xml:space="preserve">
        <v xml:space="preserve">โดยรวมภาษาสุภาพและเข้าใจง่าย แต่มีคำพิมพ์ตกเล็กน้อย เช่น “ร้านค้าจ้งว่า” ซึ่งควรเป็น “ร้านค้าแจ้งว่า” จึงควรหักเล็กน้อยในหัวข้อนี้_x000d_
_x000d_
เงื่อนไขที่ใช้หักคะแนนตามไฟล์:_x000d_
เข้ากลุ่ม พลาดเล็กน้อย_x000d_
_x000d_
ตัวอย่างจากเคส:_x000d_
“ร้านค้าจ้งว่าร้านเปิดปกติค่ะ”_x000d_
_x000d_
ตัวอย่างที่ถูกต้องมากขึ้น:_x000d_
“ร้านค้าแจ้งว่าร้านเปิดปกติค่ะ”</v>
      </c>
      <c r="AF247">
        <v>10</v>
      </c>
      <c r="AG247" t="str" xml:space="preserve">
        <v xml:space="preserve">น้ำเสียงของแอดมินสุภาพและเหมาะสมตลอดการสนทนา รวมถึงมีข้อความอวยพรตอนปิดเคส ทำให้ภาพรวมดูเป็นมิตรดี _x000d_
_x000d_
เงื่อนไขที่ใช้หักคะแนนตามไฟล์:_x000d_
ไม่เข้ากลุ่มพลาด_x000d_
_x000d_
ตัวอย่างจากเคส:_x000d_
แอดมินใช้คำพูดสุภาพตลอด และปิดท้ายด้วย “ขอให้พี่ไรเดอร์ขับขี่ปลอดภัย...”</v>
      </c>
      <c r="AP247" t="str">
        <v>NO</v>
      </c>
      <c r="AQ247" t="str">
        <v>ไรเดอร์สอบถามปัญหาติดต่อร้านค้าไม่ได้และร้านยังไม่รับออเดอร์ (Rider inquires about being unable to contact the merchant and the order not being accepted)</v>
      </c>
      <c r="AS247" s="4">
        <f>SUM(H247,J247,L247,N247,P247,R247,T247,V247,X247,Z247,AB247,AD247,AF247,AH247,AJ247,AL247,AN247)</f>
        <v>97</v>
      </c>
      <c r="AT247" s="2">
        <f>IF(C247="","",DATE(YEAR(C247),MONTH(C247),1))</f>
        <v>46143</v>
      </c>
      <c r="AU247" t="str">
        <f>IF(AT247="","",TEXT(AT247,"mmmm yyyy"))</f>
        <v>May 2026</v>
      </c>
      <c r="AV247" s="2">
        <f>IF(C247="","",C247-WEEKDAY(C247,2)+1)</f>
        <v>46139</v>
      </c>
      <c r="AW247" s="2">
        <f>IF(AV247="","",AV247+6)</f>
        <v>46145</v>
      </c>
      <c r="AX247" t="str">
        <f>IF(AV247="","",TEXT(AV247,"dd/mm/yyyy")&amp;" - "&amp;TEXT(AW247,"dd/mm/yyyy"))</f>
        <v>27/04/2026 - 03/05/2026</v>
      </c>
      <c r="AY247">
        <f>IF(B247="","",COUNTIFS($B$5:B247,B247,$AT$5:AT247,AT247))</f>
        <v>1</v>
      </c>
      <c r="AZ247">
        <f>IF(B247="","",COUNTIFS($B$5:B247,B247,$AV$5:AV247,AV247))</f>
        <v>1</v>
      </c>
      <c r="BA247" t="str">
        <f>IF(B247="","",TEXT(AY247,"00")&amp;"|"&amp;B247&amp;"|"&amp;TEXT(AT247,"yyyymmdd"))</f>
        <v>01|Chatkonnaphat Bhusomya|20260501</v>
      </c>
      <c r="BB247" t="str">
        <f>IF(B247="","",TEXT(AZ247,"00")&amp;"|"&amp;B247&amp;"|"&amp;TEXT(AV247,"yyyymmdd"))</f>
        <v>01|Chatkonnaphat Bhusomya|20260427</v>
      </c>
      <c r="BC247">
        <f>IF(OR(AQ247="YES",AQ247="Yes",AQ247="Y",AQ247=1),1,0)</f>
        <v>0</v>
      </c>
      <c r="BD247" t="str">
        <v>พี่ไรเดอร์ติดต่อเข้ามาแจ้งปัญหาว่าติดต่อร้านค้าไม่ได้ ร้านยังไม่รับออเดอร์ และรอมาประมาณเกือบ 20 นาทีแล้ว พร้อมส่งข้อมูลประกอบครบทั้งชื่อ เลข RR เบอร์โทร และหมายเลขออเดอร์</v>
      </c>
      <c r="BE247" t="str">
        <v>https://drive.google.com/open?id=1-wSbshiAz5ekuprFIOtdYOk7TMW_7DGR</v>
      </c>
      <c r="BF247" t="str">
        <v>May 2026+</v>
      </c>
    </row>
    <row r="248" xml:space="preserve">
      <c r="A248" s="1">
        <v>46150.65323064815</v>
      </c>
      <c r="B248" t="str">
        <v>Chatkonnaphat Bhusomya</v>
      </c>
      <c r="C248" s="2">
        <v>46144</v>
      </c>
      <c r="D248" s="3">
        <v>0.413888888884685</v>
      </c>
      <c r="E248" s="3">
        <v>0.42152777777664596</v>
      </c>
      <c r="F248" t="str">
        <v>AA231167</v>
      </c>
      <c r="G248" t="str">
        <v>https://app.oho.chat/business/6805c0f16232119d2a1204b5/smartchat?room=699974996622f789fd016e42</v>
      </c>
      <c r="H248">
        <v>10</v>
      </c>
      <c r="I248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“สวัสดีค่ะ แอดมินขนมดอกจอก 🍪 ยินดีให้บริการ”_x000d_
“เนื่องจากยังไม่ได้รับการตอบกลับ แอดมินขออนุญาตจบการสนทนานะคะ...”</v>
      </c>
      <c r="J248">
        <v>10</v>
      </c>
      <c r="K248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และไม่พบการให้ข้อมูลที่ขัดกับนโยบายจากข้อความในเคสนี้_x000d_
_x000d_
เงื่อนไขที่ใช้หักคะแนนตามไฟล์:_x000d_
ไม่เข้ากลุ่มพลาด</v>
      </c>
      <c r="L248">
        <v>10</v>
      </c>
      <c r="M248" t="str" xml:space="preserve">
        <v xml:space="preserve">แอดมินตอบกลับไว อยู่ใน SLA และมีการทำงานตามขั้นตอน คือรับข้อมูลก่อน แล้วตรวจสอบ ก่อนกลับมาแจ้งผลให้ร้านค้าทราบอย่างชัดเจน จึงถือว่าผ่านในหัวข้อนี้_x000d_
_x000d_
เงื่อนไขที่ใช้หักคะแนนตามไฟล์:_x000d_
ไม่เข้ากลุ่มพลาด</v>
      </c>
      <c r="N248">
        <v>10</v>
      </c>
      <c r="O248" t="str" xml:space="preserve">
        <v xml:space="preserve">คำตอบของแอดมินตรงกับสิ่งที่ร้านค้าสงสัย และมีการแจกแจงยอดแต่ละออเดอร์พร้อมสรุปยอดสุทธิหลังหักสินเชื่อ ทำให้เห็นชัดว่ายอด 475.21 บาท ถูกต้องตามที่ตรวจสอบได้_x000d_
_x000d_
เงื่อนไขที่ใช้หักคะแนนตามไฟล์:_x000d_
ไม่เข้ากลุ่มพลาด_x000d_
_x000d_
ตัวอย่างจากเคส:_x000d_
“รวมเป็นเงินทั้งสิ้น 525.21 บาท และมีการหักสินเชื่อจำนวน 50 บาท คงเหลือยอดสุทธิ 475.21 บาท ถูกต้องเรียบร้อยแล้วค่ะ”</v>
      </c>
      <c r="P248">
        <v>9</v>
      </c>
      <c r="Q248" t="str" xml:space="preserve">
        <v xml:space="preserve">แอดมินแจ้งยอดแต่ละออเดอร์และยอดสุทธิได้ค่อนข้างครบ ทำให้ร้านค้าเข้าใจว่าทำไมเงินเข้าจริงเป็น 475.21 บาท จุดที่ยังเพิ่มได้อีกนิดคือควรอธิบายต่อให้ชัดว่า ยอด 965.00 บาท ที่ร้านค้าเห็น เป็นยอดขายก่อนหักค่า GP จึงไม่ใช่ยอดเงินโอนสุทธิที่จะได้รับจริง_x000d_
_x000d_
เงื่อนไขที่ใช้หักคะแนนตามไฟล์:_x000d_
เข้ากลุ่ม พลาดเล็กน้อย_x000d_
_x000d_
ตัวอย่างจากเคส:_x000d_
มีการสรุปยอดสุทธิหลังหักค่า GP และหักสินเชื่อแล้ว แต่ยังไม่ได้อธิบายเชื่อมกับยอด 965.00 บาท ที่ร้านค้าอ้างถึงโดยตรง_x000d_
_x000d_
ตัวอย่างที่ถูกต้องมากขึ้น:_x000d_
“ยอด 965.00 บาท เป็นยอดขายก่อนหักค่า GP นะคะ หลังหักค่า GP ของแต่ละออเดอร์แล้วจะเหลือรวม 525.21 บาท และเมื่อหักสินเชื่ออีก 50 บาท จึงคงเหลือยอดสุทธิ 475.21 บาทค่ะ”</v>
      </c>
      <c r="R248">
        <v>5</v>
      </c>
      <c r="S248" t="str" xml:space="preserve">
        <v xml:space="preserve">แอดมินอธิบายเป็นลำดับดี โดยแจกแจงยอดของแต่ละออเดอร์ก่อน แล้วค่อยสรุปรวมยอดสุทธิท้ายข้อความ ทำให้ร้านค้าอ่านแล้วเข้าใจได้ง่าย_x000d_
_x000d_
เงื่อนไขที่ใช้หักคะแนนตามไฟล์:_x000d_
ไม่เข้ากลุ่มพลาด</v>
      </c>
      <c r="V248">
        <v>14</v>
      </c>
      <c r="W248" t="str" xml:space="preserve">
        <v xml:space="preserve">แอดมินช่วยได้ตรงจุด เพราะร้านค้าสงสัยเรื่องยอดเงินเข้าไม่ตรง แอดมินก็ตรวจสอบและอธิบายที่มาของยอดให้เลย ทำให้ร้านค้าเข้าใจว่าระบบโอนมาไม่ผิด จุดที่ยังเพิ่มได้อีกนิดคือช่วยเชื่อมให้ชัดกว่านี้ว่าความต่างของยอดเกิดจากการหักค่า GP และหักสินเชื่อ ไม่ใช่ยอดหาย_x000d_
_x000d_
เงื่อนไขที่ใช้หักคะแนนตามไฟล์:_x000d_
เข้ากลุ่ม พลาดเล็กน้อย_x000d_
_x000d_
ตัวอย่างจากเคส:_x000d_
แอดมินแจกแจงยอดของแต่ละออเดอร์และสรุปยอดสุทธิหลังหักสินเชื่อ_x000d_
_x000d_
ตัวอย่างที่ถูกต้องมากขึ้น:_x000d_
“จากที่ตรวจสอบ ยอดเงินไม่ได้หายไปนะคะ แต่เป็นยอดหลังหักค่า GP ของแต่ละออเดอร์แล้ว และมีหักสินเชื่ออีก 50 บาท จึงเหลือยอดโอนสุทธิ 475.21 บาทค่ะ”</v>
      </c>
      <c r="X248">
        <v>10</v>
      </c>
      <c r="Y248" t="str" xml:space="preserve">
        <v xml:space="preserve">แอดมินมีการรับเรื่อง ตรวจสอบ และแจ้งผลให้ร้านค้าชัดเจน ถือว่าดูแลเคสได้ดี_x000d_
_x000d_
เงื่อนไขที่ใช้หักคะแนนตามไฟล์:_x000d_
ไม่เข้ากลุ่มพลาด</v>
      </c>
      <c r="AB248">
        <v>5</v>
      </c>
      <c r="AC248" t="str" xml:space="preserve">
        <v xml:space="preserve">ข้อความอ่านง่าย เรียงเป็นลำดับดี และแยกยอดแต่ละออเดอร์ชัดเจน ทำให้ร้านค้าดูตัวเลขได้ไม่ยาก_x000d_
_x000d_
เงื่อนไขที่ใช้หักคะแนนตามไฟล์:_x000d_
ไม่เข้ากลุ่มพลาด</v>
      </c>
      <c r="AD248">
        <v>5</v>
      </c>
      <c r="AE248" t="str" xml:space="preserve">
        <v xml:space="preserve">ภาษาที่ใช้เข้าใจง่าย กระชับ และไม่พบคำสะกดผิดจากข้อความของแอดมินในเคสนี้_x000d_
_x000d_
เงื่อนไขที่ใช้หักคะแนนตามไฟล์:_x000d_
ไม่เข้ากลุ่มพลาด</v>
      </c>
      <c r="AF248">
        <v>10</v>
      </c>
      <c r="AG248" t="str" xml:space="preserve">
        <v xml:space="preserve">น้ำเสียงของแอดมินสุภาพและเหมาะสมตลอดการสนทนา_x000d_
_x000d_
เงื่อนไขที่ใช้หักคะแนนตามไฟล์:_x000d_
ไม่เข้ากลุ่มพลาด</v>
      </c>
      <c r="AP248" t="str">
        <v>NO</v>
      </c>
      <c r="AQ248" t="str">
        <v>ร้านค้าสอบถามยอดเงินโอนเข้าบัญชีไม่ตรงกับยอดขายหลังหักค่าใช้จ่าย (Merchant inquires about payout amount not matching sales after deductions)</v>
      </c>
      <c r="AS248" s="4">
        <f>SUM(H248,J248,L248,N248,P248,R248,T248,V248,X248,Z248,AB248,AD248,AF248,AH248,AJ248,AL248,AN248)</f>
        <v>98</v>
      </c>
      <c r="AT248" s="2">
        <f>IF(C248="","",DATE(YEAR(C248),MONTH(C248),1))</f>
        <v>46143</v>
      </c>
      <c r="AU248" t="str">
        <f>IF(AT248="","",TEXT(AT248,"mmmm yyyy"))</f>
        <v>May 2026</v>
      </c>
      <c r="AV248" s="2">
        <f>IF(C248="","",C248-WEEKDAY(C248,2)+1)</f>
        <v>46139</v>
      </c>
      <c r="AW248" s="2">
        <f>IF(AV248="","",AV248+6)</f>
        <v>46145</v>
      </c>
      <c r="AX248" t="str">
        <f>IF(AV248="","",TEXT(AV248,"dd/mm/yyyy")&amp;" - "&amp;TEXT(AW248,"dd/mm/yyyy"))</f>
        <v>27/04/2026 - 03/05/2026</v>
      </c>
      <c r="AY248">
        <f>IF(B248="","",COUNTIFS($B$5:B248,B248,$AT$5:AT248,AT248))</f>
        <v>2</v>
      </c>
      <c r="AZ248">
        <f>IF(B248="","",COUNTIFS($B$5:B248,B248,$AV$5:AV248,AV248))</f>
        <v>2</v>
      </c>
      <c r="BA248" t="str">
        <f>IF(B248="","",TEXT(AY248,"00")&amp;"|"&amp;B248&amp;"|"&amp;TEXT(AT248,"yyyymmdd"))</f>
        <v>02|Chatkonnaphat Bhusomya|20260501</v>
      </c>
      <c r="BB248" t="str">
        <f>IF(B248="","",TEXT(AZ248,"00")&amp;"|"&amp;B248&amp;"|"&amp;TEXT(AV248,"yyyymmdd"))</f>
        <v>02|Chatkonnaphat Bhusomya|20260427</v>
      </c>
      <c r="BC248">
        <f>IF(OR(AQ248="YES",AQ248="Yes",AQ248="Y",AQ248=1),1,0)</f>
        <v>0</v>
      </c>
      <c r="BD248" t="str">
        <v>ร้านค้าติดต่อเข้ามาสอบถามเรื่องยอดเงินเข้าบัญชี โดยแจ้งว่ายอดขายเมื่อวาน 965.00 บาท หลังหักแล้วเหลือ 662.51 บาท และมีหักสินเชื่อ 50 บาท แต่ยอดเงินที่ได้รับจริงเข้ามาเพียง 475.21 บาท จึงต้องการทราบว่ายอดดังกล่าวถูกต้องหรือไม่</v>
      </c>
      <c r="BE248" t="str">
        <v>https://drive.google.com/open?id=1o-EuC2unxg8jy9A9ozPO9DgvGlrxpldr</v>
      </c>
      <c r="BF248" t="str">
        <v>May 2026+</v>
      </c>
    </row>
    <row r="249" xml:space="preserve">
      <c r="A249" s="1">
        <v>46150.68635423611</v>
      </c>
      <c r="B249" t="str">
        <v>Jariyawadee Taboodda</v>
      </c>
      <c r="C249" s="2">
        <v>46144</v>
      </c>
      <c r="D249" s="3">
        <v>0.8333333333357587</v>
      </c>
      <c r="E249" s="3">
        <v>0.8409722222204437</v>
      </c>
      <c r="F249" t="str">
        <v>AA231615</v>
      </c>
      <c r="G249" t="str">
        <v>https://app.oho.chat/business/6805c0f16232119d2a1204b5/smartchat?room=685720ba4d1fc325437dea64</v>
      </c>
      <c r="H249">
        <v>10</v>
      </c>
      <c r="I249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“Robinhood สวัสดีค่ะ แอดมินขนมสาลี่ ยินดีให้บริการค่ะ”_x000d_
“หากไม่มีข้อมูลเพิ่มเติม แอดมินขออนุญาตจบการสนทนาในครั้งนี้นะคะ...”</v>
      </c>
      <c r="J249">
        <v>10</v>
      </c>
      <c r="K249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49">
        <v>10</v>
      </c>
      <c r="M249" t="str" xml:space="preserve">
        <v xml:space="preserve">แอดมินตอบกลับอยู่ใน SLA และมีการแจ้งขั้นตอนการดำเนินการให้พี่ไรเดอร์ทราบว่ากำลังตรวจสอบข้อมูล และมีการส่งเรื่องเพื่อตรวจสอบต่อแล้ว_x000d_
_x000d_
เงื่อนไขที่ใช้หักคะแนนตามไฟล์:_x000d_
ไม่เข้ากลุ่มพลาด_x000d_
_x000d_
ตัวอย่างจากเคส:_x000d_
แอดมินแจ้งว่ากำลังตรวจสอบข้อมูล RR711753 และกลับมาอัปเดตว่าได้ส่งเรื่องเพื่อตรวจสอบและอนุมัติไรเดอร์แล้ว</v>
      </c>
      <c r="N249">
        <v>9</v>
      </c>
      <c r="O249" t="str" xml:space="preserve">
        <v xml:space="preserve">แอดมินแจ้งถูกต้องในส่วนที่ว่าได้ส่งเรื่องเพื่อตรวจสอบข้อมูลและอนุมัติไรเดอร์แล้ว และใช้เวลาประมาณ 3 วันทำการ แต่คำตอบยังไม่ครบทั้งหมด เพราะไม่ได้แจ้งว่าผลการอนุมัติจะส่งผ่านทาง SMS ไปยังเบอร์ที่ไรเดอร์สมัครบัญชี_x000d_
_x000d_
เงื่อนไขที่ใช้หักคะแนนตามไฟล์:_x000d_
เข้ากลุ่ม พลาดเล็กน้อย_x000d_
_x000d_
ตัวอย่างจากเคส:_x000d_
“แอดมินดำเนินการส่งเรื่องเพื่อตรวจสอบข้อมูลและอนุมัติไรเดอร์นะคะ ระยะเวลาในการดำเนินการ 3 วันทำการ...”_x000d_
_x000d_
ตัวอย่างที่ถูกต้องมากขึ้น:_x000d_
“แอดมินดำเนินการส่งเรื่องเพื่อตรวจสอบข้อมูลและอนุมัติไรเดอร์เรียบร้อยแล้วนะคะ ระยะเวลาในการดำเนินการประมาณ 3 วันทำการ โดยผลการอนุมัติจะแจ้งผ่านทาง SMS ไปยังเบอร์ที่ใช้สมัครบัญชีค่ะ”</v>
      </c>
      <c r="P249">
        <v>8</v>
      </c>
      <c r="Q249" t="str" xml:space="preserve">
        <v xml:space="preserve">แอดมินแจ้งสถานะและระยะเวลาดำเนินการ 3 วันทำการแล้ว แต่ยังแจ้งข้อมูลไม่ครบ เนื่องจากไม่ได้แจ้งว่าผลการอนุมัติจะแจ้งผ่านทาง SMS ไปทางเบอร์ที่ไรเดอร์สมัครบัญชี และหากได้รับการอนุมัติแล้วสามารถเข้าใช้งานบัญชีไรเดอร์ได้เลย_x000d_
_x000d_
เงื่อนไขที่ใช้หักคะแนนตามไฟล์:_x000d_
เข้ากลุ่ม พลาดปานกลาง_x000d_
_x000d_
ตัวอย่างจากเคส:_x000d_
แอดมินแจ้งเพียงว่าใช้เวลา 3 วันทำการ และหากได้รับการอนุมัติเรียบร้อยจะแจ้งให้ทราบอีกครั้ง_x000d_
_x000d_
ตัวอย่างที่ถูกต้องมากขึ้น:_x000d_
“แอดมินดำเนินการส่งเรื่องให้เรียบร้อยแล้วนะคะ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v>
      </c>
      <c r="R249">
        <v>4</v>
      </c>
      <c r="S249" t="str" xml:space="preserve">
        <v xml:space="preserve">แอดมินแจ้งขั้นตอนหลักเข้าใจได้ว่าได้ส่งเรื่องตรวจสอบแล้ว และใช้เวลาประมาณ 3 วันทำการ แต่ยังไม่ได้บอกให้ชัดว่าผลจะส่งมาทางไหน และหลังจากอนุมัติแล้วพี่ไรเดอร์ต้องทำอะไรต่อ_x000d_
_x000d_
เงื่อนไขที่ใช้หักคะแนนตามไฟล์:_x000d_
เข้ากลุ่ม พลาดเล็กน้อย_x000d_
_x000d_
ตัวอย่างจากเคส:_x000d_
มีการแจ้งว่าอยู่ระหว่างส่งเรื่องตรวจสอบและอนุมัติไรเดอร์ ใช้เวลา 3 วันทำการ_x000d_
_x000d_
ตัวอย่างที่ถูกต้องมากขึ้น:_x000d_
“ตอนนี้แอดมินส่งเรื่องตรวจสอบให้เรียบร้อยแล้วนะคะ ใช้เวลาประมาณ 3 วันทำการ โดยผลจะส่งผ่านทาง SMS ไปยังเบอร์ที่ใช้สมัครบัญชี และหากอนุมัติแล้วสามารถเข้าใช้งานบัญชีไรเดอร์ได้เลยค่ะ”</v>
      </c>
      <c r="V249">
        <v>13</v>
      </c>
      <c r="W249" t="str" xml:space="preserve">
        <v xml:space="preserve">แอดมินช่วยตรวจสอบและแจ้งสถานะให้แล้ว แต่การช่วยเหลือยังไม่ครบ เพราะไม่ได้แจ้งข้อมูลสำคัญต่อว่าไรเดอร์จะได้รับผลอนุมัติทาง SMS และเมื่ออนุมัติแล้วสามารถเข้าใช้งานบัญชีได้ทันที_x000d_
_x000d_
เงื่อนไขที่ใช้หักคะแนนตามไฟล์:_x000d_
เข้ากลุ่ม พลาดเล็กน้อยถึงปานกลาง_x000d_
_x000d_
ตัวอย่างจากเคส:_x000d_
แอดมินแจ้งว่าได้ส่งเรื่องตรวจสอบและอนุมัติแล้ว แต่ยังไม่ได้บอกข้อมูลหลังจากนั้นให้ครบ_x000d_
_x000d_
ตัวอย่างที่ถูกต้องมากขึ้น:_x000d_
“แอดมินส่งเรื่องตรวจสอบและอนุมัติให้เรียบร้อยแล้วนะคะ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v>
      </c>
      <c r="X249">
        <v>9</v>
      </c>
      <c r="Y249" t="str" xml:space="preserve">
        <v xml:space="preserve">แอดมินมีการแจ้งระยะเวลาดำเนินการแล้ว แต่การแจ้ง next step ยังไม่ครบ เพราะไม่ได้แจ้งว่าพี่ไรเดอร์ต้องรอผลผ่านทาง SMS และไม่ได้แจ้งว่าหากได้รับการอนุมัติแล้วสามารถเข้าใช้งานบัญชีไรเดอร์ได้เลย_x000d_
_x000d_
เงื่อนไขที่ใช้หักคะแนนตามไฟล์:_x000d_
เข้ากลุ่ม พลาดปานกลาง_x000d_
_x000d_
ตัวอย่างจากเคส:_x000d_
มีการแจ้งเพียงว่าใช้เวลา 3 วันทำการ และหากได้รับการอนุมัติเรียบร้อยจะแจ้งให้ทราบอีกครั้ง_x000d_
_x000d_
ตัวอย่างที่ถูกต้องมากขึ้น:_x000d_
“ใช้เวลาประมาณ 3 วันทำการนะคะ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 และหากครบกำหนดยังไม่ได้รับ SMS สามารถติดต่อกลับเข้ามาเพื่อตรวจสอบเพิ่มเติมได้ค่ะ”</v>
      </c>
      <c r="AB249">
        <v>5</v>
      </c>
      <c r="AC249" t="str" xml:space="preserve">
        <v xml:space="preserve">ข้อความอ่านง่าย เรียงลำดับเข้าใจได้ไม่ยาก และจับใจความสำคัญได้ชัด_x000d_
_x000d_
เงื่อนไขที่ใช้หักคะแนนตามไฟล์:_x000d_
ไม่เข้ากลุ่มพลาด</v>
      </c>
      <c r="AD249">
        <v>4</v>
      </c>
      <c r="AE249" t="str" xml:space="preserve">
        <v xml:space="preserve">โดยรวมภาษาสุภาพและเข้าใจง่าย แต่มีจุดพิมพ์ผิดเล็กน้อย เช่น “แจ้งหใ้ทราบ” ซึ่งควรเป็น “แจ้งให้ทราบ”_x000d_
_x000d_
เงื่อนไขที่ใช้หักคะแนนตามไฟล์:_x000d_
เข้ากลุ่ม พลาดเล็กน้อย_x000d_
_x000d_
ตัวอย่างจากเคส:_x000d_
“หากได้รับการอนุมัติเรียบร้อยแอดมินแจ้งหใ้ทราบอีกครั้งค่ะ”_x000d_
_x000d_
ตัวอย่างที่ถูกต้องมากขึ้น:_x000d_
“หากได้รับการอนุมัติเรียบร้อย แอดมินจะแจ้งให้ทราบอีกครั้งค่ะ”</v>
      </c>
      <c r="AF249">
        <v>9</v>
      </c>
      <c r="AG249" t="str" xml:space="preserve">
        <v xml:space="preserve"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จุดที่ยังเพิ่มได้อีกนิดคือควรแจ้งให้พี่ไรเดอร์สบายใจขึ้นว่าให้รอผลทาง SMS ได้เลย_x000d_
_x000d_
เงื่อนไขที่ใช้หักคะแนนตามไฟล์:_x000d_
เข้ากลุ่ม พลาดเล็กน้อย_x000d_
_x000d_
ตัวอย่างจากเคส:_x000d_
แอดมินใช้คำพูดสุภาพและปิดเคสเรียบร้อย_x000d_
_x000d_
ตัวอย่างที่ถูกต้องมากขึ้น:_x000d_
“ไม่ต้องกังวลนะคะ ตอนนี้แอดมินส่งเรื่องให้เรียบร้อยแล้ว รบกวนรอผลทาง SMS ที่เบอร์สมัครบัญชีได้เลยค่ะ”</v>
      </c>
      <c r="AP249" t="str">
        <v>NO</v>
      </c>
      <c r="AQ249" t="str">
        <v>ไรเดอร์สอบถามสถานะการอนุมัติสมัครขับและการตรวจสอบข้อมูล (Rider inquires about rider approval status and data verification)</v>
      </c>
      <c r="AS249" s="4">
        <f>SUM(H249,J249,L249,N249,P249,R249,T249,V249,X249,Z249,AB249,AD249,AF249,AH249,AJ249,AL249,AN249)</f>
        <v>91</v>
      </c>
      <c r="AT249" s="2">
        <f>IF(C249="","",DATE(YEAR(C249),MONTH(C249),1))</f>
        <v>46143</v>
      </c>
      <c r="AU249" t="str">
        <f>IF(AT249="","",TEXT(AT249,"mmmm yyyy"))</f>
        <v>May 2026</v>
      </c>
      <c r="AV249" s="2">
        <f>IF(C249="","",C249-WEEKDAY(C249,2)+1)</f>
        <v>46139</v>
      </c>
      <c r="AW249" s="2">
        <f>IF(AV249="","",AV249+6)</f>
        <v>46145</v>
      </c>
      <c r="AX249" t="str">
        <f>IF(AV249="","",TEXT(AV249,"dd/mm/yyyy")&amp;" - "&amp;TEXT(AW249,"dd/mm/yyyy"))</f>
        <v>27/04/2026 - 03/05/2026</v>
      </c>
      <c r="AY249">
        <f>IF(B249="","",COUNTIFS($B$5:B249,B249,$AT$5:AT249,AT249))</f>
        <v>1</v>
      </c>
      <c r="AZ249">
        <f>IF(B249="","",COUNTIFS($B$5:B249,B249,$AV$5:AV249,AV249))</f>
        <v>1</v>
      </c>
      <c r="BA249" t="str">
        <f>IF(B249="","",TEXT(AY249,"00")&amp;"|"&amp;B249&amp;"|"&amp;TEXT(AT249,"yyyymmdd"))</f>
        <v>01|Jariyawadee Taboodda|20260501</v>
      </c>
      <c r="BB249" t="str">
        <f>IF(B249="","",TEXT(AZ249,"00")&amp;"|"&amp;B249&amp;"|"&amp;TEXT(AV249,"yyyymmdd"))</f>
        <v>01|Jariyawadee Taboodda|20260427</v>
      </c>
      <c r="BC249">
        <f>IF(OR(AQ249="YES",AQ249="Yes",AQ249="Y",AQ249=1),1,0)</f>
        <v>0</v>
      </c>
      <c r="BD249" t="str">
        <v>พี่ไรเดอร์ติดต่อเข้ามาสอบถามสถานะการอนุมัติสมัครขับ โดยแอดมินแจ้งว่ากำลังตรวจสอบข้อมูล RR711753 และต่อมาแจ้งว่าได้ส่งเรื่องเพื่อตรวจสอบข้อมูลและอนุมัติไรเดอร์แล้ว ใช้เวลาประมาณ 3 วันทำการ</v>
      </c>
      <c r="BE249" t="str">
        <v>https://drive.google.com/open?id=1B_IAu9h00ylIdtkZlcoxjMHiq5nrFc90</v>
      </c>
      <c r="BF249" t="str">
        <v>May 2026+</v>
      </c>
    </row>
    <row r="250" xml:space="preserve">
      <c r="A250" s="1">
        <v>46150.71006856482</v>
      </c>
      <c r="B250" t="str">
        <v>Jariyawadee Taboodda</v>
      </c>
      <c r="C250" s="2">
        <v>46144</v>
      </c>
      <c r="D250" s="3">
        <v>0.7763888888875954</v>
      </c>
      <c r="E250" s="3">
        <v>0.7847222222189885</v>
      </c>
      <c r="F250" t="str">
        <v>AA231556</v>
      </c>
      <c r="G250" t="str">
        <v>https://app.oho.chat/business/6805c0f16232119d2a1204b5/smartchat?room=68317403f4a76cb4fb5e688b</v>
      </c>
      <c r="H250">
        <v>10</v>
      </c>
      <c r="I250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“Robinhood สวัสดีค่ะ แอดมินขนมสาลี่ ยินดีให้บริการค่ะ”_x000d_
“หากไม่มีข้อมูลเพิ่มเติม แอดมินขออนุญาตจบการสนทนาในครั้งนี้นะคะ...”</v>
      </c>
      <c r="J250">
        <v>10</v>
      </c>
      <c r="K250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0">
        <v>10</v>
      </c>
      <c r="M250" t="str" xml:space="preserve">
        <v xml:space="preserve">แอดมินตอบกลับอยู่ใน SLA และมีการรับเรื่อง ตรวจสอบ และแจ้งผลให้พี่ไรเดอร์ทราบต่อเนื่อง_x000d_
_x000d_
เงื่อนไขที่ใช้หักคะแนนตามไฟล์:_x000d_
ไม่เข้ากลุ่มพลาด_x000d_
_x000d_
ตัวอย่างจากเคส:_x000d_
แอดมินรับเรื่องออเดอร์ 260502-RW-4420 แล้วกลับมาแจ้งผลว่าได้ยกเลิกออเดอร์เรียบร้อยแล้ว</v>
      </c>
      <c r="N250">
        <v>10</v>
      </c>
      <c r="O250" t="str" xml:space="preserve">
        <v xml:space="preserve">แอดมินตอบตรงกับเรื่องที่พี่ไรเดอร์แจ้ง และแจ้งผลชัดเจนว่าได้ดำเนินการยกเลิกออเดอร์เรียบร้อยแล้ว _x000d_
_x000d_
เงื่อนไขที่ใช้หักคะแนนตามไฟล์:_x000d_
ไม่เข้ากลุ่มพลาด_x000d_
_x000d_
ตัวอย่างจากเคส:_x000d_
“จากการตรวจสอบข้อมูลออเดอร์ 260502-RW-4420 แอดมินดำเนินการยกเลิกออเดอร์เรียบร้อยนะคะ”</v>
      </c>
      <c r="P250">
        <v>8</v>
      </c>
      <c r="Q250" t="str" xml:space="preserve">
        <v xml:space="preserve">แอดมินแจ้งผลการดำเนินการแล้วว่าออเดอร์ถูกยกเลิกเรียบร้อย แต่ยังแจ้งข้อมูลไม่ครบทั้งหมด เพราะไม่ได้บอกเพิ่มเติมว่าหลังจากนี้พี่ไรเดอร์ต้องทำอะไรต่อ หรือหากยังพบปัญหากับออเดอร์นี้สามารถติดต่อกลับมาได้_x000d_
_x000d_
เงื่อนไขที่ใช้หักคะแนนตามไฟล์:_x000d_
เข้ากลุ่ม พลาดเล็กน้อย_x000d_
_x000d_
ตัวอย่างจากเคส:_x000d_
แอดมินแจ้งเพียงว่าได้ยกเลิกออเดอร์เรียบร้อยแล้ว_x000d_
_x000d_
ตัวอย่างที่ถูกต้องมากขึ้น:_x000d_
“แอดมินดำเนินการยกเลิกออเดอร์เรียบร้อยแล้วนะคะ หากยังพบปัญหาเกี่ยวกับออเดอร์นี้ หรือมีข้อมูลเพิ่มเติมสามารถแจ้งกลับมาได้เลยค่ะ”</v>
      </c>
      <c r="R250">
        <v>4</v>
      </c>
      <c r="S250" t="str" xml:space="preserve">
        <v xml:space="preserve">แอดมินแจ้งหมายเลขออเดอร์ชัดเจน และแจ้งผลว่าดำเนินการยกเลิกเรียบร้อยแล้ว แต่ยังไม่ได้อธิบายเพิ่มว่าการยกเลิกเกิดจากสาเหตุที่ร้านค้าโปรหมดและลูกค้าไม่สามารถเปลี่ยนเมนูได้ ทำให้รายละเอียดของคำตอบยังสั้นไปนิด_x000d_
_x000d_
เงื่อนไขที่ใช้หักคะแนนตามไฟล์:_x000d_
เข้ากลุ่ม พลาดเล็กน้อย_x000d_
_x000d_
ตัวอย่างจากเคส:_x000d_
มีการอ้างอิงออเดอร์ 260502-RW-4420 และแจ้งผลการยกเลิก_x000d_
_x000d_
ตัวอย่างที่ถูกต้องมากขึ้น:_x000d_
“จากการตรวจสอบข้อมูลออเดอร์ 260502-RW-4420 แอดมินดำเนินการยกเลิกออเดอร์เรียบร้อยแล้วนะคะ เนื่องจากลูกค้าต้องการเปลี่ยนเมนูแต่ร้านค้าโปรหมดค่ะ”</v>
      </c>
      <c r="V250">
        <v>15</v>
      </c>
      <c r="W250" t="str" xml:space="preserve">
        <v xml:space="preserve">แอดมินช่วยได้ตรงจุด เพราะเมื่อพี่ไรเดอร์แจ้งปัญหาว่าลูกค้าต้องการเปลี่ยนเมนูแต่ร้านค้าโปรหมด แอดมินก็ตรวจสอบและดำเนินการยกเลิกออเดอร์ให้เรียบร้อย ทำให้ปัญหาจบได้ในเคสนี้_x000d_
_x000d_
เงื่อนไขที่ใช้หักคะแนนตามไฟล์:_x000d_
ไม่เข้ากลุ่มพลาด_x000d_
_x000d_
ตัวอย่างจากเคส:_x000d_
พี่ไรเดอร์แจ้งปัญหาเรื่องเปลี่ยนเมนูไม่ได้ และแอดมินดำเนินการยกเลิกออเดอร์ให้ทันที</v>
      </c>
      <c r="X250">
        <v>8</v>
      </c>
      <c r="Y250" t="str" xml:space="preserve">
        <v xml:space="preserve">แอดมินมีการรับเรื่อง ตรวจสอบ และดำเนินการให้จนเสร็จ ถือว่าดูแลเคสได้ดี แต่การแจ้ง next step ยังไม่ครบ เพราะไม่ได้บอกเพิ่มเติมว่าหากมีปัญหากับออเดอร์นี้อีก หรือยังติดขั้นตอนไหน สามารถแจ้งกลับมาได้เลย_x000d_
_x000d_
เงื่อนไขที่ใช้หักคะแนนตามไฟล์:_x000d_
เข้ากลุ่ม พลาดเล็กน้อย_x000d_
_x000d_
ตัวอย่างจากเคส:_x000d_
แอดมินแจ้งผลว่ายกเลิกออเดอร์แล้ว และปิดเคสหลังจากพี่ไรเดอร์ตอบรับ_x000d_
_x000d_
ตัวอย่างที่ถูกต้องมากขึ้น:_x000d_
“แอดมินดำเนินการยกเลิกออเดอร์เรียบร้อยแล้วนะคะ หากยังพบปัญหาเพิ่มเติมเกี่ยวกับออเดอร์นี้ สามารถแจ้งกลับมาได้เลยค่ะ”</v>
      </c>
      <c r="AB250">
        <v>5</v>
      </c>
      <c r="AC250" t="str" xml:space="preserve">
        <v xml:space="preserve">ข้อความอ่านง่าย เรียงลำดับเข้าใจได้ไม่ยาก และจับใจความสำคัญได้ชัด_x000d_
_x000d_
เงื่อนไขที่ใช้หักคะแนนตามไฟล์:_x000d_
ไม่เข้ากลุ่มพลาด</v>
      </c>
      <c r="AD250">
        <v>5</v>
      </c>
      <c r="AE250" t="str" xml:space="preserve">
        <v xml:space="preserve">ภาษาที่ใช้สุภาพ กระชับ และไม่พบคำสะกดผิดจากข้อความของแอดมินในเคสนี้_x000d_
_x000d_
เงื่อนไขที่ใช้หักคะแนนตามไฟล์:_x000d_
ไม่เข้ากลุ่มพลาด</v>
      </c>
      <c r="AF250">
        <v>9</v>
      </c>
      <c r="AG250" t="str" xml:space="preserve">
        <v xml:space="preserve"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จุดที่ยังเพิ่มได้อีกนิดคืออาจมีประโยคแสดงความเข้าใจปัญหาของพี่ไรเดอร์ก่อนเริ่มตรวจสอบ จะทำให้ดูใส่ใจมากขึ้น_x000d_
_x000d_
เงื่อนไขที่ใช้หักคะแนนตามไฟล์:_x000d_
เข้ากลุ่ม พลาดเล็กน้อย_x000d_
_x000d_
ตัวอย่างจากเคส:_x000d_
แอดมินใช้คำพูดสุภาพและปิดเคสเรียบร้อย_x000d_
_x000d_
ตัวอย่างที่ถูกต้องมากขึ้น:_x000d_
“รับทราบค่ะ เดี๋ยวแอดมินตรวจสอบและช่วยดำเนินการให้เลยนะคะ”</v>
      </c>
      <c r="AP250" t="str">
        <v>NO</v>
      </c>
      <c r="AQ250" t="str">
        <v>ไรเดอร์แจ้งขอยกเลิกออเดอร์เนื่องจากลูกค้าต้องการเปลี่ยนเมนูแต่สินค้าโปรโมชันหมด (Rider requests order cancellation because the customer wants to change the menu but the promotion item is unavailable)</v>
      </c>
      <c r="AS250" s="4">
        <f>SUM(H250,J250,L250,N250,P250,R250,T250,V250,X250,Z250,AB250,AD250,AF250,AH250,AJ250,AL250,AN250)</f>
        <v>94</v>
      </c>
      <c r="AT250" s="2">
        <f>IF(C250="","",DATE(YEAR(C250),MONTH(C250),1))</f>
        <v>46143</v>
      </c>
      <c r="AU250" t="str">
        <f>IF(AT250="","",TEXT(AT250,"mmmm yyyy"))</f>
        <v>May 2026</v>
      </c>
      <c r="AV250" s="2">
        <f>IF(C250="","",C250-WEEKDAY(C250,2)+1)</f>
        <v>46139</v>
      </c>
      <c r="AW250" s="2">
        <f>IF(AV250="","",AV250+6)</f>
        <v>46145</v>
      </c>
      <c r="AX250" t="str">
        <f>IF(AV250="","",TEXT(AV250,"dd/mm/yyyy")&amp;" - "&amp;TEXT(AW250,"dd/mm/yyyy"))</f>
        <v>27/04/2026 - 03/05/2026</v>
      </c>
      <c r="AY250">
        <f>IF(B250="","",COUNTIFS($B$5:B250,B250,$AT$5:AT250,AT250))</f>
        <v>2</v>
      </c>
      <c r="AZ250">
        <f>IF(B250="","",COUNTIFS($B$5:B250,B250,$AV$5:AV250,AV250))</f>
        <v>2</v>
      </c>
      <c r="BA250" t="str">
        <f>IF(B250="","",TEXT(AY250,"00")&amp;"|"&amp;B250&amp;"|"&amp;TEXT(AT250,"yyyymmdd"))</f>
        <v>02|Jariyawadee Taboodda|20260501</v>
      </c>
      <c r="BB250" t="str">
        <f>IF(B250="","",TEXT(AZ250,"00")&amp;"|"&amp;B250&amp;"|"&amp;TEXT(AV250,"yyyymmdd"))</f>
        <v>02|Jariyawadee Taboodda|20260427</v>
      </c>
      <c r="BC250">
        <f>IF(OR(AQ250="YES",AQ250="Yes",AQ250="Y",AQ250=1),1,0)</f>
        <v>0</v>
      </c>
      <c r="BD250" t="str">
        <v>พี่ไรเดอร์ติดต่อเข้ามาแจ้งว่าลูกค้าต้องการเปลี่ยนอาหาร แต่ไม่สามารถเปลี่ยนได้ เนื่องจากสินค้าในโปรโมชันหมด จึงต้องการให้ช่วยตรวจสอบและดำเนินการเรื่องออเดอร์ต่อ</v>
      </c>
      <c r="BE250" t="str">
        <v>https://drive.google.com/open?id=15wOxOC4ebIFI4zS_WJO7Zgfdf3dSyOHa</v>
      </c>
      <c r="BF250" t="str">
        <v>May 2026+</v>
      </c>
    </row>
    <row r="251" xml:space="preserve">
      <c r="A251" s="1">
        <v>46153.64342994213</v>
      </c>
      <c r="B251" t="str">
        <v>Jureeporn Piddum</v>
      </c>
      <c r="C251" s="2">
        <v>46147</v>
      </c>
      <c r="D251" s="3">
        <v>0.507638888884685</v>
      </c>
      <c r="E251" s="3">
        <v>0.515277777776646</v>
      </c>
      <c r="F251" t="str">
        <v>AA232994</v>
      </c>
      <c r="G251" t="str">
        <v>https://app.oho.chat/business/6805c0f16232119d2a1204b5/smartchat?room=682c8456837b8999f33635d6</v>
      </c>
      <c r="H251">
        <v>10</v>
      </c>
      <c r="I251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“สวัสดีค่ะ 🧁แอดมินปุยฝ้ายยินดีให้บริการค่ะ”_x000d_
“หากได้รับข้อมูลครบถ้วนแล้ว แอดมินขออนุญาตจบการสนทนานะคะ...”</v>
      </c>
      <c r="J251">
        <v>10</v>
      </c>
      <c r="K251" t="str">
        <v>ไม่พบการเปิดเผยข้อมูลส่วนบุคคลเกินความจำเป็น และไม่พบการให้ข้อมูลที่ขัดกับนโยบาย</v>
      </c>
      <c r="L251">
        <v>10</v>
      </c>
      <c r="M251" t="str" xml:space="preserve">
        <v xml:space="preserve">แอดมินตอบกลับอยู่ใน SLA และมีการทำงานตามขั้นตอน คือรับเรื่อง ตรวจสอบ ยืนยันข้อมูลกับพี่ไรเดอร์ แล้วจึงดำเนินการจบงานในระบบ ก่อนแจ้งผลกลับ_x000d_
_x000d_
เงื่อนไขที่ใช้หักคะแนนตามไฟล์:_x000d_
ไม่เข้ากลุ่มพลาด_x000d_
_x000d_
ตัวอย่างจากเคส:_x000d_
แอดมินตรวจสอบออเดอร์ก่อน และมีการทวนว่าเป็นออเดอร์ 260505-RY-4395 ใช่หรือไม่ ก่อนดำเนินการจบงาน</v>
      </c>
      <c r="N251">
        <v>10</v>
      </c>
      <c r="O251" t="str" xml:space="preserve">
        <v xml:space="preserve">แอดมินตอบตรงกับเรื่องที่พี่ไรเดอร์แจ้ง และแจ้งผลถูกต้องว่าจบงานในระบบเรียบร้อยแล้ว พร้อมบอกต่อว่าสามารถรอระบบจ่ายงานใหม่ได้เลย จึงถือว่าคำตอบถูกต้อง_x000d_
_x000d_
เงื่อนไขที่ใช้หักคะแนนตามไฟล์:_x000d_
ไม่เข้ากลุ่มพลาด_x000d_
_x000d_
ตัวอย่างจากเคส:_x000d_
“แอดมินดำเนินการจบงานในระบบเรียบร้อยแล้วค่ะ”_x000d_
“พี่ไรเดอร์สามารถรอระบบจ่ายงานใหม่อีกครั้งได้เลยค่ะ”</v>
      </c>
      <c r="P251">
        <v>10</v>
      </c>
      <c r="Q251" t="str" xml:space="preserve">
        <v xml:space="preserve">แอดมินแจ้งข้อมูลได้ครบ ทั้งตรวจสอบออเดอร์ ยืนยันข้อมูลก่อนดำเนินการ แจ้งผลว่าจบงานแล้ว และบอกต่อว่าหลังจากนี้พี่ไรเดอร์สามารถรอระบบจ่ายงานใหม่ได้เลย จึงถือว่าคำตอบครบถ้วน_x000d_
_x000d_
เงื่อนไขที่ใช้หักคะแนนตามไฟล์:_x000d_
ไม่เข้ากลุ่มพลาด_x000d_
_x000d_
ตัวอย่างจากเคส:_x000d_
แอดมินแจ้งผลการจบงานและแจ้ง next step ต่อให้พี่ไรเดอร์ชัดเจน</v>
      </c>
      <c r="R251">
        <v>5</v>
      </c>
      <c r="S251" t="str" xml:space="preserve">
        <v xml:space="preserve">แอดมินอธิบายเป็นลำดับ เข้าใจง่าย และมีการยืนยันหมายเลขออเดอร์กับชื่อร้านค้าก่อนดำเนินการ อีกทั้งจากข้อมูลเพิ่มเติมพบว่ามีการโทรออกไปยืนยันการจัดส่งกับลูกค้าก่อนจบงาน จึงถือว่ามีขั้นตอนตรวจสอบค่อนข้างชัดเจน_x000d_
_x000d_
เงื่อนไขที่ใช้หักคะแนนตามไฟล์:_x000d_
ไม่เข้ากลุ่มพลาด_x000d_
_x000d_
ตัวอย่างจากเคส:_x000d_
“เป็นออเดอร์ 260505-RY-4395 จากร้าน Cafe Amazon ... ใช่หรือไม่คะ”</v>
      </c>
      <c r="V251">
        <v>15</v>
      </c>
      <c r="W251" t="str" xml:space="preserve">
        <v xml:space="preserve">แอดมินช่วยได้ตรงจุด เพราะหลังจากพี่ไรเดอร์แจ้งว่าส่งออเดอร์เรียบร้อยแล้วแต่จบงานไม่ได้ แอดมินมีการตรวจสอบในระบบ และมีการโทรออกไปยืนยันการจัดส่งกับลูกค้าก่อนดำเนินการจบงาน ทำให้การช่วยเหลือครบและมั่นใจก่อนปิดเคส_x000d_
_x000d_
เงื่อนไขที่ใช้หักคะแนนตามไฟล์:_x000d_
ไม่เข้ากลุ่มพลาด_x000d_
_x000d_
ตัวอย่างจากเคส:_x000d_
พี่ไรเดอร์แจ้งให้ช่วยจบงาน และแอดมินดำเนินการตรวจสอบพร้อมโทรยืนยันกับลูกค้าก่อนจบงานในระบบ</v>
      </c>
      <c r="X251">
        <v>10</v>
      </c>
      <c r="Y251" t="str" xml:space="preserve">
        <v xml:space="preserve">แอดมินดูแลเคสต่อเนื่องดี มีการตรวจสอบ ยืนยันข้อมูลออเดอร์ และโทรออกไปยืนยันการจัดส่งกับลูกค้าก่อนดำเนินการจบงานในระบบ จากนั้นจึงแจ้งพี่ไรเดอร์ว่าสามารถรอระบบจ่ายงานใหม่ได้เลย ถือว่ามี ownership และการแจ้ง next step ครบถ้วน_x000d_
_x000d_
เงื่อนไขที่ใช้หักคะแนนตามไฟล์:_x000d_
ไม่เข้ากลุ่มพลาด_x000d_
_x000d_
ตัวอย่างจากเคส:_x000d_
“พี่ไรเดอร์สามารถรอระบบจ่ายงานใหม่อีกครั้งได้เลยค่ะ”</v>
      </c>
      <c r="AB251">
        <v>5</v>
      </c>
      <c r="AC251" t="str" xml:space="preserve">
        <v xml:space="preserve">ข้อความอ่านง่าย เรียงลำดับดี และจับใจความสำคัญได้ชัด_x000d_
_x000d_
เงื่อนไขที่ใช้หักคะแนนตามไฟล์:_x000d_
ไม่เข้ากลุ่มพลาด</v>
      </c>
      <c r="AD251">
        <v>5</v>
      </c>
      <c r="AE251" t="str" xml:space="preserve">
        <v xml:space="preserve">ภาษาที่ใช้สุภาพ กระชับ และไม่พบคำสะกดผิดจากข้อความของแอดมินในเคสนี้_x000d_
_x000d_
เงื่อนไขที่ใช้หักคะแนนตามไฟล์:_x000d_
ไม่เข้ากลุ่มพลาด</v>
      </c>
      <c r="AF251">
        <v>9</v>
      </c>
      <c r="AG251" t="str" xml:space="preserve">
        <v xml:space="preserve"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จะทำให้ดูใส่ใจมากขึ้น_x000d_
_x000d_
เงื่อนไขที่ใช้หักคะแนนตามไฟล์:_x000d_
เข้ากลุ่ม พลาดเล็กน้อย_x000d_
_x000d_
ตัวอย่างจากเคส:_x000d_
แอดมินใช้คำพูดสุภาพและปิดเคสเรียบร้อย_x000d_
_x000d_
ตัวอย่างที่ถูกต้องมากขึ้น:_x000d_
“รับทราบค่ะ เดี๋ยวแอดมินตรวจสอบและช่วยจบงานให้สักครู่นะคะ”</v>
      </c>
      <c r="AP251" t="str">
        <v>NO</v>
      </c>
      <c r="AQ251" t="str">
        <v>ไรเดอร์ไม่สามารถกดจบงานได้ (Rider Unable to Complete the Job)</v>
      </c>
      <c r="AS251" s="4">
        <f>SUM(H5,J5,L5,N5,P5,R5,T5,V5,X5,Z5,AB5,AD5,AF5,AH5,AJ5,AL5,AN5)</f>
        <v>99</v>
      </c>
      <c r="AT251" s="2">
        <f>IF(C5="","",DATE(YEAR(C5),MONTH(C5),1))</f>
        <v>46143</v>
      </c>
      <c r="AU251" t="str">
        <f>IF(AT5="","",TEXT(AT5,"mmmm yyyy"))</f>
        <v>May 2026</v>
      </c>
      <c r="AV251" s="2">
        <f>IF(C5="","",C5-WEEKDAY(C5,2)+1)</f>
        <v>46146</v>
      </c>
      <c r="AW251" s="2">
        <f>IF(AV5="","",AV5+6)</f>
        <v>46152</v>
      </c>
      <c r="AX251" t="str">
        <f>IF(AV5="","",TEXT(AV5,"dd/mm/yyyy")&amp;" - "&amp;TEXT(AW5,"dd/mm/yyyy"))</f>
        <v>04/05/2026 - 10/05/2026</v>
      </c>
      <c r="AY251">
        <f>IF(B5="","",COUNTIFS($B$5:B5,B5,$AT$5:AT5,AT5))</f>
        <v>1</v>
      </c>
      <c r="AZ251">
        <f>IF(B5="","",COUNTIFS($B$5:B5,B5,$AV$5:AV5,AV5))</f>
        <v>1</v>
      </c>
      <c r="BA251" t="str">
        <f>IF(B5="","",TEXT(AY5,"00")&amp;"|"&amp;B5&amp;"|"&amp;TEXT(AT5,"yyyymmdd"))</f>
        <v>01|Jureeporn Piddum|20260501</v>
      </c>
      <c r="BB251" t="str">
        <f>IF(B5="","",TEXT(AZ5,"00")&amp;"|"&amp;B5&amp;"|"&amp;TEXT(AV5,"yyyymmdd"))</f>
        <v>01|Jureeporn Piddum|20260504</v>
      </c>
      <c r="BC251">
        <f>IF(OR(AQ5="YES",AQ5="Yes",AQ5="Y",AQ5=1),1,0)</f>
        <v>0</v>
      </c>
      <c r="BD251" t="str">
        <v>พี่ไรเดอร์ติดต่อเข้ามาแจ้งว่าต้องการให้ช่วยจบงานในระบบ โดยแจ้งว่าส่งออเดอร์เรียบร้อยแล้ว แต่ยังไม่สามารถกดจบงานเองได้</v>
      </c>
      <c r="BE251" t="str">
        <v>https://drive.google.com/open?id=1TU2kN5J5nsoxO0gsvdqz0Zo3z1ufa0wz</v>
      </c>
      <c r="BF251" t="str">
        <v>May 2026+</v>
      </c>
    </row>
    <row r="252" xml:space="preserve">
      <c r="A252" s="1">
        <v>46153.66720914352</v>
      </c>
      <c r="B252" t="str">
        <v>Jureeporn Piddum</v>
      </c>
      <c r="C252" s="2">
        <v>46147</v>
      </c>
      <c r="D252" s="3">
        <v>0.7506944444467081</v>
      </c>
      <c r="E252" s="3">
        <v>0.7569444444452529</v>
      </c>
      <c r="F252" t="str">
        <v>AA233242</v>
      </c>
      <c r="G252" t="str">
        <v>https://app.oho.chat/business/6805c0f16232119d2a1204b5/smartchat?room=69f9cdd8cf1a2b37ffc13815</v>
      </c>
      <c r="H252">
        <v>10</v>
      </c>
      <c r="I252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“สวัสดีค่ะ 🧁แอดมินปุยฝ้ายยินดีให้บริการค่ะ”_x000d_
“เนื่องจากขณะนี้ยังไม่ได้รับการตอบกลับ แอดมินขออนุญาตจบการสนทนานี้ก่อนนะคะ...”</v>
      </c>
      <c r="J252">
        <v>10</v>
      </c>
      <c r="K252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2">
        <v>10</v>
      </c>
      <c r="M252" t="str" xml:space="preserve">
        <v xml:space="preserve">แอดมินตอบกลับอยู่ใน SLA และมีการรับเรื่องต่อเนื่อง โดยเมื่อร้านค้าแจ้งรายละเอียดแล้ว แอดมินมีการขอหลักฐานเพิ่มเติมเพื่อใช้ตรวจสอบต่อ ซึ่งเป็นไปตาม process ของการร้องเรียนไรเดอร์ จึงผ่านในหัวข้อนี้_x000d_
_x000d_
เงื่อนไขที่ใช้หักคะแนนตามไฟล์:_x000d_
ไม่เข้ากลุ่มพลาด_x000d_
_x000d_
ตัวอย่างจากเคส:_x000d_
แอดมินรับเรื่อง แล้วสอบถามต่อว่าร้านค้ามีหลักฐานวิดีโอหรือไม่ เพื่อใช้ตรวจสอบเพิ่มเติม</v>
      </c>
      <c r="N252">
        <v>10</v>
      </c>
      <c r="O252" t="str" xml:space="preserve">
        <v xml:space="preserve">แอดมินตอบถูกทาง เพราะเมื่อร้านค้าต้องการร้องเรียนไรเดอร์ แอดมินมีการขอหลักฐานภาพหรือวิดีโอเพิ่มเติมก่อน ซึ่งเป็นข้อมูลที่ต้องใช้ในการประสานงานต่อ จึงถือว่าคำตอบถูกต้องตาม process_x000d_
_x000d_
เงื่อนไขที่ใช้หักคะแนนตามไฟล์:_x000d_
ไม่เข้ากลุ่มพลาด_x000d_
_x000d_
ตัวอย่างจากเคส:_x000d_
“ร้านค้ามีหลักฐานวีดีโอในขณะที่นำอาหารให้ไรเดอร์หรือไม่คะ”_x000d_
“แอดมินจะนำหลักฐานดังกล่าวยืนยันกับทางไรเดอร์อีกครั้งค่ะ”</v>
      </c>
      <c r="P252">
        <v>8</v>
      </c>
      <c r="Q252" t="str" xml:space="preserve">
        <v xml:space="preserve">แอดมินขอหลักฐานเพิ่มเติมได้ถูกต้องแล้ว แต่ยังเก็บข้อมูลไม่ครบ เพราะไม่ได้สอบถาม Shop ID หรือ MID Shop และไม่ได้สอบถามหมายเลขคำสั่งซื้อ ซึ่งเป็นข้อมูลสำคัญที่ต้องใช้ในการประสานงานต่อ ทำให้การรับเรื่องยังไม่ครบถ้วน_x000d_
_x000d_
เงื่อนไขที่ใช้หักคะแนนตามไฟล์:_x000d_
เข้ากลุ่ม พลาดปานกลาง_x000d_
_x000d_
ตัวอย่างจากเคส:_x000d_
แอดมินสอบถามเฉพาะเรื่องหลักฐานวิดีโอ แต่ยังไม่ได้สอบถามข้อมูลร้านค้าและข้อมูลออเดอร์เพิ่มเติม_x000d_
_x000d_
ตัวอย่างที่ถูกต้องมากขึ้น:_x000d_
“รบกวนขอ Shop ID หรือ MID Shop และหมายเลขคำสั่งซื้อเพิ่มเติมด้วยนะคะ หากร้านค้ามีภาพถ่ายหรือวิดีโอสามารถส่งเข้ามาได้เลยค่ะ แอดมินจะนำข้อมูลไปตรวจสอบและประสานงานต่อให้ค่ะ”</v>
      </c>
      <c r="R252">
        <v>3</v>
      </c>
      <c r="S252" t="str" xml:space="preserve">
        <v xml:space="preserve">แอดมินแจ้งถูกว่าต้องใช้หลักฐานเพื่อประสานงานต่อ แต่ยังไม่ได้บอกให้ครบว่าต้องใช้ข้อมูลอะไรบ้าง เพราะนอกจากหลักฐานแล้ว ยังควรสอบถาม Shop ID หรือ MID Shop และหมายเลขคำสั่งซื้อด้วย จึงทำให้ขั้นตอนยังไม่ครบ_x000d_
_x000d_
เงื่อนไขที่ใช้หักคะแนนตามไฟล์:_x000d_
เข้ากลุ่ม พลาดเล็กน้อยถึงปานกลาง_x000d_
_x000d_
ตัวอย่างจากเคส:_x000d_
มีการถามหาร้านค้ามีวิดีโอหรือไม่ แต่ยังไม่ได้สอบถามข้อมูลร้านและเลขออเดอร์_x000d_
_x000d_
ตัวอย่างที่ถูกต้องมากขึ้น:_x000d_
“หากร้านค้าต้องการร้องเรียนไรเดอร์ รบกวนส่งหลักฐานภาพถ่ายหรือวิดีโอ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v>
      </c>
      <c r="V252">
        <v>13</v>
      </c>
      <c r="W252" t="str" xml:space="preserve">
        <v xml:space="preserve">แอดมินดำเนินการได้ถูกต้องในเบื้องต้น โดยมีการขอหลักฐานเพิ่มเติมตามขั้นตอนของเคสร้องเรียนไรเดอร์ แต่การช่วยเหลือยังไม่ครบถ้วน เพราะยังเก็บข้อมูลสำคัญของร้านค้าและออเดอร์ไม่ครบ ทำให้การตรวจสอบต่อยังไม่สมบูรณ์_x000d_
_x000d_
เงื่อนไขที่ใช้หักคะแนนตามไฟล์:_x000d_
เข้ากลุ่ม พลาดเล็กน้อยถึงปานกลาง_x000d_
_x000d_
ตัวอย่างจากเคส:_x000d_
แอดมินเลือกขอหลักฐานก่อน ซึ่งเป็นแนวทางที่ถูกต้อง แต่ยังไม่ได้สอบถาม Shop ID / MID Shop / หมายเลขคำสั่งซื้อ_x000d_
_x000d_
ตัวอย่างที่ถูกต้องมากขึ้น:_x000d_
“รบกวนส่งหลักฐานภาพหรือวิดีโอ พร้อมแจ้ง Shop ID หรือ MID Shop และหมายเลขคำสั่งซื้อเพิ่มเติมนะคะ แอดมินจะนำข้อมูลไปตรวจสอบและประสานงานต่อให้ค่ะ”</v>
      </c>
      <c r="X252">
        <v>9</v>
      </c>
      <c r="Y252" t="str" xml:space="preserve">
        <v xml:space="preserve">แอดมินรับเรื่องและแจ้งว่าจะนำหลักฐานไปยืนยันกับไรเดอร์ต่อ แต่ยังแจ้งขั้นตอนถัดไปไม่ครบ เพราะยังขอข้อมูลสำคัญของร้านค้าและออเดอร์ไม่ครบ_x000d_
_x000d_
เงื่อนไขที่ใช้หักคะแนนตามไฟล์:_x000d_
เข้ากลุ่ม พลาดเล็กน้อยถึงปานกลาง_x000d_
_x000d_
ตัวอย่างจากเคส:_x000d_
แอดมินแจ้งว่าจะนำหลักฐานไปยืนยันกับไรเดอร์อีกครั้ง แต่ยังไม่ได้ขอ Shop ID / MID Shop / เลขออเดอร์_x000d_
_x000d_
ตัวอย่างที่ถูกต้องมากขึ้น:_x000d_
“หากร้านค้าต้องการร้องเรียนไรเดอร์ รบกวนส่งหลักฐานภาพหรือวิดีโอ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v>
      </c>
      <c r="AB252">
        <v>5</v>
      </c>
      <c r="AC252" t="str" xml:space="preserve">
        <v xml:space="preserve">ข้อความอ่านง่าย เรียงลำดับดี และจับใจความสำคัญได้ชัด_x000d_
_x000d_
เงื่อนไขที่ใช้หักคะแนนตามไฟล์:_x000d_
ไม่เข้ากลุ่มพลาด</v>
      </c>
      <c r="AD252">
        <v>4</v>
      </c>
      <c r="AE252" t="str" xml:space="preserve">
        <v xml:space="preserve">โดยรวมใช้ภาษาสุภาพและสื่อสารได้เข้าใจ แต่ยังมีบางคำที่เลือกใช้ไม่ค่อยเหมาะ  เช่น “วีดีโอในขณะที่นำอาหารให้ไรเดอร์” ถ้าปรับคำให้สั้นลงจะอ่านง่ายขึ้น_x000d_
_x000d_
เงื่อนไขที่ใช้หักคะแนนตามไฟล์:_x000d_
เข้ากลุ่ม พลาดเล็กน้อย_x000d_
_x000d_
ตัวอย่างจากเคส:_x000d_
“ร้านค้ามีหลักฐานวีดีโอในขณะที่นำอาหารให้ไรเดอร์หรือไม่คะ”_x000d_
_x000d_
ตัวอย่างที่ถูกต้องมากขึ้น:_x000d_
“ร้านค้ามีภาพถ่ายหรือวิดีโอในช่วงที่ส่งอาหารให้ไรเดอร์หรือไม่คะ</v>
      </c>
      <c r="AF252">
        <v>9</v>
      </c>
      <c r="AG252" t="str" xml:space="preserve">
        <v xml:space="preserve">แอดมินใช้น้ำเสียงสุภาพและเหมาะสมตลอดการสนทนา ทำให้ร้านค้าให้ข้อมูลต่อได้ดี โดยอาจเพิ่มคำรับทราบหรือแสดงความเข้าใจก่อนขอหลักฐาน เพื่อให้การสื่อสารดูใส่ใจมากขึ้น_x000d_
_x000d_
เงื่อนไขที่ใช้หักคะแนนตามไฟล์:_x000d_
เข้ากลุ่ม พลาดเล็กน้อย_x000d_
_x000d_
ตัวอย่างจากเคส:_x000d_
แอดมินใช้คำพูดสุภาพและปิดเคสเรียบร้อย_x000d_
_x000d_
ตัวอย่างที่ถูกต้องมากขึ้น:_x000d_
“รับทราบค่ะ แอดมินขอหลักฐานเพิ่มเติมเพื่อนำไปตรวจสอบและประสานงานต่อให้นะคะ”</v>
      </c>
      <c r="AP252" t="str">
        <v>NO</v>
      </c>
      <c r="AQ252" t="str">
        <v>ร้านค้าร้องเรียนพฤติกรรมไรเดอร์ (Merchant Complains About Rider Behavior)</v>
      </c>
      <c r="AS252" s="4">
        <f>SUM(H6,J6,L6,N6,P6,R6,T6,V6,X6,Z6,AB6,AD6,AF6,AH6,AJ6,AL6,AN6)</f>
        <v>91</v>
      </c>
      <c r="AT252" s="2">
        <f>IF(C6="","",DATE(YEAR(C6),MONTH(C6),1))</f>
        <v>46143</v>
      </c>
      <c r="AU252" t="str">
        <f>IF(AT6="","",TEXT(AT6,"mmmm yyyy"))</f>
        <v>May 2026</v>
      </c>
      <c r="AV252" s="2">
        <f>IF(C6="","",C6-WEEKDAY(C6,2)+1)</f>
        <v>46146</v>
      </c>
      <c r="AW252" s="2">
        <f>IF(AV6="","",AV6+6)</f>
        <v>46152</v>
      </c>
      <c r="AX252" t="str">
        <f>IF(AV6="","",TEXT(AV6,"dd/mm/yyyy")&amp;" - "&amp;TEXT(AW6,"dd/mm/yyyy"))</f>
        <v>04/05/2026 - 10/05/2026</v>
      </c>
      <c r="AY252">
        <f>IF(B6="","",COUNTIFS($B$5:B6,B6,$AT$5:AT6,AT6))</f>
        <v>2</v>
      </c>
      <c r="AZ252">
        <f>IF(B6="","",COUNTIFS($B$5:B6,B6,$AV$5:AV6,AV6))</f>
        <v>2</v>
      </c>
      <c r="BA252" t="str">
        <f>IF(B6="","",TEXT(AY6,"00")&amp;"|"&amp;B6&amp;"|"&amp;TEXT(AT6,"yyyymmdd"))</f>
        <v>02|Jureeporn Piddum|20260501</v>
      </c>
      <c r="BB252" t="str">
        <f>IF(B6="","",TEXT(AZ6,"00")&amp;"|"&amp;B6&amp;"|"&amp;TEXT(AV6,"yyyymmdd"))</f>
        <v>02|Jureeporn Piddum|20260504</v>
      </c>
      <c r="BC252">
        <f>IF(OR(AQ6="YES",AQ6="Yes",AQ6="Y",AQ6=1),1,0)</f>
        <v>0</v>
      </c>
      <c r="BD252" t="str">
        <v>ร้านค้าติดต่อเข้ามาแจ้งว่าต้องการร้องเรียนไรเดอร์ โดยระบุว่าเป็นเคสช่วงเช้าเกี่ยวกับการหยิบสินค้าผิดออเดอร์ของสาขา และหลังจากนั้นไรเดอร์ได้โทรมาพูดจาไม่เหมาะสมกับร้านค้า รวมถึงพูดว่าจะร้องเรียนร้านค้าทั้งที่ต้นเหตุเกิดจากการหยิบออเดอร์ผิด</v>
      </c>
      <c r="BE252" t="str">
        <v>https://drive.google.com/open?id=1AJTYHFQBa0NoGJm6aS-JbWAfpFyjmvf7</v>
      </c>
      <c r="BF252" t="str">
        <v>May 2026+</v>
      </c>
    </row>
    <row r="253" xml:space="preserve">
      <c r="A253" s="1">
        <v>46153.67673041667</v>
      </c>
      <c r="B253" t="str">
        <v>Krivut Vongkampan</v>
      </c>
      <c r="C253" s="2">
        <v>46148</v>
      </c>
      <c r="D253" s="3">
        <v>0.49722222222044365</v>
      </c>
      <c r="E253" s="3">
        <v>0.5083333333313931</v>
      </c>
      <c r="F253" t="str">
        <v>AA233532</v>
      </c>
      <c r="G253" t="str">
        <v>https://app.oho.chat/business/6805c0f16232119d2a1204b5/smartchat?room=6843e15538797e2162843617</v>
      </c>
      <c r="H253">
        <v>10</v>
      </c>
      <c r="I253" t="str" xml:space="preserve">
        <v xml:space="preserve">เคสนี้มีทั้งการทักทายตอนเริ่มแชท และมีการปิดการสนทนาตอนท้ายครบตามมาตรฐาน _x000d_
_x000d_
เงื่อนไขที่ใช้หักคะแนนตามไฟล์:_x000d_
ไม่เข้ากลุ่มพลาด_x000d_
_x000d_
ตัวอย่างจากเคส:_x000d_
“สวัสดีครับ แอดมินขนมต้ม ยินดีให้บริการ”_x000d_
“หากยังพบปัญหาการใช้งาน หรือต้องการสอบถามข้อมูลเพิ่มเติม สามารถติดต่อเข้ามาได้เลยครับ”</v>
      </c>
      <c r="J253">
        <v>10</v>
      </c>
      <c r="K253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3">
        <v>10</v>
      </c>
      <c r="M253" t="str" xml:space="preserve">
        <v xml:space="preserve">แอดมินตอบกลับอยู่ใน SLA และมีการตรวจสอบตามขั้นตอน โดยเริ่มจากขอภาพหน้าจอเพิ่มเติม ถามย้ำจุดที่ลูกค้าติดปัญหา แล้วจึงตรวจสอบต่อก่อนแจ้งสาเหตุที่พบ จึงผ่านในหัวข้อนี้_x000d_
_x000d_
เงื่อนไขที่ใช้หักคะแนนตามไฟล์:_x000d_
ไม่เข้ากลุ่มพลาด_x000d_
_x000d_
ตัวอย่างจากเคส:_x000d_
แอดมินขอภาพหน้าจอเพิ่มเติม แล้วถามย้ำว่าลูกค้าไม่สามารถกดปุ่ม “เพิ่มไปยังตะกร้า” ได้ใช่หรือไม่ ก่อนตรวจสอบต่อ</v>
      </c>
      <c r="N253">
        <v>10</v>
      </c>
      <c r="O253" t="str" xml:space="preserve">
        <v xml:space="preserve">แอดมินตอบตรงกับปัญหาที่ลูกค้าเจอ และแจ้งสาเหตุได้ถูกต้องว่าในเมนูนี้ต้องเลือกตัวเลือกให้ครบทั้ง 2 ส่วนก่อน จึงจะสามารถเพิ่มสินค้าเข้าตะกร้าได้_x000d_
_x000d_
เงื่อนไขที่ใช้หักคะแนนตามไฟล์:_x000d_
ไม่เข้ากลุ่มพลาด_x000d_
_x000d_
ตัวอย่างจากเคส:_x000d_
“ในเมนูนี้ คุณลูกค้าจะต้องเลือกตัวเลือกทั้ง 2 ส่วน จึงจะกดบันทึกลงตะกร้าได้ครับ”</v>
      </c>
      <c r="P253">
        <v>9</v>
      </c>
      <c r="Q253" t="str" xml:space="preserve">
        <v xml:space="preserve">แอดมินแจ้งสาเหตุของปัญหาและบอกวิธีทำต่อได้แล้ว ทำให้ลูกค้ารู้ว่าต้องกลับไปเลือกตัวเลือกในเมนูให้ครบก่อน จุดที่ยังเพิ่มได้อีกนิดคืออาจบอกให้ชัดขึ้นว่าต้องเลือก 2 ส่วนไหนบ้าง เพื่อให้ลูกค้าทำตามได้ง่ายขึ้น_x000d_
_x000d_
เงื่อนไขที่ใช้หักคะแนนตามไฟล์:_x000d_
เข้ากลุ่ม พลาดเล็กน้อย_x000d_
_x000d_
ตัวอย่างจากเคส:_x000d_
แอดมินแจ้งว่าต้องเลือกตัวเลือกทั้ง 2 ส่วน แต่ไม่ได้ระบุชื่อของแต่ละส่วนให้ชัดในข้อความ_x000d_
_x000d_
ตัวอย่างที่ถูกต้องมากขึ้น:_x000d_
“ในเมนูนี้จะต้องเลือกตัวเลือกให้ครบทั้ง 2 ส่วนก่อนนะครับ เช่น ส่วนเนื้อไก่และส่วนรายละเอียดเพิ่มเติม จากนั้นจึงจะสามารถกดเพิ่มไปยังตะกร้าได้ครับ”</v>
      </c>
      <c r="R253">
        <v>5</v>
      </c>
      <c r="S253" t="str" xml:space="preserve">
        <v xml:space="preserve">แอดมินอธิบายขั้นตอนเข้าใจง่าย โดยดูจากภาพหน้าจอที่ลูกค้าส่งมา แล้วบอกสาเหตุของปัญหาชัดเจนว่าติดตรงการเลือกตัวเลือกในเมนูไม่ครบ_x000d_
_x000d_
เงื่อนไขที่ใช้หักคะแนนตามไฟล์:_x000d_
ไม่เข้ากลุ่มพลาด_x000d_
_x000d_
ตัวอย่างจากเคส:_x000d_
แอดมินขอภาพหน้าจอ ตรวจสอบต่อ และแจ้งว่าต้องเลือกตัวเลือกทั้ง 2 ส่วนก่อน</v>
      </c>
      <c r="V253">
        <v>15</v>
      </c>
      <c r="W253" t="str" xml:space="preserve">
        <v xml:space="preserve">แอดมินช่วยได้ตรงจุด เพราะไม่ได้ตอบกว้าง ๆ แต่ขอภาพหน้าจอมาเช็กก่อน แล้วไล่ดูอาการที่ลูกค้าเจอจริง จนหาสาเหตุได้ว่าลูกค้ายังเลือกตัวเลือกในเมนูไม่ครบ ทำให้ช่วยแก้ปัญหาได้ตรงจุด_x000d_
_x000d_
เงื่อนไขที่ใช้หักคะแนนตามไฟล์:_x000d_
ไม่เข้ากลุ่มพลาด_x000d_
_x000d_
ตัวอย่างจากเคส:_x000d_
ลูกค้าแจ้งว่าไม่สามารถกดเพิ่มไปยังตะกร้าได้ และแอดมินตรวจสอบจากภาพก่อนแจ้งสาเหตุที่แท้จริง</v>
      </c>
      <c r="X253">
        <v>10</v>
      </c>
      <c r="Y253" t="str" xml:space="preserve">
        <v xml:space="preserve">แอดมินดูแลเคสต่อเนื่องได้ดี มีทั้งรับเรื่อง ตรวจสอบ แจ้งวิธีแก้ และบอกว่าหากยังมีปัญหาสามารถติดต่อกลับมาได้ _x000d_
เงื่อนไขที่ใช้หักคะแนนตามไฟล์:_x000d_
เข้ากลุ่ม พลาดเล็กน้อย_x000d_
_x000d_
ตัวอย่างจากเคส:_x000d_
แอดมินแจ้งวิธีแก้และบอกว่าหากยังพบปัญหาการใช้งานสามารถติดต่อกลับมาได้</v>
      </c>
      <c r="AB253">
        <v>5</v>
      </c>
      <c r="AC253" t="str" xml:space="preserve">
        <v xml:space="preserve">ข้อความอ่านง่าย เรียงลำดับดี และจับใจความสำคัญได้ชัด_x000d_
_x000d_
เงื่อนไขที่ใช้หักคะแนนตามไฟล์:_x000d_
ไม่เข้ากลุ่มพลาด</v>
      </c>
      <c r="AD253">
        <v>5</v>
      </c>
      <c r="AE253" t="str" xml:space="preserve">
        <v xml:space="preserve">ภาษาที่ใช้สุภาพ กระชับ และเข้าใจง่าย ไม่พบคำสะกดผิดจากข้อความของแอดมินในเคสนี้_x000d_
_x000d_
เงื่อนไขที่ใช้หักคะแนนตามไฟล์:_x000d_
ไม่เข้ากลุ่มพลาด</v>
      </c>
      <c r="AF253">
        <v>9</v>
      </c>
      <c r="AG253" t="str" xml:space="preserve">
        <v xml:space="preserve">น้ำเสียงของแอดมินสุภาพและเหมาะสมตลอดการสนทนา ทำให้ลูกค้ารับข้อมูลได้ง่าย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จะทำให้ดูใส่ใจมากขึ้น_x000d_
_x000d_
เงื่อนไขที่ใช้หักคะแนนตามไฟล์:_x000d_
เข้ากลุ่ม พลาดเล็กน้อย_x000d_
_x000d_
ตัวอย่างจากเคส:_x000d_
แอดมินใช้คำพูดสุภาพและอธิบายขั้นตอนชัดเจน_x000d_
_x000d_
ตัวอย่างที่ถูกต้องมากขึ้น:_x000d_
“รับทราบครับ เดี๋ยวแอดมินขอตรวจสอบจากภาพที่คุณลูกค้าส่งมาให้ก่อนนะครับ”</v>
      </c>
      <c r="AP253" t="str">
        <v>NO</v>
      </c>
      <c r="AQ253" t="str">
        <v>ลูกค้าไม่สามารถเพิ่มสินค้าเข้าตะกร้าได้ (Customer Unable to Add Item to Cart)</v>
      </c>
      <c r="AS253" s="4">
        <f>SUM(H7,J7,L7,N7,P7,R7,T7,V7,X7,Z7,AB7,AD7,AF7,AH7,AJ7,AL7,AN7)</f>
        <v>98</v>
      </c>
      <c r="AT253" s="2">
        <f>IF(C7="","",DATE(YEAR(C7),MONTH(C7),1))</f>
        <v>46143</v>
      </c>
      <c r="AU253" t="str">
        <f>IF(AT7="","",TEXT(AT7,"mmmm yyyy"))</f>
        <v>May 2026</v>
      </c>
      <c r="AV253" s="2">
        <f>IF(C7="","",C7-WEEKDAY(C7,2)+1)</f>
        <v>46146</v>
      </c>
      <c r="AW253" s="2">
        <f>IF(AV7="","",AV7+6)</f>
        <v>46152</v>
      </c>
      <c r="AX253" t="str">
        <f>IF(AV7="","",TEXT(AV7,"dd/mm/yyyy")&amp;" - "&amp;TEXT(AW7,"dd/mm/yyyy"))</f>
        <v>04/05/2026 - 10/05/2026</v>
      </c>
      <c r="AY253">
        <f>IF(B7="","",COUNTIFS($B$5:B7,B7,$AT$5:AT7,AT7))</f>
        <v>1</v>
      </c>
      <c r="AZ253">
        <f>IF(B7="","",COUNTIFS($B$5:B7,B7,$AV$5:AV7,AV7))</f>
        <v>1</v>
      </c>
      <c r="BA253" t="str">
        <f>IF(B7="","",TEXT(AY7,"00")&amp;"|"&amp;B7&amp;"|"&amp;TEXT(AT7,"yyyymmdd"))</f>
        <v>01|Krivut Vongkampan|20260501</v>
      </c>
      <c r="BB253" t="str">
        <f>IF(B7="","",TEXT(AZ7,"00")&amp;"|"&amp;B7&amp;"|"&amp;TEXT(AV7,"yyyymmdd"))</f>
        <v>01|Krivut Vongkampan|20260504</v>
      </c>
      <c r="BC253">
        <f>IF(OR(AQ7="YES",AQ7="Yes",AQ7="Y",AQ7=1),1,0)</f>
        <v>0</v>
      </c>
      <c r="BD253" t="str">
        <v>ลูกค้าติดต่อเข้ามาแจ้งว่าไม่สามารถสั่งอาหารจากร้านข้าวมันไก่โกอ่าง สาขาโชคชัย 4 ได้ โดยลูกค้าเข้าไปเลือกเมนูแล้ว แต่ไม่สามารถกดดำเนินการต่อหรือเพิ่มสินค้าเข้าตะกร้าได้ จึงต้องการทราบว่าเกิดจากสาเหตุใด</v>
      </c>
      <c r="BE253" t="str">
        <v>https://drive.google.com/open?id=1Tn8nKY8EoTfkgZz9_0eRMprAcrBwl_xb</v>
      </c>
      <c r="BF253" t="str">
        <v>May 2026+</v>
      </c>
    </row>
    <row r="254" xml:space="preserve">
      <c r="A254" s="1">
        <v>46153.695047835645</v>
      </c>
      <c r="B254" t="str">
        <v>Krivut Vongkampan</v>
      </c>
      <c r="C254" s="2">
        <v>46152</v>
      </c>
      <c r="D254" s="3">
        <v>0.47916666666424135</v>
      </c>
      <c r="E254" s="3">
        <v>0.48402777777664596</v>
      </c>
      <c r="F254" t="str">
        <v>AA235439</v>
      </c>
      <c r="G254" t="str">
        <v>https://app.oho.chat/business/6805c0f16232119d2a1204b5/smartchat?room=68ba65df0a2a936d8f490c21</v>
      </c>
      <c r="H254">
        <v>10</v>
      </c>
      <c r="I254" t="str" xml:space="preserve">
        <v xml:space="preserve">เคสนี้มีทั้งการทักทายตอนเริ่มแชท และมีการปิดการสนทนาตอนท้ายครบตามมาตรฐาน _x000d_
_x000d_
เงื่อนไขที่ใช้หักคะแนนตามไฟล์:_x000d_
ไม่เข้ากลุ่มพลาด_x000d_
_x000d_
ตัวอย่างจากเคส:_x000d_
“สวัสดีครับ แอดมินขนมต้ม ยินดีให้บริการ”_x000d_
“ขับขี่ปลอดภัย แอดมินขนมต้มยินดีให้บริการครับ”</v>
      </c>
      <c r="J254">
        <v>10</v>
      </c>
      <c r="K254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4">
        <v>10</v>
      </c>
      <c r="M254" t="str" xml:space="preserve">
        <v xml:space="preserve">แอดมินตอบกลับอยู่ใน SLA และมีการทำงานตามขั้นตอน คือรับเรื่อง ตรวจสอบ สอบถามข้อมูลเพิ่มเติม และดำเนินการยกเลิกออเดอร์หลังยืนยันข้อมูลครบแล้ว_x000d_
_x000d_
เงื่อนไขที่ใช้หักคะแนนตามไฟล์:_x000d_
ไม่เข้ากลุ่มพลาด_x000d_
_x000d_
ตัวอย่างจากเคส:_x000d_
แอดมินตรวจสอบออเดอร์ก่อน จากนั้นสอบถามข้อมูลเพิ่มเรื่องการติดต่อร้านและเบอร์ร้าน ก่อนดำเนินการยกเลิก</v>
      </c>
      <c r="N254">
        <v>10</v>
      </c>
      <c r="O254" t="str" xml:space="preserve">
        <v xml:space="preserve">แอดมินตอบตรงกับปัญหาที่พี่ไรเดอร์แจ้ง และแจ้งผลถูกต้องว่าได้ดำเนินการยกเลิกออเดอร์เรียบร้อยแล้ว จึงถือว่าคำตอบถูกต้อง_x000d_
_x000d_
เงื่อนไขที่ใช้หักคะแนนตามไฟล์:_x000d_
ไม่เข้ากลุ่มพลาด_x000d_
_x000d_
ตัวอย่างจากเคส:_x000d_
“ดำเนินการยกเลิกออเดอร์เรียบร้อยครับ”</v>
      </c>
      <c r="P254">
        <v>9</v>
      </c>
      <c r="Q254" t="str" xml:space="preserve">
        <v xml:space="preserve">แอดมินแจ้งผลการดำเนินการได้ค่อนข้างครบ และมีการสอบถามข้อมูลเพิ่มเติมก่อนยกเลิกออเดอร์ ทำให้พี่ไรเดอร์เข้าใจสถานะของงานมากขึ้น จุดที่ยังสามารถเพิ่มได้คือการสรุปในแชทให้ชัดอีกครั้งว่าออเดอร์นี้ยกเลิกเนื่องจากร้านค้าวัตถุดิบหมด หลังจากโทรยืนยันกับร้านค้าแล้ว จะช่วยให้พี่ไรเดอร์เข้าใจสาเหตุได้ชัดเจนขึ้น_x000d_
_x000d_
เงื่อนไขที่ใช้หักคะแนนตามไฟล์:_x000d_
เข้ากลุ่ม พลาดเล็กน้อย_x000d_
_x000d_
ตัวอย่างจากเคส:_x000d_
แอดมินแจ้งว่ายกเลิกออเดอร์เรียบร้อยแล้ว แต่ไม่ได้พิมพ์สรุปในแชทว่ามีการโทรยืนยันกับร้านค้าและร้านค้าวัตถุดิบหมดจริง_x000d_
_x000d_
ตัวอย่างที่ถูกต้องมากขึ้น:_x000d_
“แอดมินได้โทรยืนยันกับร้านค้าแล้วนะครับ ร้านค้าแจ้งว่าวัตถุดิบหมดจริง จึงดำเนินการยกเลิกออเดอร์เรียบร้อยครับ”</v>
      </c>
      <c r="R254">
        <v>5</v>
      </c>
      <c r="S254" t="str" xml:space="preserve">
        <v xml:space="preserve">แอดมินแจ้งขั้นตอนค่อนข้างชัด มีการอ้างอิงหมายเลขออเดอร์ สอบถามข้อมูลเพิ่มเติม และจากข้อมูลเพิ่มเติมพบว่ามีการโทรสอบถามร้านค้าก่อนยกเลิกเพื่อยืนยันวัตถุดิบหมดจริง จึงถือว่าขั้นตอนตรวจสอบชัดเจนและรอบคอบ_x000d_
_x000d_
เงื่อนไขที่ใช้หักคะแนนตามไฟล์:_x000d_
ไม่เข้ากลุ่มพลาด_x000d_
_x000d_
ตัวอย่างจากเคส:_x000d_
“ขออนุญาตตรวจสอบออเดอร์ 260510-SC-0987 รบกวนรอสักครู่ครับ”</v>
      </c>
      <c r="V254">
        <v>15</v>
      </c>
      <c r="W254" t="str" xml:space="preserve">
        <v xml:space="preserve">แอดมินช่วยได้ตรงจุด เพราะมีการสอบถามข้อมูลเพิ่มและโทรยืนยันกับร้านค้าก่อนยกเลิกออเดอร์ ทำให้การดำเนินการรอบคอบมากขึ้น_x000d_
_x000d_
เงื่อนไขที่ใช้หักคะแนนตามไฟล์:_x000d_
ไม่เข้ากลุ่มพลาด_x000d_
_x000d_
ตัวอย่างจากเคส:_x000d_
แอดมินสอบถามเพิ่มเรื่องการติดต่อร้าน ขอเบอร์ร้าน และมีการโทรยืนยันกับร้านค้าก่อนดำเนินการยกเลิก</v>
      </c>
      <c r="X254">
        <v>9</v>
      </c>
      <c r="Y254" t="str" xml:space="preserve">
        <v xml:space="preserve">แอดมินดูแลเคสได้ต่อเนื่อง มีการตรวจสอบ สอบถามข้อมูลเพิ่มเติม และโทรยืนยันกับร้านค้าก่อนดำเนินการยกเลิกออเดอร์จนเสร็จ พร้อมสอบถามต่อว่าพี่ไรเดอร์มีปัญหาอื่นเพิ่มเติมหรือไม่ ถือว่ามี ownership ที่ดี จุดที่ยังสามารถเพิ่มได้คือการแจ้งขั้นตอนถัดไปให้ชัดขึ้น เช่น หลังจากนี้สามารถรอรับงานใหม่ได้เลย จะช่วยให้พี่ไรเดอร์เข้าใจมากขึ้น_x000d_
_x000d_
เงื่อนไขที่ใช้หักคะแนนตามไฟล์:_x000d_
เข้ากลุ่ม พลาดเล็กน้อย_x000d_
_x000d_
ตัวอย่างจากเคส:_x000d_
แอดมินแจ้งผลว่ายกเลิกเรียบร้อยแล้ว และถามว่ามีคำถามเพิ่มเติมหรือไม่_x000d_
_x000d_
ตัวอย่างที่ถูกต้องมากขึ้น:_x000d_
“แอดมินได้ยกเลิกออเดอร์เรียบร้อยแล้วครับ หากไม่มีปัญหาเพิ่มเติม พี่ไรเดอร์สามารถรอรับงานใหม่ได้เลยครับ”</v>
      </c>
      <c r="AB254">
        <v>5</v>
      </c>
      <c r="AC254" t="str" xml:space="preserve">
        <v xml:space="preserve">ข้อความอ่านง่าย เรียงลำดับดี และจับใจความสำคัญได้ชัด_x000d_
_x000d_
เงื่อนไขที่ใช้หักคะแนนตามไฟล์:_x000d_
ไม่เข้ากลุ่มพลาด</v>
      </c>
      <c r="AD254">
        <v>5</v>
      </c>
      <c r="AE254" t="str" xml:space="preserve">
        <v xml:space="preserve">ภาษาที่ใช้สุภาพ กระชับ และเข้าใจง่าย ไม่พบคำสะกดผิดจากข้อความของแอดมินในเคสนี้_x000d_
_x000d_
เงื่อนไขที่ใช้หักคะแนนตามไฟล์:_x000d_
ไม่เข้ากลุ่มพลาด</v>
      </c>
      <c r="AF254">
        <v>10</v>
      </c>
      <c r="AG254" t="str" xml:space="preserve">
        <v xml:space="preserve">แอดมินใช้น้ำเสียงสุภาพและเหมาะสมตลอดการสนทนา มีการขออภัยและสอบถามต่อว่าพี่ไรเดอร์มีเรื่องอื่นให้ช่วยหรือไม่ ทำให้การสื่อสารดูใส่ใจ_x000d_
_x000d_
เงื่อนไขที่ใช้หักคะแนนตามไฟล์:_x000d_
ไม่เข้ากลุ่มพลาด_x000d_
_x000d_
ตัวอย่างจากเคส:_x000d_
“ขออภัยในความไม่สะดวก พี่ไรเดอร์ต้องการสอบถามข้อมูล หรือแจ้งปัญหาอื่นๆเพิ่มเติมหรือไม่ครับ”</v>
      </c>
      <c r="AP254" t="str">
        <v>NO</v>
      </c>
      <c r="AQ254" t="str">
        <v>ร้านค้าวัตถุดิบหมดทำให้ไรเดอร์ต้องยกเลิกออเดอร์ (Rider Requests Order Cancellation Due to Merchant Being Out of Ingredients)</v>
      </c>
      <c r="AS254" s="4">
        <f>SUM(H8,J8,L8,N8,P8,R8,T8,V8,X8,Z8,AB8,AD8,AF8,AH8,AJ8,AL8,AN8)</f>
        <v>98</v>
      </c>
      <c r="AT254" s="2">
        <f>IF(C8="","",DATE(YEAR(C8),MONTH(C8),1))</f>
        <v>46143</v>
      </c>
      <c r="AU254" t="str">
        <f>IF(AT8="","",TEXT(AT8,"mmmm yyyy"))</f>
        <v>May 2026</v>
      </c>
      <c r="AV254" s="2">
        <f>IF(C8="","",C8-WEEKDAY(C8,2)+1)</f>
        <v>46146</v>
      </c>
      <c r="AW254" s="2">
        <f>IF(AV8="","",AV8+6)</f>
        <v>46152</v>
      </c>
      <c r="AX254" t="str">
        <f>IF(AV8="","",TEXT(AV8,"dd/mm/yyyy")&amp;" - "&amp;TEXT(AW8,"dd/mm/yyyy"))</f>
        <v>04/05/2026 - 10/05/2026</v>
      </c>
      <c r="AY254">
        <f>IF(B8="","",COUNTIFS($B$5:B8,B8,$AT$5:AT8,AT8))</f>
        <v>2</v>
      </c>
      <c r="AZ254">
        <f>IF(B8="","",COUNTIFS($B$5:B8,B8,$AV$5:AV8,AV8))</f>
        <v>2</v>
      </c>
      <c r="BA254" t="str">
        <f>IF(B8="","",TEXT(AY8,"00")&amp;"|"&amp;B8&amp;"|"&amp;TEXT(AT8,"yyyymmdd"))</f>
        <v>02|Krivut Vongkampan|20260501</v>
      </c>
      <c r="BB254" t="str">
        <f>IF(B8="","",TEXT(AZ8,"00")&amp;"|"&amp;B8&amp;"|"&amp;TEXT(AV8,"yyyymmdd"))</f>
        <v>02|Krivut Vongkampan|20260504</v>
      </c>
      <c r="BC254">
        <f>IF(OR(AQ8="YES",AQ8="Yes",AQ8="Y",AQ8=1),1,0)</f>
        <v>0</v>
      </c>
      <c r="BD254" t="str">
        <v>พี่ไรเดอร์ติดต่อเข้ามาแจ้งปัญหาออเดอร์ โดยแจ้งว่าร้านค้าของหมด จึงต้องการให้ช่วยตรวจสอบและดำเนินการยกเลิกงาน</v>
      </c>
      <c r="BE254" t="str">
        <v>https://drive.google.com/open?id=1C7i1ky9Qa8GHiI5bM5fwgYa_AAAaaFSC</v>
      </c>
      <c r="BF254" t="str">
        <v>May 2026+</v>
      </c>
    </row>
    <row r="255" xml:space="preserve">
      <c r="A255" s="1">
        <v>46153.704728032404</v>
      </c>
      <c r="B255" t="str">
        <v>Natcha Chai-in</v>
      </c>
      <c r="C255" s="2">
        <v>46151</v>
      </c>
      <c r="D255" s="3">
        <v>0.7201388888934162</v>
      </c>
      <c r="E255" s="3">
        <v>0.7291666666642413</v>
      </c>
      <c r="F255" t="str">
        <v>AA235249</v>
      </c>
      <c r="G255" t="str">
        <v>https://app.oho.chat/business/6805c0f16232119d2a1204b5/smartchat?room=69fefe825df1c9351aec3960</v>
      </c>
      <c r="H255">
        <v>10</v>
      </c>
      <c r="I255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“Robinhood สวัสดีครับ แอดมินขนมหม้อแกง ยินดีให้บริการครับ”_x000d_
“แอดมินขออนุญาตจบการสนทนาในครั้งนี้ครับ ...”</v>
      </c>
      <c r="J255">
        <v>10</v>
      </c>
      <c r="K255" t="str" xml:space="preserve">
        <v xml:space="preserve">แอดมินตรวจสอบเอกสารตามขั้นตอนและขอข้อมูลเพิ่มเติมเท่าที่จำเป็นต่อการเปลี่ยนแปลงบัญชีรับเงิน 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5">
        <v>10</v>
      </c>
      <c r="M255" t="str" xml:space="preserve">
        <v xml:space="preserve">แอดมินตอบกลับอยู่ใน SLA และมีการทำงานตามขั้นตอน คือรับเรื่อง ตรวจเอกสาร แจ้งจุดที่ต้องแก้ไข รับเอกสารเพิ่มเติม แล้วส่งต่อให้ทีมที่เกี่ยวข้อง_x000d_
_x000d_
เงื่อนไขที่ใช้หักคะแนนตามไฟล์:_x000d_
ไม่เข้ากลุ่มพลาด_x000d_
_x000d_
ตัวอย่างจากเคส:_x000d_
แอดมินแจ้งว่าเอกสารยังไม่ครบ ต้องเพิ่มข้อความในสำเนาบัตรประชาชนก่อน จากนั้นเมื่อเอกสารถูกต้องแล้วจึงส่งเรื่องต่อ</v>
      </c>
      <c r="N255">
        <v>10</v>
      </c>
      <c r="O255" t="str" xml:space="preserve">
        <v xml:space="preserve">แอดมินแจ้งข้อมูลถูกต้องทั้งในส่วนเอกสารที่ต้องใช้ การแก้ไขเอกสารให้ครบก่อนส่งเรื่อง ระยะเวลาดำเนินการ และรายละเอียดรอบโอนของบัญชีต่างธนาคาร จึงถือว่าคำตอบถูกต้อง_x000d_
_x000d_
เงื่อนไขที่ใช้หักคะแนนตามไฟล์:_x000d_
ไม่เข้ากลุ่มพลาด_x000d_
_x000d_
ตัวอย่างจากเคส:_x000d_
“ต้องรบกวนเขียนลงไปในสำเนาบัตรประชาชนเพิ่มเติมครับ ...”_x000d_
“ใช้ระยะเวลาในการดำเนินการ 3-5 วันทำการนะครับ”</v>
      </c>
      <c r="P255">
        <v>10</v>
      </c>
      <c r="Q255" t="str" xml:space="preserve">
        <v xml:space="preserve">แอดมินแจ้งข้อมูลได้ครบ ทั้งเรื่องเอกสารที่ต้องใช้ จุดที่ต้องแก้ไข ระยะเวลาดำเนินการ และข้อมูลรอบโอนของบัญชีต่างธนาคาร อีกทั้งมีการส่งเรื่องต่อให้ทีมที่เกี่ยวข้องเรียบร้อยแล้ว จึงถือว่าคำตอบครบถ้วน_x000d_
_x000d_
เงื่อนไขที่ใช้หักคะแนนตามไฟล์:_x000d_
ไม่เข้ากลุ่มพลาด_x000d_
_x000d_
ตัวอย่างจากเคส:_x000d_
แอดมินตรวจเอกสาร แจ้งให้แก้ไข รับข้อมูลเพิ่มเติม แล้วแจ้งต่อว่าดำเนินการส่งเรื่องให้เรียบร้อย พร้อมแจ้งระยะเวลา 3–5 วันทำการ</v>
      </c>
      <c r="R255">
        <v>5</v>
      </c>
      <c r="S255" t="str" xml:space="preserve">
        <v xml:space="preserve">แอดมินอธิบายขั้นตอนค่อนข้างชัดเจน ตั้งแต่การเตรียมเอกสาร การแก้ไขเอกสาร การส่งเรื่อง และระยะเวลาดำเนินการ อีกทั้งมีการเปิดเคสในระบบ Support Center หมายเลข #3326 เพื่อดำเนินการเปลี่ยนแปลงข้อมูลร้านค้าด้วย จึงถือว่าขั้นตอนชัดเจนและตรวจสอบต่อได้_x000d_
_x000d_
เงื่อนไขที่ใช้หักคะแนนตามไฟล์:_x000d_
ไม่เข้ากลุ่มพลาด_x000d_
_x000d_
ตัวอย่างจากเคส:_x000d_
มีการแจ้งสิ่งที่ต้องแก้ในสำเนาบัตรประชาชน และต่อมามีการแจ้งว่าดำเนินการส่งเรื่องให้ทีมที่เกี่ยวข้องแล้ว</v>
      </c>
      <c r="V255">
        <v>15</v>
      </c>
      <c r="W255" t="str" xml:space="preserve">
        <v xml:space="preserve">แอดมินช่วยได้ตรงจุด เพราะไม่ได้รีบส่งเรื่องจากเอกสารที่ยังไม่ครบ แต่ตรวจเอกสารก่อน แจ้งให้ร้านค้าแก้ไขจุดที่ขาด แล้วเมื่อเอกสารถูกต้องจึงส่งต่อให้ทีมที่เกี่ยวข้อง พร้อมเปิดเคสในระบบเพื่อดำเนินการต่อ ถือว่าแก้ปัญหาได้ตรงจุดและครบขั้นตอน_x000d_
_x000d_
เงื่อนไขที่ใช้หักคะแนนตามไฟล์:_x000d_
ไม่เข้ากลุ่มพลาด</v>
      </c>
      <c r="X255">
        <v>10</v>
      </c>
      <c r="Y255" t="str" xml:space="preserve">
        <v xml:space="preserve">แอดมินดูแลเคสต่อเนื่องดี มีการรับเรื่อง ตรวจเอกสาร ขอให้แก้ไขเอกสาร รับเอกสารเพิ่มเติม และส่งเรื่องให้ทีมที่เกี่ยวข้องต่อ พร้อมแจ้งระยะเวลาการดำเนินการ 3–5 วันทำการ รวมถึงมีการเปิดเคสในระบบ Support Center #3326 ถือว่ามี ownership และการแจ้ง next step ครบถ้วน_x000d_
_x000d_
เงื่อนไขที่ใช้หักคะแนนตามไฟล์:_x000d_
ไม่เข้ากลุ่มพลาด_x000d_
_x000d_
ตัวอย่างจากเคส:_x000d_
“ดำเนินการส่งเรื่องให้กับทางทีมที่เกี่ยวข้องให้นะครับ ใช้ระยะเวลาในการดำเนินการ 3-5 วันทำการนะครับ”</v>
      </c>
      <c r="AB255">
        <v>5</v>
      </c>
      <c r="AC255" t="str" xml:space="preserve">
        <v xml:space="preserve">ข้อความอ่านง่าย เรียงลำดับดี และจับใจความสำคัญได้ชัด_x000d_
_x000d_
เงื่อนไขที่ใช้หักคะแนนตามไฟล์:_x000d_
ไม่เข้ากลุ่มพลาด</v>
      </c>
      <c r="AD255">
        <v>5</v>
      </c>
      <c r="AE255" t="str" xml:space="preserve">
        <v xml:space="preserve">ภาษาที่ใช้สุภาพ เข้าใจง่าย และไม่พบคำสะกดผิดที่มีผลต่อความเข้าใจจากข้อความของแอดมินในเคสนี้_x000d_
_x000d_
เงื่อนไขที่ใช้หักคะแนนตามไฟล์:_x000d_
ไม่เข้ากลุ่มพลาด</v>
      </c>
      <c r="AF255">
        <v>10</v>
      </c>
      <c r="AG255" t="str" xml:space="preserve">
        <v xml:space="preserve">น้ำเสียงของแอดมินสุภาพและเหมาะสมตลอดการสนทนา แม้จะต้องขอให้ร้านค้าแก้ไขเอกสารเพิ่มเติมก็ยังแจ้งอย่างเรียบร้อย และมีการขออภัยประกอบ ทำให้การสื่อสารดูเป็นมืออาชีพและไม่ทำให้ร้านค้ารู้สึกถูกตำหนิ_x000d_
_x000d_
เงื่อนไขที่ใช้หักคะแนนตามไฟล์:_x000d_
ไม่เข้ากลุ่มพลาด_x000d_
_x000d_
ตัวอย่างจากเคส:_x000d_
“ขออภัยด้วยครับ ต้องรบกวนเขียนลงไปในสำเนาบัตรประชาชนเพิ่มเติมครับ ...”</v>
      </c>
      <c r="AP255" t="str">
        <v>NO</v>
      </c>
      <c r="AQ255" t="str">
        <v>ร้านค้าขอเปลี่ยนแปลงบัญชีรับเงิน (Merchant Requests Payout Bank Account Change)</v>
      </c>
      <c r="AS255" s="4">
        <f>SUM(H9,J9,L9,N9,P9,R9,T9,V9,X9,Z9,AB9,AD9,AF9,AH9,AJ9,AL9,AN9)</f>
        <v>100</v>
      </c>
      <c r="AT255" s="2">
        <f>IF(C9="","",DATE(YEAR(C9),MONTH(C9),1))</f>
        <v>46143</v>
      </c>
      <c r="AU255" t="str">
        <f>IF(AT9="","",TEXT(AT9,"mmmm yyyy"))</f>
        <v>May 2026</v>
      </c>
      <c r="AV255" s="2">
        <f>IF(C9="","",C9-WEEKDAY(C9,2)+1)</f>
        <v>46146</v>
      </c>
      <c r="AW255" s="2">
        <f>IF(AV9="","",AV9+6)</f>
        <v>46152</v>
      </c>
      <c r="AX255" t="str">
        <f>IF(AV9="","",TEXT(AV9,"dd/mm/yyyy")&amp;" - "&amp;TEXT(AW9,"dd/mm/yyyy"))</f>
        <v>04/05/2026 - 10/05/2026</v>
      </c>
      <c r="AY255">
        <f>IF(B9="","",COUNTIFS($B$5:B9,B9,$AT$5:AT9,AT9))</f>
        <v>1</v>
      </c>
      <c r="AZ255">
        <f>IF(B9="","",COUNTIFS($B$5:B9,B9,$AV$5:AV9,AV9))</f>
        <v>1</v>
      </c>
      <c r="BA255" t="str">
        <f>IF(B9="","",TEXT(AY9,"00")&amp;"|"&amp;B9&amp;"|"&amp;TEXT(AT9,"yyyymmdd"))</f>
        <v>01|Natcha Chai-in|20260501</v>
      </c>
      <c r="BB255" t="str">
        <f>IF(B9="","",TEXT(AZ9,"00")&amp;"|"&amp;B9&amp;"|"&amp;TEXT(AV9,"yyyymmdd"))</f>
        <v>01|Natcha Chai-in|20260504</v>
      </c>
      <c r="BC255">
        <f>IF(OR(AQ9="YES",AQ9="Yes",AQ9="Y",AQ9=1),1,0)</f>
        <v>0</v>
      </c>
      <c r="BD255" t="str">
        <v>ร้านค้าติดต่อเข้ามาแจ้งว่าต้องการเปลี่ยนบัญชีรับเงิน จากเดิมธนาคารไทยพาณิชย์เป็นธนาคารกสิกรไทย พร้อมส่งเอกสารประกอบเข้ามา ได้แก่ สำเนาบัตรประชาชน สำเนาหน้าบัญชีธนาคารใหม่ และข้อมูลร้านค้าเพิ่มเติม เช่น ชื่อร้าน เบอร์โทร และรหัสร้านค้า</v>
      </c>
      <c r="BE255" t="str">
        <v>https://drive.google.com/open?id=1dWu8CeFT-q8hWolRaIaauOPotyqwlZ_J</v>
      </c>
      <c r="BF255" t="str">
        <v>May 2026+</v>
      </c>
    </row>
    <row r="256" xml:space="preserve">
      <c r="A256" s="1">
        <v>46153.7132522801</v>
      </c>
      <c r="B256" t="str">
        <v>Natcha Chai-in</v>
      </c>
      <c r="C256" s="2">
        <v>46152</v>
      </c>
      <c r="D256" s="3">
        <v>0.5048611111124046</v>
      </c>
      <c r="E256" s="3">
        <v>0.5104166666642413</v>
      </c>
      <c r="F256" t="str">
        <v>AA235476</v>
      </c>
      <c r="G256" t="str">
        <v>https://app.oho.chat/business/6805c0f16232119d2a1204b5/smartchat?room=69ffd4d557ea4a8ffc969184</v>
      </c>
      <c r="H256">
        <v>10</v>
      </c>
      <c r="I256" t="str" xml:space="preserve">
        <v xml:space="preserve">เคสนี้มีทั้งการทักทายตอนเริ่มแชท และมีการปิดการสนทนาตอนท้ายครบตามมาตรฐาน _x000d_
_x000d_
เงื่อนไขที่ใช้หักคะแนนตามไฟล์:_x000d_
ไม่เข้ากลุ่มพลาด_x000d_
_x000d_
ตัวอย่างจากเคส:_x000d_
“Robinhood สวัสดีครับ แอดมินขนมหม้อแกง ยินดีให้บริการครับ”_x000d_
“แอดมินขออนุญาตจบการสนทนาในครั้งนี้ครับ ...”</v>
      </c>
      <c r="J256">
        <v>10</v>
      </c>
      <c r="K256" t="str" xml:space="preserve">
        <v xml:space="preserve">แอดมินขอข้อมูลเพิ่มเติมเท่าที่จำเป็นต่อการตรวจสอบยอดโอน และไม่พบการเปิดเผยข้อมูลส่วนบุคคลเกินความจำเป็น รวมถึงไม่พบการให้ข้อมูลที่ขัดกับนโยบาย_x000d_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6">
        <v>10</v>
      </c>
      <c r="M256" t="str" xml:space="preserve">
        <v xml:space="preserve">แอดมินตอบกลับอยู่ใน SLA และมีการทำงานตามขั้นตอน คือขอข้อมูลเพิ่มเติมก่อนตรวจสอบ จากนั้นแจ้งผลการตรวจสอบ และให้ข้อมูลต่อเนื่องในคำถามถัดไปเรื่องการเพิ่มสาขา จึงผ่านในหัวข้อนี้_x000d_
_x000d_
เงื่อนไขที่ใช้หักคะแนนตามไฟล์:_x000d_
ไม่เข้ากลุ่มพลาด_x000d_
_x000d_
ตัวอย่างจากเคส:_x000d_
แอดมินขอข้อมูลร้านค้าก่อนตรวจสอบยอดโอน และเมื่อร้านค้าถามต่อเรื่องเพิ่มสาขา ก็ให้ข้อมูลต่อได้ทันที</v>
      </c>
      <c r="N256">
        <v>10</v>
      </c>
      <c r="O256" t="str" xml:space="preserve">
        <v xml:space="preserve">แอดมินตอบถูกต้องทั้งเรื่องรอบโอนเงินและการเพิ่มสาขาใหม่ โดยอธิบายว่าออเดอร์ที่สำเร็จเวลา 20:18 น. จะเข้ารอบโอนของวันถัดไป และให้ช่องทางที่ใช้เพิ่มสาขาได้ถูกต้อง_x000d_
_x000d_
เงื่อนไขที่ใช้หักคะแนนตามไฟล์:_x000d_
ไม่เข้ากลุ่มพลาด_x000d_
_x000d_
ตัวอย่างจากเคส:_x000d_
“จากการตรวจสอบออเดอร์ 260509-SB-7692 มีการจัดส่งสำเร็จเวลา 20.18 น. จะรวมเป็นรอบโอนของวันนี้ครับ”_x000d_
“ร้านค้าสามารถเพิ่มสาขาหรือผู้จัดการสาขาได้ผ่านเว็บไซต์ Merchant Portal ...”</v>
      </c>
      <c r="P256">
        <v>10</v>
      </c>
      <c r="Q256" t="str" xml:space="preserve">
        <v xml:space="preserve">แอดมินให้ข้อมูลค่อนข้างครบ ทั้งสาเหตุที่เงินยังไม่เข้า เวลาเข้ารอบโอน และข้อมูลเรื่องการเพิ่มสาขาใหม่ _x000d_
_x000d_
เงื่อนไขที่ใช้หักคะแนนตามไฟล์:_x000d_
เข้ากลุ่ม พลาดเล็กน้อย_x000d_
_x000d_
ตัวอย่างจากเคส:_x000d_
แอดมินให้ลิงก์ Merchant Portal และวิดีโอวิธีใช้งาน </v>
      </c>
      <c r="R256">
        <v>5</v>
      </c>
      <c r="S256" t="str" xml:space="preserve">
        <v xml:space="preserve">แอดมินอธิบายเรื่องรอบโอนชัดเจน โดยยกเวลา 20:00 น. มาเป็นจุดตัดรอบ ทำให้ร้านค้าเข้าใจได้ง่าย และในคำถามเรื่องเพิ่มสาขาก็มีการให้แหล่งอ้างอิงต่อผ่าน Merchant Portal และวิดีโอประกอบ จึงถือว่าขั้นตอนค่อนข้างชัดเจน_x000d_
_x000d_
เงื่อนไขที่ใช้หักคะแนนตามไฟล์:_x000d_
ไม่เข้ากลุ่มพลาด_x000d_
_x000d_
ตัวอย่างจากเคส:_x000d_
มีการอธิบายว่าออเดอร์ที่เสร็จสิ้นหลังเวลา 20:00 น. จะเข้าวันถัดไปหลังเวลา 20:00 น. และมีการส่งลิงก์ Merchant Portal เพิ่มเติม</v>
      </c>
      <c r="V256">
        <v>15</v>
      </c>
      <c r="W256" t="str" xml:space="preserve">
        <v xml:space="preserve">แอดมินช่วยได้ตรงจุด เพราะเมื่อร้านค้าสงสัยว่ายอดขายเมื่อวานยังไม่ได้เงินโอน แอดมินมีการตรวจสอบจากข้อมูลออเดอร์จริง แล้วอธิบายให้ชัดว่าสาเหตุเกิดจากออเดอร์เสร็จหลังเวลาตัดรอบ ไม่ใช่เงินหายหรือระบบไม่โอน ทำให้ร้านค้าเข้าใจปัญหาได้ตรงจุด_x000d_
_x000d_
เงื่อนไขที่ใช้หักคะแนนตามไฟล์:_x000d_
ไม่เข้ากลุ่มพลาด_x000d_
_x000d_
ตัวอย่างจากเคส:_x000d_
แอดมินตรวจสอบออเดอร์ 260509-SB-7692 แล้วอธิบายว่าจัดส่งสำเร็จเวลา 20:18 น. จึงเข้ารอบวันถัดไป</v>
      </c>
      <c r="X256">
        <v>10</v>
      </c>
      <c r="Y256" t="str" xml:space="preserve">
        <v xml:space="preserve">แอดมินดูแลเคสต่อเนื่องดี มีการตรวจสอบข้อมูล แจ้งผล พร้อมอธิบายรอบโอนให้ร้านค้าเข้าใจ และเมื่อร้านค้าถามต่อเรื่องการเพิ่มสาขาใหม่ก็ช่วยตอบต่อได้ทันที ถือว่ามี ownership และการแจ้ง next step ค่อนข้างครบ_x000d_
_x000d_
เงื่อนไขที่ใช้หักคะแนนตามไฟล์:_x000d_
ไม่เข้ากลุ่มพลาด_x000d_
_x000d_
ตัวอย่างจากเคส:_x000d_
แอดมินไม่ได้ตอบแค่เรื่องยอดโอน แต่ช่วยตอบต่อในคำถามเรื่องเพิ่มสาขาใหม่ พร้อมให้ลิงก์ใช้งานต่อ</v>
      </c>
      <c r="AB256">
        <v>5</v>
      </c>
      <c r="AC256" t="str" xml:space="preserve">
        <v xml:space="preserve">ข้อความอ่านง่าย เรียงลำดับดี และจับใจความสำคัญได้ชัด_x000d_
_x000d_
เงื่อนไขที่ใช้หักคะแนนตามไฟล์:_x000d_
ไม่เข้ากลุ่มพลาด</v>
      </c>
      <c r="AD256">
        <v>4</v>
      </c>
      <c r="AE256" t="str" xml:space="preserve">
        <v xml:space="preserve">โดยรวมภาษาสุภาพและเข้าใจง่าย แต่ข้อความบางช่วงค่อนข้างยาว โดยเฉพาะตอนอธิบายรอบโอนและส่งลิงก์เพิ่มเติม ถ้าตัดให้สั้นลงหรือแบ่งประเด็นให้กระชับกว่านี้ จะอ่านง่ายขึ้นอีก_x000d_
_x000d_
เงื่อนไขที่ใช้หักคะแนนตามไฟล์:_x000d_
เข้ากลุ่ม พลาดเล็กน้อย_x000d_
_x000d_
ตัวอย่างจากเคส:_x000d_
ข้อความอธิบายรอบโอนและข้อความเรื่องการเพิ่มสาขามีหลายประเด็นอยู่ในก้อนเดียวกัน_x000d_
_x000d_
ตัวอย่างที่ถูกต้องมากขึ้น:_x000d_
ควรสรุปสั้นก่อน เช่น “ออเดอร์นี้เข้ารอบโอนวันถัดไปนะครับ เพราะเสร็จหลัง 20:00 น.” แล้วค่อยอธิบายรายละเอียดเพิ่มเติมต่อ</v>
      </c>
      <c r="AF256">
        <v>10</v>
      </c>
      <c r="AG256" t="str" xml:space="preserve">
        <v xml:space="preserve">แอดมินใช้น้ำเสียงสุภาพตลอดการสนทนา อธิบายข้อมูลชัดเจน และตอบคำถามร้านค้าได้ต่อเนื่อง ทำให้ภาพรวมการดูแลดูดีและเป็นกันเอง_x000d_
_x000d_
เงื่อนไขที่ใช้หักคะแนนตามไฟล์:_x000d_
ไม่เข้ากลุ่มพลาด_x000d_
_x000d_
ตัวอย่างจากเคส:_x000d_
แอดมินมีการขอบคุณสำหรับข้อมูล และอธิบายเพิ่มเติมให้ต่อเนื่องในทุกคำถามของร้านค้า</v>
      </c>
      <c r="AP256" t="str">
        <v>NO</v>
      </c>
      <c r="AQ256" t="str">
        <v>ร้านค้าสอบถามยอดเงินโอนและการเพิ่มสาขาใหม่ (Merchant Inquires About Payout Status and New Branch Addition)</v>
      </c>
      <c r="AS256" s="4">
        <f>SUM(H10,J10,L10,N10,P10,R10,T10,V10,X10,Z10,AB10,AD10,AF10,AH10,AJ10,AL10,AN10)</f>
        <v>99</v>
      </c>
      <c r="AT256" s="2">
        <f>IF(C10="","",DATE(YEAR(C10),MONTH(C10),1))</f>
        <v>46143</v>
      </c>
      <c r="AU256" t="str">
        <f>IF(AT10="","",TEXT(AT10,"mmmm yyyy"))</f>
        <v>May 2026</v>
      </c>
      <c r="AV256" s="2">
        <f>IF(C10="","",C10-WEEKDAY(C10,2)+1)</f>
        <v>46146</v>
      </c>
      <c r="AW256" s="2">
        <f>IF(AV10="","",AV10+6)</f>
        <v>46152</v>
      </c>
      <c r="AX256" t="str">
        <f>IF(AV10="","",TEXT(AV10,"dd/mm/yyyy")&amp;" - "&amp;TEXT(AW10,"dd/mm/yyyy"))</f>
        <v>04/05/2026 - 10/05/2026</v>
      </c>
      <c r="AY256">
        <f>IF(B10="","",COUNTIFS($B$5:B10,B10,$AT$5:AT10,AT10))</f>
        <v>2</v>
      </c>
      <c r="AZ256">
        <f>IF(B10="","",COUNTIFS($B$5:B10,B10,$AV$5:AV10,AV10))</f>
        <v>2</v>
      </c>
      <c r="BA256" t="str">
        <f>IF(B10="","",TEXT(AY10,"00")&amp;"|"&amp;B10&amp;"|"&amp;TEXT(AT10,"yyyymmdd"))</f>
        <v>02|Natcha Chai-in|20260501</v>
      </c>
      <c r="BB256" t="str">
        <f>IF(B10="","",TEXT(AZ10,"00")&amp;"|"&amp;B10&amp;"|"&amp;TEXT(AV10,"yyyymmdd"))</f>
        <v>02|Natcha Chai-in|20260504</v>
      </c>
      <c r="BC256">
        <f>IF(OR(AQ10="YES",AQ10="Yes",AQ10="Y",AQ10=1),1,0)</f>
        <v>0</v>
      </c>
      <c r="BD256" t="str">
        <v>ร้านค้าติดต่อเข้ามาสอบถามว่ายอดขายเมื่อวานยังไม่ได้รับเงินโอน โดยแอดมินมีการขอข้อมูลเพิ่มเติมเพื่อใช้ในการตรวจสอบ เช่น ชื่อร้าน เบอร์โทร รหัสร้าน และข้อมูลเจ้าของกิจการ จากนั้นร้านค้าได้ส่งข้อมูลเพิ่มเติม รวมถึงหมายเลขออเดอร์ที่เกี่ยวข้องเข้ามา</v>
      </c>
      <c r="BE256" t="str">
        <v>https://drive.google.com/open?id=1lB5Cwe9nnFUtreRJXsytVG2jWIB2LdgN</v>
      </c>
      <c r="BF256" t="str">
        <v>May 2026+</v>
      </c>
    </row>
    <row r="257" xml:space="preserve">
      <c r="A257" s="1">
        <v>46153.71896694445</v>
      </c>
      <c r="B257" t="str">
        <v>Nattapol Suprom</v>
      </c>
      <c r="C257" s="2">
        <v>46150</v>
      </c>
      <c r="D257" s="3">
        <v>0.46875</v>
      </c>
      <c r="E257" s="3">
        <v>0.47013888889341615</v>
      </c>
      <c r="F257" t="str">
        <v>AA234505</v>
      </c>
      <c r="G257" t="str">
        <v>https://app.oho.chat/business/6805c0f16232119d2a1204b5/smartchat?room=69fd634740583afeb95120ba</v>
      </c>
      <c r="H257">
        <v>10</v>
      </c>
      <c r="I257" t="str" xml:space="preserve">
        <v xml:space="preserve">เคสนี้มีทั้งการทักทายตอนเริ่มแชท และมีการปิดการสนทนาตอนท้ายครบตามมาตรฐาน_x000d_
_x000d_
เงื่อนไขที่ใช้หักคะแนนตามไฟล์:_x000d_
ไม่เข้ากลุ่มพลาด_x000d_
_x000d_
ตัวอย่างจากเคส:_x000d_
“สวัสดีครับ แอดมินอินทนิลยินดีให้บริการครับ”_x000d_
“ขอบคุณที่ใช้บริการ Robinhood Delivery แอดมินอินทนิลยินดีให้บริการครับ 💜”</v>
      </c>
      <c r="J257">
        <v>10</v>
      </c>
      <c r="K257" t="str" xml:space="preserve">
        <v xml:space="preserve">แอดมินขอข้อมูลเพิ่มเติมเท่าที่จำเป็นต่อการตรวจสอบการคืนเงิน และไม่พบการเปิดเผยข้อมูลส่วนบุคคลเกินความจำเป็น รวมถึงไม่พบการให้ข้อมูลที่ขัดกับนโยบาย_x000d_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7">
        <v>10</v>
      </c>
      <c r="M257" t="str" xml:space="preserve">
        <v xml:space="preserve">แอดมินตอบกลับอยู่ใน SLA และมีการทำงานตามขั้นตอน คือขอข้อมูลเพิ่มเติมก่อนตรวจสอบ จากนั้นแจ้งผลและแนวทางติดตามต่อให้ลูกค้าชัดเจน จึงผ่านในหัวข้อนี้_x000d_
_x000d_
เงื่อนไขที่ใช้หักคะแนนตามไฟล์:_x000d_
ไม่เข้ากลุ่มพลาด_x000d_
_x000d_
ตัวอย่างจากเคส:_x000d_
แอดมินขอหมายเลขออเดอร์และเบอร์โทรก่อนตรวจสอบ และหลังจากนั้นแจ้งผลคืนเงินพร้อมระยะเวลาให้ลูกค้าทราบ</v>
      </c>
      <c r="N257">
        <v>10</v>
      </c>
      <c r="O257" t="str" xml:space="preserve">
        <v xml:space="preserve">แอดมินตอบตรงกับเรื่องที่ลูกค้าสอบถาม และแจ้งชัดเจนว่าระบบจะคืนเงินอัตโนมัติผ่าน KBank ภายใน 1–2 วันทำการ พร้อมบอกเวลาให้ลูกค้าตรวจสอบรายการเดินบัญชี จึงถือว่าคำตอบถูกต้อง_x000d_
_x000d_
เงื่อนไขที่ใช้หักคะแนนตามไฟล์:_x000d_
ไม่เข้ากลุ่มพลาด_x000d_
_x000d_
ตัวอย่างจากเคส:_x000d_
“ระบบจะดำเนินการคืนเงินอัตโนมัติผ่านช่องทาง KBank ภายใน 1-2 วันทำการ กรุณาตรวจสอบรายการเดินบัญชีเวลา 13.00 น. ของวันนี้อีกครั้งครับ”</v>
      </c>
      <c r="P257">
        <v>10</v>
      </c>
      <c r="Q257" t="str" xml:space="preserve">
        <v xml:space="preserve">แอดมินแจ้งข้อมูลได้ครบ ทั้งช่องทางคืนเงิน ระยะเวลาในการคืนเงิน เวลาให้ลูกค้าตรวจสอบยอด และยังบอกต่อด้วยว่าหากยังไม่ได้รับเงินคืนสามารถติดต่อกลับมาเพื่อตรวจสอบเพิ่มเติมได้ จึงถือว่าคำตอบครบถ้วน_x000d_
_x000d_
เงื่อนไขที่ใช้หักคะแนนตามไฟล์:_x000d_
ไม่เข้ากลุ่มพลาด_x000d_
_x000d_
ตัวอย่างจากเคส:_x000d_
แอดมินแจ้งทั้งผลการตรวจสอบและ next step ให้ลูกค้าครบในข้อความเดียว</v>
      </c>
      <c r="R257">
        <v>5</v>
      </c>
      <c r="S257" t="str" xml:space="preserve">
        <v xml:space="preserve">แอดมินอธิบายเข้าใจง่าย โดยอ้างอิงหมายเลขออเดอร์ชัดเจน และแจ้งทั้งระยะเวลาและเวลาที่ควรตรวจสอบยอด ทำให้ลูกค้ารู้ว่าต้องรออะไรและเช็กเมื่อไร_x000d_
_x000d_
เงื่อนไขที่ใช้หักคะแนนตามไฟล์:_x000d_
ไม่เข้ากลุ่มพลาด_x000d_
_x000d_
ตัวอย่างจากเคส:_x000d_
“หมายเลขคำสั่งซื้อ 260507-SA-0077 ... กรุณาตรวจสอบรายการเดินบัญชีเวลา 13.00 น. ของวันนี้อีกครั้งครับ”</v>
      </c>
      <c r="V257">
        <v>15</v>
      </c>
      <c r="W257" t="str" xml:space="preserve">
        <v xml:space="preserve">แอดมินช่วยได้ตรงจุด เพราะเมื่อลูกค้าติดต่อเรื่องขอคืนเงิน แอดมินมีการตรวจสอบออเดอร์ให้ทันที และแจ้งผลชัดเจนว่าระบบจะคืนเงินให้อัตโนมัติ ทำให้ลูกค้าเข้าใจสถานะของเงินคืนและไม่ต้องกังวลว่าต้องทำรายการเอง_x000d_
_x000d_
เงื่อนไขที่ใช้หักคะแนนตามไฟล์:_x000d_
ไม่เข้ากลุ่มพลาด_x000d_
_x000d_
ตัวอย่างจากเคส:_x000d_
แอดมินไม่ได้ตอบกว้าง ๆ แต่แจ้งผลการตรวจสอบของออเดอร์นี้โดยตรง พร้อมอธิบายว่าระบบจะคืนเงินให้อัตโนมัติ</v>
      </c>
      <c r="X257">
        <v>10</v>
      </c>
      <c r="Y257" t="str" xml:space="preserve">
        <v xml:space="preserve">แอดมินดูแลเคสได้ครบ มีการตรวจสอบ แจ้งผล และบอก next step ชัดเจนว่าหากยังไม่ได้รับเงินคืนภายในกำหนดสามารถติดต่อกลับมาได้เพื่อให้ช่วยตรวจสอบและติดตามต่อ ถือว่ามี ownership และการแจ้งขั้นตอนต่อครบถ้วน_x000d_
_x000d_
เงื่อนไขที่ใช้หักคะแนนตามไฟล์:_x000d_
ไม่เข้ากลุ่มพลาด_x000d_
_x000d_
ตัวอย่างจากเคส:_x000d_
“หากคุณลูกค้ายังไม่ได้รับเงินคืนภายในระยะเวลาดังกล่าว สามารถติดต่อกลับมาเพื่อให้แอดมินช่วยตรวจสอบเพิ่มเติมได้เลยนะครับ แอดมินยินดีช่วยติดตามและประสานงานให้ครับ”</v>
      </c>
      <c r="AB257">
        <v>5</v>
      </c>
      <c r="AC257" t="str" xml:space="preserve">
        <v xml:space="preserve">ข้อความอ่านง่าย เรียงลำดับดี และจับใจความสำคัญได้ชัด_x000d_
_x000d_
เงื่อนไขที่ใช้หักคะแนนตามไฟล์:_x000d_
ไม่เข้ากลุ่มพลาด</v>
      </c>
      <c r="AD257">
        <v>5</v>
      </c>
      <c r="AE257" t="str" xml:space="preserve">
        <v xml:space="preserve">Original Comment_x000d_
ภาษาที่ใช้สุภาพ กระชับ และเข้าใจง่าย ไม่พบคำสะกดผิดจากข้อความของแอดมินในเคสนี้_x000d_
_x000d_
เงื่อนไขที่ใช้หักคะแนนตามไฟล์:_x000d_
ไม่เข้ากลุ่มพลาด</v>
      </c>
      <c r="AF257">
        <v>10</v>
      </c>
      <c r="AG257" t="str" xml:space="preserve">
        <v xml:space="preserve">น้ำเสียงของแอดมินสุภาพและเหมาะสมตลอดการสนทนา ทำให้ลูกค้ารับข้อมูลได้ง่าย และยังมีการใช้คำพูดที่ช่วยให้ลูกค้ารู้สึกว่ามีคนช่วยติดตามต่อหากยังมีปัญหา จึงถือว่าสื่อสารได้ดีและเหมาะสมกับสถานการณ์_x000d_
_x000d_
เงื่อนไขที่ใช้หักคะแนนตามไฟล์:_x000d_
ไม่เข้ากลุ่มพลาด_x000d_
_x000d_
ตัวอย่างจากเคส:_x000d_
“แอดมินยินดีช่วยติดตามและประสานงานให้ครับ”</v>
      </c>
      <c r="AP257" t="str">
        <v>NO</v>
      </c>
      <c r="AQ257" t="str">
        <v>ลูกค้าสอบถามการคืนเงินออเดอร์ (Customer Inquires About Order Refund)</v>
      </c>
      <c r="AS257" s="4">
        <f>SUM(H11,J11,L11,N11,P11,R11,T11,V11,X11,Z11,AB11,AD11,AF11,AH11,AJ11,AL11,AN11)</f>
        <v>100</v>
      </c>
      <c r="AT257" s="2">
        <f>IF(C11="","",DATE(YEAR(C11),MONTH(C11),1))</f>
        <v>46143</v>
      </c>
      <c r="AU257" t="str">
        <f>IF(AT11="","",TEXT(AT11,"mmmm yyyy"))</f>
        <v>May 2026</v>
      </c>
      <c r="AV257" s="2">
        <f>IF(C11="","",C11-WEEKDAY(C11,2)+1)</f>
        <v>46146</v>
      </c>
      <c r="AW257" s="2">
        <f>IF(AV11="","",AV11+6)</f>
        <v>46152</v>
      </c>
      <c r="AX257" t="str">
        <f>IF(AV11="","",TEXT(AV11,"dd/mm/yyyy")&amp;" - "&amp;TEXT(AW11,"dd/mm/yyyy"))</f>
        <v>04/05/2026 - 10/05/2026</v>
      </c>
      <c r="AY257">
        <f>IF(B11="","",COUNTIFS($B$5:B11,B11,$AT$5:AT11,AT11))</f>
        <v>1</v>
      </c>
      <c r="AZ257">
        <f>IF(B11="","",COUNTIFS($B$5:B11,B11,$AV$5:AV11,AV11))</f>
        <v>1</v>
      </c>
      <c r="BA257" t="str">
        <f>IF(B11="","",TEXT(AY11,"00")&amp;"|"&amp;B11&amp;"|"&amp;TEXT(AT11,"yyyymmdd"))</f>
        <v>01|Nattapol Suprom|20260501</v>
      </c>
      <c r="BB257" t="str">
        <f>IF(B11="","",TEXT(AZ11,"00")&amp;"|"&amp;B11&amp;"|"&amp;TEXT(AV11,"yyyymmdd"))</f>
        <v>01|Nattapol Suprom|20260504</v>
      </c>
      <c r="BC257">
        <f>IF(OR(AQ11="YES",AQ11="Yes",AQ11="Y",AQ11=1),1,0)</f>
        <v>0</v>
      </c>
      <c r="BD257" t="str">
        <v>ลูกค้าติดต่อเข้ามาเพื่อสอบถามเรื่องการคืนเงิน โดยแอดมินมีการขอข้อมูลเพิ่มเติมเพื่อใช้ตรวจสอบ ได้แก่ หมายเลขออเดอร์และเบอร์โทรศัพท์ที่ลงทะเบียน จากนั้นลูกค้าได้ส่งข้อมูลหมายเลขออเดอร์ 260507-SA-0077 และเบอร์โทรศัพท์เข้ามาให้ครบ</v>
      </c>
      <c r="BE257" t="str">
        <v>https://drive.google.com/open?id=1AC6ggDwv-y3ZQ6-plBRcZ_XqSe8jUdyQ</v>
      </c>
      <c r="BF257" t="str">
        <v>May 2026+</v>
      </c>
    </row>
    <row r="258" xml:space="preserve">
      <c r="A258" s="1">
        <v>46153.73888996527</v>
      </c>
      <c r="B258" t="str">
        <v>Nattapol Suprom</v>
      </c>
      <c r="C258" s="2">
        <v>46150</v>
      </c>
      <c r="D258" s="3">
        <v>0.5625</v>
      </c>
      <c r="E258" s="3">
        <v>0.5659722222189885</v>
      </c>
      <c r="F258" t="str">
        <v>AA234591</v>
      </c>
      <c r="G258" t="str">
        <v>https://app.oho.chat/business/6805c0f16232119d2a1204b5/smartchat?room=69f4133c18d4d61c9bfbd4f2</v>
      </c>
      <c r="H258">
        <v>10</v>
      </c>
      <c r="I258" t="str" xml:space="preserve">
        <v xml:space="preserve">เคสนี้มีทั้งการทักทายตอนเริ่มแชท และมีการปิดการสนทนาตอนท้ายครบตามมาตรฐาน จึงผ่านในหัวข้อนี้_x000d_
_x000d_
เงื่อนไขที่ใช้หักคะแนนตามไฟล์:_x000d_
ไม่เข้ากลุ่มพลาด_x000d_
_x000d_
ตัวอย่างจากเคส:_x000d_
“สวัสดีครับ แอดมินอินทนิลยินดีให้บริการครับ”_x000d_
“หากต้องการให้ช่วยเหลือหรือสอบถามเพิ่มเติม สามารถแจ้งแอดมินได้อีกครั้ง”</v>
      </c>
      <c r="J258">
        <v>10</v>
      </c>
      <c r="K258" t="str" xml:space="preserve">
        <v xml:space="preserve">ไม่พบการเปิดเผยข้อมูลส่วนบุคคลเกินความจำเป็น และไม่พบการให้ข้อมูลที่ขัดกับนโยบาย_x000d_
_x000d_
เงื่อนไขที่ใช้หักคะแนนตามไฟล์:_x000d_
ไม่เข้ากลุ่มพลาด</v>
      </c>
      <c r="L258">
        <v>7</v>
      </c>
      <c r="M258" t="str" xml:space="preserve">
        <v xml:space="preserve">แอดมินตอบกลับอยู่ใน SLA แต่การดำเนินการยังไม่ตรง process เนื่องจากเคสลักษณะนี้ควรขอรหัส RR เพื่อตรวจสอบในระบบก่อนว่าไรเดอร์ขาดเอกสารรายการใด แล้วจึงค่อยแจ้งให้อัปโหลดเพิ่มเติม อย่างไรก็ตาม ในบทสนทนายังไม่พบการขอรหัส RR หรือการแจ้งผลตรวจสอบจากระบบก่อนให้คำแนะนำ_x000d_
_x000d_
เงื่อนไขที่ใช้หักคะแนนตามไฟล์:_x000d_
เข้ากลุ่ม พลาดปานกลาง_x000d_
_x000d_
ตัวอย่างจากเคส:_x000d_
แอดมินแจ้งรายการเอกสารที่ต้องอัปโหลดให้เลย โดยยังไม่ได้ขอรหัส RR เพื่อตรวจสอบก่อน_x000d_
_x000d_
ตัวอย่างที่ถูกต้องมากขึ้น:_x000d_
“รบกวนขอรหัส RR ของพี่ไรเดอร์เพิ่มเติมนะครับ แอดมินจะตรวจสอบในระบบก่อนว่าเอกสารส่วนใดยังไม่ครบ แล้วจะมาแจ้งให้ทราบอีกครั้งครับ”</v>
      </c>
      <c r="N258">
        <v>6</v>
      </c>
      <c r="O258" t="str" xml:space="preserve">
        <v xml:space="preserve">จากการตรวจสอบบนระบบพบว่าไรเดอร์อัปโหลดเอกสารครบแล้ว แต่แอดมินยังแจ้งรายการเอกสารให้ไรเดอร์อัปโหลดเพิ่มเติม จึงทำให้คำตอบในเคสนี้ยังมีจุดที่ไม่สอดคล้องกับข้อมูลในระบบ และไม่แน่ชัดว่าแอดมินได้ตรวจสอบข้อมูลก่อนแจ้งหรือไม่_x000d_
_x000d_
เงื่อนไขที่ใช้หักคะแนนตามไฟล์:_x000d_
เข้ากลุ่ม พลาดปานกลาง_x000d_
_x000d_
ตัวอย่างจากเคส:_x000d_
แอดมินแจ้งเอกสารหลายรายการให้ไรเดอร์อัปโหลดทันที โดยยังไม่ได้สะท้อนผลจากการตรวจสอบระบบ_x000d_
_x000d_
ตัวอย่างที่ถูกต้องมากขึ้น:_x000d_
“รบกวนขอรหัส RR ก่อนนะครับ แอดมินจะเข้าไปตรวจสอบในระบบก่อนว่าเอกสารส่วนใดยังไม่ครบ แล้วจะแจ้งให้พี่ไรเดอร์ทราบครับ”</v>
      </c>
      <c r="P258">
        <v>4</v>
      </c>
      <c r="Q258" t="str" xml:space="preserve">
        <v xml:space="preserve">คำตอบยังไม่ครบถ้วน เนื่องจากแอดมินไม่ได้แจ้งตาม process ว่าต้องตรวจสอบในระบบก่อน และไม่ได้แจ้งขั้นตอนต่อไปว่าเมื่อไรเดอร์อัปโหลดเอกสารครบแล้ว จะต้องทักกลับมาอีกครั้งเพื่อให้แอดมินส่งลิงก์อบรมทางแชท นอกจากนี้ จากข้อมูลในระบบที่พบว่าเอกสารครบแล้ว คำตอบที่แนะนำให้อัปโหลดเอกสารเพิ่มเติมจึงไม่สอดคล้องกับขั้นตอนถัดไปที่ควรแจ้ง_x000d_
_x000d_
เงื่อนไขที่ใช้หักคะแนนตามไฟล์:_x000d_
เข้ากลุ่ม พลาดปานกลางถึงรุนแรง_x000d_
_x000d_
ตัวอย่างจากเคส:_x000d_
แอดมินแจ้งเพียงเรื่องเอกสารที่ต้องอัปโหลด แต่ไม่ได้บอกขั้นตอนหลังจากอัปโหลดเอกสารครบ และไม่ได้แจ้งเรื่องการส่งลิงก์อบรมทางแชท_x000d_
_x000d_
ตัวอย่างที่ถูกต้องมากขึ้น:_x000d_
“รบกวนขอรหัส RR ก่อนนะครับ แอดมินจะตรวจสอบในระบบก่อนว่าเอกสารส่วนใดยังไม่ครบ หากตรวจสอบแล้วเอกสารครบ พี่ไรเดอร์แจ้งกลับมาได้เลยนะครับ แอดมินจะส่งลิงก์อบรมให้ทางแชทครับ”</v>
      </c>
      <c r="R258">
        <v>3</v>
      </c>
      <c r="S258" t="str" xml:space="preserve">
        <v xml:space="preserve">แอดมินอธิบายรายการเอกสารได้เป็นข้อ ๆ แต่ขั้นตอนยังไม่ชัดตาม process เพราะยังไม่ได้บอกให้เริ่มจากการส่งรหัส RR เพื่อตรวจสอบในระบบก่อน และยังไม่ได้อธิบายขั้นตอนต่อหลังจากเอกสารครบแล้วว่าจะต้องรับลิงก์อบรมทางแชท_x000d_
_x000d_
เงื่อนไขที่ใช้หักคะแนนตามไฟล์:_x000d_
เข้ากลุ่ม พลาดเล็กน้อยถึงปานกลาง_x000d_
_x000d_
ตัวอย่างจากเคส:_x000d_
มีการแจ้งลิงก์และตัวอย่างเอกสาร แต่ยังไม่มีขั้นตอนตรวจสอบ RR และขั้นตอนส่งลิงก์อบรมภายหลัง_x000d_
_x000d_
ตัวอย่างที่ถูกต้องมากขึ้น:_x000d_
“รบกวนขอรหัส RR ก่อนนะครับ แอดมินจะตรวจสอบในระบบก่อนว่าเอกสารส่วนใดยังไม่ครบ แล้วจะแจ้งให้พี่ไรเดอร์อัปโหลดเพิ่มเติม หลังจากอัปโหลดครบแล้ว ให้แจ้งกลับมาอีกครั้งเพื่อรับลิงก์อบรมทางแชทครับ”</v>
      </c>
      <c r="V258">
        <v>6</v>
      </c>
      <c r="W258" t="str" xml:space="preserve">
        <v xml:space="preserve">แอดมินพอจับประเด็นได้ว่าเกี่ยวกับตารางอบรม จึงมีการแนะนำเรื่องเอกสารให้ในเบื้องต้น แต่การช่วยเหลือยังไม่ตรงจุด เพราะจากการตรวจสอบในระบบพบว่าไรเดอร์อัปโหลดเอกสารครบแล้ว ขณะที่ในแชทยังแจ้งให้อัปโหลดเอกสารเพิ่มเติม และไม่พบว่ามีการอ้างอิงผลตรวจสอบจากระบบก่อนตอบ จึงทำให้คำแนะนำยังไม่ตรงกับปัญหาของเคสนี้_x000d_
_x000d_
เงื่อนไขที่ใช้หักคะแนนตามไฟล์:_x000d_
เข้ากลุ่ม พลาดปานกลางถึงรุนแรง_x000d_
_x000d_
ตัวอย่างจากเคส:_x000d_
แอดมินแจ้งเอกสารให้ไรเดอร์อัปโหลดทันที โดยยังไม่ได้ขอ RR ไปตรวจสอบใน operations-portal ก่อน_x000d_
_x000d_
ตัวอย่างที่ถูกต้องมากขึ้น:_x000d_
“รบกวนขอรหัส RR เพิ่มเติมนะครับ แอดมินจะตรวจสอบในระบบก่อนว่าเอกสารส่วนใดยังไม่ครบ หรือเอกสารครบแล้วหรือไม่ แล้วจะมาแจ้งให้พี่ไรเดอร์ทราบพร้อมขั้นตอนถัดไปครับ”</v>
      </c>
      <c r="X258">
        <v>5</v>
      </c>
      <c r="Y258" t="str" xml:space="preserve">
        <v xml:space="preserve">แอดมินมีการให้ข้อมูลและแจ้งว่าสามารถติดต่อกลับมาได้ แต่การแจ้งขั้นตอนถัดไปยังไม่ครบถ้วน เนื่องจากไม่ได้แจ้งให้พี่ไรเดอร์ส่งรหัส RR เพื่อใช้ตรวจสอบก่อน และไม่ได้แจ้งต่อว่าหากเอกสารครบแล้ว จะต้องทักกลับมาเพื่อรับลิงก์อบรมทางแชท จึงทำให้ขั้นตอนต่อของเคสนี้ยังไม่ชัดเจน_x000d_
_x000d_
เงื่อนไขที่ใช้หักคะแนนตามไฟล์:_x000d_
เข้ากลุ่ม พลาดปานกลาง_x000d_
_x000d_
ตัวอย่างจากเคส:_x000d_
แอดมินปิดท้ายว่าสามารถแจ้งกลับมาได้อีก แต่ยังไม่ได้บอกขั้นตอนถัดไปให้ชัดตาม process_x000d_
_x000d_
ตัวอย่างที่ถูกต้องมากขึ้น:_x000d_
“รบกวนส่งรหัส RR มาก่อนนะครับ เพื่อให้แอดมินตรวจสอบในระบบว่าเอกสารส่วนใดยังไม่ครบ และหากตรวจสอบแล้วเอกสารครบ พี่ไรเดอร์แจ้งกลับมาได้เลยนะครับ แอดมินจะส่งลิงก์อบรมให้ทางแชทครับ”</v>
      </c>
      <c r="AB258">
        <v>5</v>
      </c>
      <c r="AC258" t="str" xml:space="preserve">
        <v xml:space="preserve">ข้อความอ่านง่าย แยกข้อมูลเป็นข้อ ทำให้ตามได้ง่ายและเข้าใจไม่ยาก_x000d_
_x000d_
เงื่อนไขที่ใช้หักคะแนนตามไฟล์:_x000d_
ไม่เข้ากลุ่มพลาด</v>
      </c>
      <c r="AD258">
        <v>5</v>
      </c>
      <c r="AE258" t="str" xml:space="preserve">
        <v xml:space="preserve">ภาษาที่ใช้สุภาพและเข้าใจง่าย มีการแยกประเด็นชัดเจน ไม่พบคำสะกดผิดที่มีผลต่อความเข้าใจในเคสนี้_x000d_
_x000d_
เงื่อนไขที่ใช้หักคะแนนตามไฟล์:_x000d_
ไม่เข้ากลุ่มพลาด</v>
      </c>
      <c r="AF258">
        <v>10</v>
      </c>
      <c r="AG258" t="str" xml:space="preserve">
        <v xml:space="preserve">น้ำเสียงของแอดมินสุภาพและเหมาะสมตลอดการสนทนา ทำให้พี่ไรเดอร์รับข้อมูลได้ง่าย และรู้สึกว่าสามารถสอบถามเพิ่มเติมได้_x000d_
_x000d_
เงื่อนไขที่ใช้หักคะแนนตามไฟล์:_x000d_
ไม่เข้ากลุ่มพลาด_x000d_
_x000d_
ตัวอย่างจากเคส:_x000d_
แอดมินอธิบายข้อมูลและปิดท้ายว่าสามารถแจ้งกลับมาได้อีก หากต้องการความช่วยเหลือเพิ่มเติม</v>
      </c>
      <c r="AP258" t="str">
        <v>NO</v>
      </c>
      <c r="AQ258" t="str">
        <v>ไรเดอร์สอบถามปัญหาการลงตารางฝึกอบรม (Rider Inquires About Training Schedule Registration Issue)</v>
      </c>
      <c r="AS258" s="4">
        <f>SUM(H12,J12,L12,N12,P12,R12,T12,V12,X12,Z12,AB12,AD12,AF12,AH12,AJ12,AL12,AN12)</f>
        <v>71</v>
      </c>
      <c r="AT258" s="2">
        <f>IF(C12="","",DATE(YEAR(C12),MONTH(C12),1))</f>
        <v>46143</v>
      </c>
      <c r="AU258" t="str">
        <f>IF(AT12="","",TEXT(AT12,"mmmm yyyy"))</f>
        <v>May 2026</v>
      </c>
      <c r="AV258" s="2">
        <f>IF(C12="","",C12-WEEKDAY(C12,2)+1)</f>
        <v>46146</v>
      </c>
      <c r="AW258" s="2">
        <f>IF(AV12="","",AV12+6)</f>
        <v>46152</v>
      </c>
      <c r="AX258" t="str">
        <f>IF(AV12="","",TEXT(AV12,"dd/mm/yyyy")&amp;" - "&amp;TEXT(AW12,"dd/mm/yyyy"))</f>
        <v>04/05/2026 - 10/05/2026</v>
      </c>
      <c r="AY258">
        <f>IF(B12="","",COUNTIFS($B$5:B12,B12,$AT$5:AT12,AT12))</f>
        <v>2</v>
      </c>
      <c r="AZ258">
        <f>IF(B12="","",COUNTIFS($B$5:B12,B12,$AV$5:AV12,AV12))</f>
        <v>2</v>
      </c>
      <c r="BA258" t="str">
        <f>IF(B12="","",TEXT(AY12,"00")&amp;"|"&amp;B12&amp;"|"&amp;TEXT(AT12,"yyyymmdd"))</f>
        <v>02|Nattapol Suprom|20260501</v>
      </c>
      <c r="BB258" t="str">
        <f>IF(B12="","",TEXT(AZ12,"00")&amp;"|"&amp;B12&amp;"|"&amp;TEXT(AV12,"yyyymmdd"))</f>
        <v>02|Nattapol Suprom|20260504</v>
      </c>
      <c r="BC258">
        <f>IF(OR(AQ12="YES",AQ12="Yes",AQ12="Y",AQ12=1),1,0)</f>
        <v>0</v>
      </c>
      <c r="BD258" t="str">
        <v>พี่ไรเดอร์ติดต่อเข้ามาโดยเริ่มต้นเคสจากการส่งรูปภาพหน้าจอแจ้งเตือนในแอป ซึ่งระบุว่าตารางฝึกอบรมเต็มแล้ว จึงเป็นเคสเกี่ยวกับการลงตารางฝึกอบรมของไรเดอร์</v>
      </c>
      <c r="BE258" t="str">
        <v>https://drive.google.com/open?id=1spVarHn27GcruE4VWjkHI0fgcHFVlQqH</v>
      </c>
      <c r="BF258" t="str">
        <v>May 2026+</v>
      </c>
    </row>
  </sheetData>
  <hyperlinks>
    <hyperlink ref="G54" r:id="rId1"/>
    <hyperlink ref="G58" r:id="rId2"/>
    <hyperlink ref="G100" r:id="rId3"/>
    <hyperlink ref="G126" r:id="rId4"/>
    <hyperlink ref="BE135" r:id="rId5"/>
    <hyperlink ref="BE139" r:id="rId6"/>
    <hyperlink ref="BE173" r:id="rId7"/>
  </hyperlinks>
  <ignoredErrors>
    <ignoredError numberStoredAsText="1" sqref="A1:BF25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